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3040" windowHeight="13215" tabRatio="500" activeTab="0"/>
  </bookViews>
  <sheets>
    <sheet name="UKB Summary Stat Files" sheetId="1" r:id="rId1"/>
    <sheet name="SNP Enrichments - DNase Regions" sheetId="2" r:id="rId2"/>
    <sheet name="SNP Enrich-Hypergeo-ADULTBIAS" sheetId="3" r:id="rId3"/>
    <sheet name="SNP Enrich-Hypergeo-FETALBIAS" sheetId="4" r:id="rId4"/>
    <sheet name="SNP Enrich-Hypergeo-YOUNGBIAS" sheetId="5" r:id="rId5"/>
    <sheet name="SNP Enrich-Hypergeo-OLDBIAS" sheetId="6" r:id="rId6"/>
    <sheet name="SNP Enrich - Intersects" sheetId="7" r:id="rId7"/>
    <sheet name="Effect-Size-Dists" sheetId="8" r:id="rId8"/>
    <sheet name="Per-SNP Comparisons" sheetId="9" r:id="rId9"/>
    <sheet name="PhastCons Tests + CLINVAR" sheetId="10" r:id="rId10"/>
    <sheet name="Genewise Rank Testing" sheetId="11" r:id="rId11"/>
    <sheet name="Genewise Rank Agg" sheetId="12" r:id="rId12"/>
    <sheet name="HDAC Gene Set" sheetId="13" r:id="rId13"/>
  </sheets>
  <definedNames/>
  <calcPr fullCalcOnLoad="1"/>
</workbook>
</file>

<file path=xl/sharedStrings.xml><?xml version="1.0" encoding="utf-8"?>
<sst xmlns="http://schemas.openxmlformats.org/spreadsheetml/2006/main" count="3284" uniqueCount="1395">
  <si>
    <t>Broad Category</t>
  </si>
  <si>
    <t>ICD10 Code</t>
  </si>
  <si>
    <t>description</t>
  </si>
  <si>
    <t>gwas_dropbox</t>
  </si>
  <si>
    <t>NEOPLASM</t>
  </si>
  <si>
    <t>C01</t>
  </si>
  <si>
    <t>Diagnoses - main ICD10: C01 Malignant neoplasm of base of tongue</t>
  </si>
  <si>
    <t>https://www.dropbox.com/s/x6uezrlwkhseku8/C01.gwas.imputed_v3.both_sexes.tsv.bgz?dl=0</t>
  </si>
  <si>
    <t>C02</t>
  </si>
  <si>
    <t>Diagnoses - main ICD10: C02 Malignant neoplasm of other and unspecified parts of tongue</t>
  </si>
  <si>
    <t>https://www.dropbox.com/s/uert2uyz3h2eleg/C02.gwas.imputed_v3.both_sexes.tsv.bgz?dl=0</t>
  </si>
  <si>
    <t>C09</t>
  </si>
  <si>
    <t>Diagnoses - main ICD10: C09 Malignant neoplasm of tonsil</t>
  </si>
  <si>
    <t>https://www.dropbox.com/s/92zxxvkxpacw77a/C09.gwas.imputed_v3.both_sexes.tsv.bgz?dl=0</t>
  </si>
  <si>
    <t>C15</t>
  </si>
  <si>
    <t>Diagnoses - main ICD10: C15 Malignant neoplasm of oesophagus</t>
  </si>
  <si>
    <t>https://www.dropbox.com/s/uocxwegublo98dd/C15.gwas.imputed_v3.both_sexes.tsv.bgz?dl=0</t>
  </si>
  <si>
    <t>C18</t>
  </si>
  <si>
    <t>Diagnoses - main ICD10: C18 Malignant neoplasm of colon</t>
  </si>
  <si>
    <t>https://www.dropbox.com/s/hf76dddcoabbzst/C18.gwas.imputed_v3.both_sexes.tsv.bgz?dl=0</t>
  </si>
  <si>
    <t>C20</t>
  </si>
  <si>
    <t>Diagnoses - main ICD10: C20 Malignant neoplasm of rectum</t>
  </si>
  <si>
    <t>https://www.dropbox.com/s/wdut0i5yl2nnvha/C20.gwas.imputed_v3.both_sexes.tsv.bgz?dl=0</t>
  </si>
  <si>
    <t>C22</t>
  </si>
  <si>
    <t>Diagnoses - main ICD10: C22 Malignant neoplasm of liver and intrahepatic bile ducts</t>
  </si>
  <si>
    <t>https://www.dropbox.com/s/f5tq6q4txfjixiu/C22.gwas.imputed_v3.both_sexes.tsv.bgz?dl=0</t>
  </si>
  <si>
    <t>C25</t>
  </si>
  <si>
    <t>Diagnoses - main ICD10: C25 Malignant neoplasm of pancreas</t>
  </si>
  <si>
    <t>https://www.dropbox.com/s/ladm0rq56hr3wvu/C25.gwas.imputed_v3.both_sexes.tsv.bgz?dl=0</t>
  </si>
  <si>
    <t>C34</t>
  </si>
  <si>
    <t>Diagnoses - main ICD10: C34 Malignant neoplasm of bronchus and lung</t>
  </si>
  <si>
    <t>https://www.dropbox.com/s/q5ux8kt1ock9qdm/C34.gwas.imputed_v3.both_sexes.tsv.bgz?dl=0</t>
  </si>
  <si>
    <t>C43</t>
  </si>
  <si>
    <t>Diagnoses - main ICD10: C43 Malignant melanoma of skin</t>
  </si>
  <si>
    <t>https://www.dropbox.com/s/ouxobe9wdmzekmc/C43.gwas.imputed_v3.both_sexes.tsv.bgz?dl=0</t>
  </si>
  <si>
    <t>C44</t>
  </si>
  <si>
    <t>Diagnoses - main ICD10: C44 Other malignant neoplasms of skin</t>
  </si>
  <si>
    <t>https://www.dropbox.com/s/x0vom4ikvh6rka1/C44.gwas.imputed_v3.both_sexes.tsv.bgz?dl=0</t>
  </si>
  <si>
    <t>C45</t>
  </si>
  <si>
    <t>Diagnoses - main ICD10: C45 Mesothelioma</t>
  </si>
  <si>
    <t>https://www.dropbox.com/s/zfi7cfi5pikr4un/C45.gwas.imputed_v3.both_sexes.tsv.bgz?dl=0</t>
  </si>
  <si>
    <t>C48</t>
  </si>
  <si>
    <t>Diagnoses - main ICD10: C48 Malignant neoplasm of retroperitoneum and peritoneum</t>
  </si>
  <si>
    <t>https://www.dropbox.com/s/kg55uomp5245rc2/C48.gwas.imputed_v3.both_sexes.tsv.bgz?dl=0</t>
  </si>
  <si>
    <t>C49</t>
  </si>
  <si>
    <t>Diagnoses - main ICD10: C49 Malignant neoplasm of other connective and soft tissue</t>
  </si>
  <si>
    <t>https://www.dropbox.com/s/ehufsyfe6pqk3cu/C49.gwas.imputed_v3.both_sexes.tsv.bgz?dl=0</t>
  </si>
  <si>
    <t>C50</t>
  </si>
  <si>
    <t>Diagnoses - main ICD10: C50 Malignant neoplasm of breast</t>
  </si>
  <si>
    <t>https://www.dropbox.com/s/9ws0r86mgv8sn4r/C50.gwas.imputed_v3.both_sexes.tsv.bgz?dl=0</t>
  </si>
  <si>
    <t>C64</t>
  </si>
  <si>
    <t>Diagnoses - main ICD10: C64 Malignant neoplasm of kidney, except renal pelvis</t>
  </si>
  <si>
    <t>https://www.dropbox.com/s/ktvbeu9027kyiw0/C64.gwas.imputed_v3.both_sexes.tsv.bgz?dl=0</t>
  </si>
  <si>
    <t>C67</t>
  </si>
  <si>
    <t>Diagnoses - main ICD10: C67 Malignant neoplasm of bladder</t>
  </si>
  <si>
    <t>https://www.dropbox.com/s/3zcgacq7cfrek7r/C67.gwas.imputed_v3.both_sexes.tsv.bgz?dl=0</t>
  </si>
  <si>
    <t>C69</t>
  </si>
  <si>
    <t>Diagnoses - main ICD10: C69 Malignant neoplasm of eye and adnexa</t>
  </si>
  <si>
    <t>https://www.dropbox.com/s/6l2nzwnkn2j708e/C69.gwas.imputed_v3.both_sexes.tsv.bgz?dl=0</t>
  </si>
  <si>
    <t>C71</t>
  </si>
  <si>
    <t>Diagnoses - main ICD10: C71 Malignant neoplasm of brain</t>
  </si>
  <si>
    <t>https://www.dropbox.com/s/1h6l7y2yaik215o/C71.gwas.imputed_v3.both_sexes.tsv.bgz?dl=0</t>
  </si>
  <si>
    <t>C73</t>
  </si>
  <si>
    <t>Diagnoses - main ICD10: C73 Malignant neoplasm of thyroid gland</t>
  </si>
  <si>
    <t>https://www.dropbox.com/s/jrcqqrlipwjx3h8/C73.gwas.imputed_v3.both_sexes.tsv.bgz?dl=0</t>
  </si>
  <si>
    <t>C77</t>
  </si>
  <si>
    <t>Diagnoses - main ICD10: C77 Secondary and unspecified malignant neoplasm of lymph nodes</t>
  </si>
  <si>
    <t>https://www.dropbox.com/s/7u07yhhyr6yje3k/C77.gwas.imputed_v3.both_sexes.tsv.bgz?dl=0</t>
  </si>
  <si>
    <t>C80</t>
  </si>
  <si>
    <t>Diagnoses - main ICD10: C80 Malignant neoplasm without specification of site</t>
  </si>
  <si>
    <t>https://www.dropbox.com/s/7yok92ymcoz7fhu/C80.gwas.imputed_v3.both_sexes.tsv.bgz?dl=0</t>
  </si>
  <si>
    <t>C81</t>
  </si>
  <si>
    <t>Diagnoses - main ICD10: C81 Hodgkin's disease</t>
  </si>
  <si>
    <t>https://www.dropbox.com/s/5psx519kpfahk6p/C81.gwas.imputed_v3.both_sexes.tsv.bgz?dl=0</t>
  </si>
  <si>
    <t>C82</t>
  </si>
  <si>
    <t>Diagnoses - main ICD10: C82 Follicular [nodular] non-Hodgkin's lymphoma</t>
  </si>
  <si>
    <t>https://www.dropbox.com/s/a479x0tqxg7znpx/C82.gwas.imputed_v3.both_sexes.tsv.bgz?dl=0</t>
  </si>
  <si>
    <t>C83</t>
  </si>
  <si>
    <t>Diagnoses - main ICD10: C83 Diffuse non-Hodgkin's lymphoma</t>
  </si>
  <si>
    <t>https://www.dropbox.com/s/rmysivs558ur9v3/C83.gwas.imputed_v3.both_sexes.tsv.bgz?dl=0</t>
  </si>
  <si>
    <t>D04</t>
  </si>
  <si>
    <t>Diagnoses - main ICD10: D04 Carcinoma in situ of skin</t>
  </si>
  <si>
    <t>https://www.dropbox.com/s/him74cqjyx1ea0i/D04.gwas.imputed_v3.both_sexes.tsv.bgz?dl=0</t>
  </si>
  <si>
    <t>D05</t>
  </si>
  <si>
    <t>Diagnoses - main ICD10: D05 Carcinoma in situ of breast</t>
  </si>
  <si>
    <t>https://www.dropbox.com/s/b097szma9z1a4af/D05.gwas.imputed_v3.both_sexes.tsv.bgz?dl=0</t>
  </si>
  <si>
    <t>D07</t>
  </si>
  <si>
    <t>Diagnoses - main ICD10: D07 Carcinoma in situ of other and unspecified genital organs</t>
  </si>
  <si>
    <t>https://www.dropbox.com/s/qlubk9flrv1eo1t/D07.gwas.imputed_v3.both_sexes.tsv.bgz?dl=0</t>
  </si>
  <si>
    <t>D09</t>
  </si>
  <si>
    <t>Diagnoses - main ICD10: D09 Carcinoma in situ of other and unspecified sites</t>
  </si>
  <si>
    <t>https://www.dropbox.com/s/nx2grb9dwyecbqm/D09.gwas.imputed_v3.both_sexes.tsv.bgz?dl=0</t>
  </si>
  <si>
    <t>D11</t>
  </si>
  <si>
    <t>Diagnoses - main ICD10: D11 Benign neoplasm of major salivary glands</t>
  </si>
  <si>
    <t>https://www.dropbox.com/s/6ggf0d3yrzv07dx/D11.gwas.imputed_v3.both_sexes.tsv.bgz?dl=0</t>
  </si>
  <si>
    <t>D12</t>
  </si>
  <si>
    <t>Diagnoses - main ICD10: D12 Benign neoplasm of colon, rectum, anus and anal canal</t>
  </si>
  <si>
    <t>https://www.dropbox.com/s/bm6r1wxbqvohbnz/D12.gwas.imputed_v3.both_sexes.tsv.bgz?dl=0</t>
  </si>
  <si>
    <t>D13</t>
  </si>
  <si>
    <t>Diagnoses - main ICD10: D13 Benign neoplasm of other and ill-defined parts of digestive system</t>
  </si>
  <si>
    <t>https://www.dropbox.com/s/ow2um2ahje47q91/D13.gwas.imputed_v3.both_sexes.tsv.bgz?dl=0</t>
  </si>
  <si>
    <t>D14</t>
  </si>
  <si>
    <t>Diagnoses - main ICD10: D14 Benign neoplasm of middle ear and respiratory system</t>
  </si>
  <si>
    <t>https://www.dropbox.com/s/07eokxpmohfp7cw/D14.gwas.imputed_v3.both_sexes.tsv.bgz?dl=0</t>
  </si>
  <si>
    <t>D16</t>
  </si>
  <si>
    <t>Diagnoses - main ICD10: D16 Benign neoplasm of bone and articular cartilage</t>
  </si>
  <si>
    <t>https://www.dropbox.com/s/radbbkpowmg2k4e/D16.gwas.imputed_v3.both_sexes.tsv.bgz?dl=0</t>
  </si>
  <si>
    <t>D17</t>
  </si>
  <si>
    <t>Diagnoses - main ICD10: D17 Benign lipomatous neoplasm</t>
  </si>
  <si>
    <t>https://www.dropbox.com/s/w31fxiih129ddpn/D17.gwas.imputed_v3.both_sexes.tsv.bgz?dl=0</t>
  </si>
  <si>
    <t>D18</t>
  </si>
  <si>
    <t>Diagnoses - main ICD10: D18 Haemangioma and lymphangioma, any site</t>
  </si>
  <si>
    <t>https://www.dropbox.com/s/4yhy7mnd29kkbdl/D18.gwas.imputed_v3.both_sexes.tsv.bgz?dl=0</t>
  </si>
  <si>
    <t>D21</t>
  </si>
  <si>
    <t>Diagnoses - main ICD10: D21 Other benign neoplasms of connective and other soft tissue</t>
  </si>
  <si>
    <t>https://www.dropbox.com/s/hrfoz4ekw93jbtm/D21.gwas.imputed_v3.both_sexes.tsv.bgz?dl=0</t>
  </si>
  <si>
    <t>D22</t>
  </si>
  <si>
    <t>Diagnoses - main ICD10: D22 Melanocytic naevi</t>
  </si>
  <si>
    <t>https://www.dropbox.com/s/ryx2muopmoafm2w/D22.gwas.imputed_v3.both_sexes.tsv.bgz?dl=0</t>
  </si>
  <si>
    <t>D23</t>
  </si>
  <si>
    <t>Diagnoses - main ICD10: D23 Other benign neoplasms of skin</t>
  </si>
  <si>
    <t>https://www.dropbox.com/s/h18bt4oj81jcsyc/D23.gwas.imputed_v3.both_sexes.tsv.bgz?dl=0</t>
  </si>
  <si>
    <t>D24</t>
  </si>
  <si>
    <t>Diagnoses - main ICD10: D24 Benign neoplasm of breast</t>
  </si>
  <si>
    <t>https://www.dropbox.com/s/0viogpvanhxnlnk/D24.gwas.imputed_v3.both_sexes.tsv.bgz?dl=0</t>
  </si>
  <si>
    <t>D35</t>
  </si>
  <si>
    <t>Diagnoses - main ICD10: D35 Benign neoplasm of other and unspecified endocrine glands</t>
  </si>
  <si>
    <t>https://www.dropbox.com/s/ce9ebycn05jnwdt/D35.gwas.imputed_v3.both_sexes.tsv.bgz?dl=0</t>
  </si>
  <si>
    <t>D37</t>
  </si>
  <si>
    <t>Diagnoses - main ICD10: D37 Neoplasm of uncertain or unknown behaviour of oral cavity and digestive organs</t>
  </si>
  <si>
    <t>https://www.dropbox.com/s/xtir3l3nrlcke2x/D37.gwas.imputed_v3.both_sexes.tsv.bgz?dl=0</t>
  </si>
  <si>
    <t>D38</t>
  </si>
  <si>
    <t>Diagnoses - main ICD10: D38 Neoplasm of uncertain or unknown behaviour of middle ear and respiratory and intrathoracic organs</t>
  </si>
  <si>
    <t>https://www.dropbox.com/s/9c7j0aoxkbgnw6j/D38.gwas.imputed_v3.both_sexes.tsv.bgz?dl=0</t>
  </si>
  <si>
    <t>D41</t>
  </si>
  <si>
    <t>Diagnoses - main ICD10: D41 Neoplasm of uncertain or unknown behaviour of urinary organs</t>
  </si>
  <si>
    <t>https://www.dropbox.com/s/cqhf02bw809qr35/D41.gwas.imputed_v3.both_sexes.tsv.bgz?dl=0</t>
  </si>
  <si>
    <t>D43</t>
  </si>
  <si>
    <t>Diagnoses - main ICD10: D43 Neoplasm of uncertain or unknown behaviour of brain and central nervous system</t>
  </si>
  <si>
    <t>https://www.dropbox.com/s/04z5xjp6t79zukb/D43.gwas.imputed_v3.both_sexes.tsv.bgz?dl=0</t>
  </si>
  <si>
    <t>D45</t>
  </si>
  <si>
    <t>Diagnoses - main ICD10: D45 Polycythaemia vera</t>
  </si>
  <si>
    <t>https://www.dropbox.com/s/cheyc5kkaqfl1ki/D45.gwas.imputed_v3.both_sexes.tsv.bgz?dl=0</t>
  </si>
  <si>
    <t>D46</t>
  </si>
  <si>
    <t>Diagnoses - main ICD10: D46 Myelodysplastic syndromes</t>
  </si>
  <si>
    <t>https://www.dropbox.com/s/m1s598rat469zsf/D46.gwas.imputed_v3.both_sexes.tsv.bgz?dl=0</t>
  </si>
  <si>
    <t>D48</t>
  </si>
  <si>
    <t>Diagnoses - main ICD10: D48 Neoplasm of uncertain or unknown behaviour of other and unspecified sites</t>
  </si>
  <si>
    <t>https://www.dropbox.com/s/ht4c2vm5fqko09j/D48.gwas.imputed_v3.both_sexes.tsv.bgz?dl=0</t>
  </si>
  <si>
    <t>BLOOD</t>
  </si>
  <si>
    <t>D63</t>
  </si>
  <si>
    <t>Diagnoses - main ICD10: D63 Anaemia in chronic diseases classified elsewhere</t>
  </si>
  <si>
    <t>https://www.dropbox.com/s/1otrczdxs039ogl/D63.gwas.imputed_v3.both_sexes.tsv.bgz?dl=0</t>
  </si>
  <si>
    <t>D64</t>
  </si>
  <si>
    <t>Diagnoses - main ICD10: D64 Other anaemias</t>
  </si>
  <si>
    <t>https://www.dropbox.com/s/l2aymlgvczmi21u/D64.gwas.imputed_v3.both_sexes.tsv.bgz?dl=0</t>
  </si>
  <si>
    <t>METABOLIC</t>
  </si>
  <si>
    <t>E03</t>
  </si>
  <si>
    <t>Diagnoses - main ICD10: E03 Other hypothyroidism</t>
  </si>
  <si>
    <t>https://www.dropbox.com/s/gnwjnqdiw32n7kh/E03.gwas.imputed_v3.both_sexes.tsv.bgz?dl=0</t>
  </si>
  <si>
    <t>DIABETES</t>
  </si>
  <si>
    <t>E10</t>
  </si>
  <si>
    <t>Diagnoses - main ICD10: E10 Insulin-dependent diabetes mellitus</t>
  </si>
  <si>
    <t>https://www.dropbox.com/s/yzhl5nnnhwn4tyz/E10.gwas.imputed_v3.both_sexes.tsv.bgz?dl=0</t>
  </si>
  <si>
    <t>E11</t>
  </si>
  <si>
    <t>Diagnoses - main ICD10: E11 Non-insulin-dependent diabetes mellitus</t>
  </si>
  <si>
    <t>https://www.dropbox.com/s/ugskg6i1oudve5i/E11.gwas.imputed_v3.both_sexes.tsv.bgz?dl=0</t>
  </si>
  <si>
    <t>E23</t>
  </si>
  <si>
    <t>Diagnoses - main ICD10: E23 Hypofunction and other disorders of pituitary gland</t>
  </si>
  <si>
    <t>https://www.dropbox.com/s/x1ooh3rj02xrz9o/E23.gwas.imputed_v3.both_sexes.tsv.bgz?dl=0</t>
  </si>
  <si>
    <t>E83</t>
  </si>
  <si>
    <t>Diagnoses - main ICD10: E83 Disorders of mineral metabolism</t>
  </si>
  <si>
    <t>https://www.dropbox.com/s/xe5ha1qm8vtd2u3/E83.gwas.imputed_v3.both_sexes.tsv.bgz?dl=0</t>
  </si>
  <si>
    <t>E87</t>
  </si>
  <si>
    <t>Diagnoses - main ICD10: E87 Other disorders of fluid, electrolyte and acid-base balance</t>
  </si>
  <si>
    <t>https://www.dropbox.com/s/yu42y8fcb1kvf0d/E87.gwas.imputed_v3.both_sexes.tsv.bgz?dl=0</t>
  </si>
  <si>
    <t>CV</t>
  </si>
  <si>
    <t>I08</t>
  </si>
  <si>
    <t>Diagnoses - main ICD10: I08 Multiple valve diseases</t>
  </si>
  <si>
    <t>https://www.dropbox.com/s/z94j84ygyyefj0u/I08.gwas.imputed_v3.both_sexes.tsv.bgz?dl=0</t>
  </si>
  <si>
    <t>I10</t>
  </si>
  <si>
    <t>Diagnoses - main ICD10: I10 Essential (primary) hypertension</t>
  </si>
  <si>
    <t>https://www.dropbox.com/s/m9hxsj2k5pyxjfw/I10.gwas.imputed_v3.both_sexes.tsv.bgz?dl=0</t>
  </si>
  <si>
    <t>I12</t>
  </si>
  <si>
    <t>Diagnoses - main ICD10: I12 Hypertensive renal disease</t>
  </si>
  <si>
    <t>https://www.dropbox.com/s/2n035mt0a0eceu6/I12.gwas.imputed_v3.both_sexes.tsv.bgz?dl=0</t>
  </si>
  <si>
    <t>I20</t>
  </si>
  <si>
    <t>Diagnoses - main ICD10: I20 Angina pectoris</t>
  </si>
  <si>
    <t>https://www.dropbox.com/s/1kwz4qez23mz4ho/I20.gwas.imputed_v3.both_sexes.tsv.bgz?dl=0</t>
  </si>
  <si>
    <t>I21</t>
  </si>
  <si>
    <t>Diagnoses - main ICD10: I21 Acute myocardial infarction</t>
  </si>
  <si>
    <t>https://www.dropbox.com/s/8tk8m53ia0lyhs7/I21.gwas.imputed_v3.both_sexes.tsv.bgz?dl=0</t>
  </si>
  <si>
    <t>I22</t>
  </si>
  <si>
    <t>Diagnoses - main ICD10: I22 Subsequent myocardial infarction</t>
  </si>
  <si>
    <t>https://www.dropbox.com/s/5xwsu138dj9wo1i/I22.gwas.imputed_v3.both_sexes.tsv.bgz?dl=0</t>
  </si>
  <si>
    <t>I24</t>
  </si>
  <si>
    <t>Diagnoses - main ICD10: I24 Other acute ischaemic heart diseases</t>
  </si>
  <si>
    <t>https://www.dropbox.com/s/k3cpkippv5pqd6t/I24.gwas.imputed_v3.both_sexes.tsv.bgz?dl=0</t>
  </si>
  <si>
    <t>I25</t>
  </si>
  <si>
    <t>Diagnoses - main ICD10: I25 Chronic ischaemic heart disease</t>
  </si>
  <si>
    <t>https://www.dropbox.com/s/62kcfsxrsi0slb8/I25.gwas.imputed_v3.both_sexes.tsv.bgz?dl=0</t>
  </si>
  <si>
    <t>I26</t>
  </si>
  <si>
    <t>Diagnoses - main ICD10: I26 Pulmonary embolism</t>
  </si>
  <si>
    <t>https://www.dropbox.com/s/y103kgpw5avw8s1/I26.gwas.imputed_v3.both_sexes.tsv.bgz?dl=0</t>
  </si>
  <si>
    <t>I27</t>
  </si>
  <si>
    <t>Diagnoses - main ICD10: I27 Other pulmonary heart diseases</t>
  </si>
  <si>
    <t>https://www.dropbox.com/s/m1dmgq8fh2nonhb/I27.gwas.imputed_v3.both_sexes.tsv.bgz?dl=0</t>
  </si>
  <si>
    <t>I30</t>
  </si>
  <si>
    <t>Diagnoses - main ICD10: I30 Acute pericarditis</t>
  </si>
  <si>
    <t>https://www.dropbox.com/s/22lri2nbch57n58/I30.gwas.imputed_v3.both_sexes.tsv.bgz?dl=0</t>
  </si>
  <si>
    <t>I31</t>
  </si>
  <si>
    <t>Diagnoses - main ICD10: I31 Other diseases of pericardium</t>
  </si>
  <si>
    <t>https://www.dropbox.com/s/mw9s4b50liifddd/I31.gwas.imputed_v3.both_sexes.tsv.bgz?dl=0</t>
  </si>
  <si>
    <t>I33</t>
  </si>
  <si>
    <t>Diagnoses - main ICD10: I33 Acute and subacute endocarditis</t>
  </si>
  <si>
    <t>https://www.dropbox.com/s/xxrrvnl8opsx43d/I33.gwas.imputed_v3.both_sexes.tsv.bgz?dl=0</t>
  </si>
  <si>
    <t>I34</t>
  </si>
  <si>
    <t>Diagnoses - main ICD10: I34 Nonrheumatic mitral valve disorders</t>
  </si>
  <si>
    <t>https://www.dropbox.com/s/m2bgypwyp89zkxq/I34.gwas.imputed_v3.both_sexes.tsv.bgz?dl=0</t>
  </si>
  <si>
    <t>I35</t>
  </si>
  <si>
    <t>Diagnoses - main ICD10: I35 Nonrheumatic aortic valve disorders</t>
  </si>
  <si>
    <t>https://www.dropbox.com/s/xrdj7c9kyk01fkb/I35.gwas.imputed_v3.both_sexes.tsv.bgz?dl=0</t>
  </si>
  <si>
    <t>I42</t>
  </si>
  <si>
    <t>Diagnoses - main ICD10: I42 Cardiomyopathy</t>
  </si>
  <si>
    <t>https://www.dropbox.com/s/x164s4tlb4vjffe/I42.gwas.imputed_v3.both_sexes.tsv.bgz?dl=0</t>
  </si>
  <si>
    <t>I44</t>
  </si>
  <si>
    <t>Diagnoses - main ICD10: I44 Atrioventricular and left bundle-branch block</t>
  </si>
  <si>
    <t>https://www.dropbox.com/s/2w21t42v9hgnmsf/I44.gwas.imputed_v3.both_sexes.tsv.bgz?dl=0</t>
  </si>
  <si>
    <t>I46</t>
  </si>
  <si>
    <t>Diagnoses - main ICD10: I46 Cardiac arrest</t>
  </si>
  <si>
    <t>https://www.dropbox.com/s/oxfxj0xxi9mi52o/I46.gwas.imputed_v3.both_sexes.tsv.bgz?dl=0</t>
  </si>
  <si>
    <t>I47</t>
  </si>
  <si>
    <t>Diagnoses - main ICD10: I47 Paroxysmal tachycardia</t>
  </si>
  <si>
    <t>https://www.dropbox.com/s/gtgfepx91wlz497/I47.gwas.imputed_v3.both_sexes.tsv.bgz?dl=0</t>
  </si>
  <si>
    <t>I48</t>
  </si>
  <si>
    <t>Diagnoses - main ICD10: I48 Atrial fibrillation and flutter</t>
  </si>
  <si>
    <t>https://www.dropbox.com/s/uluig1qhvz7veek/I48.gwas.imputed_v3.both_sexes.tsv.bgz?dl=0</t>
  </si>
  <si>
    <t>I50</t>
  </si>
  <si>
    <t>Diagnoses - main ICD10: I50 Heart failure</t>
  </si>
  <si>
    <t>https://www.dropbox.com/s/ruhz8ihfqviok49/I50.gwas.imputed_v3.both_sexes.tsv.bgz?dl=0</t>
  </si>
  <si>
    <t>I51</t>
  </si>
  <si>
    <t>Diagnoses - main ICD10: I51 Complications and ill-defined descriptions of heart disease</t>
  </si>
  <si>
    <t>https://www.dropbox.com/s/u3ge0zwbe8fhe48/I51.gwas.imputed_v3.both_sexes.tsv.bgz?dl=0</t>
  </si>
  <si>
    <t>I61</t>
  </si>
  <si>
    <t>Diagnoses - main ICD10: I61 Intracerebral haemorrhage</t>
  </si>
  <si>
    <t>https://www.dropbox.com/s/fqjf34x3k5mrsy1/I61.gwas.imputed_v3.both_sexes.tsv.bgz?dl=0</t>
  </si>
  <si>
    <t>I63</t>
  </si>
  <si>
    <t>Diagnoses - main ICD10: I63 Cerebral infarction</t>
  </si>
  <si>
    <t>https://www.dropbox.com/s/az8jk5wimdl5a76/I63.gwas.imputed_v3.both_sexes.tsv.bgz?dl=0</t>
  </si>
  <si>
    <t>I64</t>
  </si>
  <si>
    <t>Diagnoses - main ICD10: I64 Stroke, not specified as haemorrhage or infarction</t>
  </si>
  <si>
    <t>https://www.dropbox.com/s/ra0a37einw63ldf/I64.gwas.imputed_v3.both_sexes.tsv.bgz?dl=0</t>
  </si>
  <si>
    <t>I65</t>
  </si>
  <si>
    <t>Diagnoses - main ICD10: I65 Occlusion and stenosis of precerebral arteries, not resulting in cerebral infarction</t>
  </si>
  <si>
    <t>https://www.dropbox.com/s/vek3n470hhqrzj1/I65.gwas.imputed_v3.both_sexes.tsv.bgz?dl=0</t>
  </si>
  <si>
    <t>I70</t>
  </si>
  <si>
    <t>Diagnoses - main ICD10: I70 Atherosclerosis</t>
  </si>
  <si>
    <t>https://www.dropbox.com/s/4tqxtz02raoscwc/I70.gwas.imputed_v3.both_sexes.tsv.bgz?dl=0</t>
  </si>
  <si>
    <t>I71</t>
  </si>
  <si>
    <t>Diagnoses - main ICD10: I71 Aortic aneurysm and dissection</t>
  </si>
  <si>
    <t>https://www.dropbox.com/s/9back0r05qe2gnw/I71.gwas.imputed_v3.both_sexes.tsv.bgz?dl=0</t>
  </si>
  <si>
    <t>I73</t>
  </si>
  <si>
    <t>Diagnoses - main ICD10: I73 Other peripheral vascular diseases</t>
  </si>
  <si>
    <t>https://www.dropbox.com/s/ypt88jof4mg111j/I73.gwas.imputed_v3.both_sexes.tsv.bgz?dl=0</t>
  </si>
  <si>
    <t>I74</t>
  </si>
  <si>
    <t>Diagnoses - main ICD10: I74 Arterial embolism and thrombosis</t>
  </si>
  <si>
    <t>https://www.dropbox.com/s/u9l0bkdzz67pmfk/I74.gwas.imputed_v3.both_sexes.tsv.bgz?dl=0</t>
  </si>
  <si>
    <t>I78</t>
  </si>
  <si>
    <t>Diagnoses - main ICD10: I78 Diseases of capillaries</t>
  </si>
  <si>
    <t>https://www.dropbox.com/s/k4kstfzlmrct3wz/I78.gwas.imputed_v3.both_sexes.tsv.bgz?dl=0</t>
  </si>
  <si>
    <t>I80</t>
  </si>
  <si>
    <t>Diagnoses - main ICD10: I80 Phlebitis and thrombophlebitis</t>
  </si>
  <si>
    <t>https://www.dropbox.com/s/3dpobrivnshwpx4/I80.gwas.imputed_v3.both_sexes.tsv.bgz?dl=0</t>
  </si>
  <si>
    <t>I82</t>
  </si>
  <si>
    <t>Diagnoses - main ICD10: I82 Other venous embolism and thrombosis</t>
  </si>
  <si>
    <t>https://www.dropbox.com/s/acrmcsi51iuyexw/I82.gwas.imputed_v3.both_sexes.tsv.bgz?dl=0</t>
  </si>
  <si>
    <t>I83</t>
  </si>
  <si>
    <t>Diagnoses - main ICD10: I83 Varicose veins of lower extremities</t>
  </si>
  <si>
    <t>https://www.dropbox.com/s/2tvm6rtktpg1gc7/I83.gwas.imputed_v3.both_sexes.tsv.bgz?dl=0</t>
  </si>
  <si>
    <t>I84</t>
  </si>
  <si>
    <t>Diagnoses - main ICD10: I84 Haemorrhoids</t>
  </si>
  <si>
    <t>https://www.dropbox.com/s/i45hsvufmes3mfh/I84.gwas.imputed_v3.both_sexes.tsv.bgz?dl=0</t>
  </si>
  <si>
    <t>I85</t>
  </si>
  <si>
    <t>Diagnoses - main ICD10: I85 Oesophageal varices</t>
  </si>
  <si>
    <t>https://www.dropbox.com/s/4588jysgn48eq1j/I85.gwas.imputed_v3.both_sexes.tsv.bgz?dl=0</t>
  </si>
  <si>
    <t>I86</t>
  </si>
  <si>
    <t>Diagnoses - main ICD10: I86 Varicose veins of other sites</t>
  </si>
  <si>
    <t>https://www.dropbox.com/s/qrwo6x4f2y74h8w/I86.gwas.imputed_v3.both_sexes.tsv.bgz?dl=0</t>
  </si>
  <si>
    <t>I95</t>
  </si>
  <si>
    <t>Diagnoses - main ICD10: I95 Hypotension</t>
  </si>
  <si>
    <t>https://www.dropbox.com/s/l6mop0r20vgmkyc/I95.gwas.imputed_v3.both_sexes.tsv.bgz?dl=0</t>
  </si>
  <si>
    <t>RESPIRATORY</t>
  </si>
  <si>
    <t>J20</t>
  </si>
  <si>
    <t>Diagnoses - main ICD10: J20 Acute bronchitis</t>
  </si>
  <si>
    <t>https://www.dropbox.com/s/izq83jocvkvc7sq/J20.gwas.imputed_v3.both_sexes.tsv.bgz?dl=0</t>
  </si>
  <si>
    <t>J22</t>
  </si>
  <si>
    <t>Diagnoses - main ICD10: J22 Unspecified acute lower respiratory infection</t>
  </si>
  <si>
    <t>https://www.dropbox.com/s/9s599u04mmfxu9h/J22.gwas.imputed_v3.both_sexes.tsv.bgz?dl=0</t>
  </si>
  <si>
    <t>J40</t>
  </si>
  <si>
    <t>Diagnoses - main ICD10: J40 Bronchitis, not specified as acute or chronic</t>
  </si>
  <si>
    <t>https://www.dropbox.com/s/5njtic3kebvlt9q/J40.gwas.imputed_v3.both_sexes.tsv.bgz?dl=0</t>
  </si>
  <si>
    <t>J44</t>
  </si>
  <si>
    <t>Diagnoses - main ICD10: J44 Other chronic obstructive pulmonary disease</t>
  </si>
  <si>
    <t>https://www.dropbox.com/s/3rew23t30emmv8b/J44.gwas.imputed_v3.both_sexes.tsv.bgz?dl=0</t>
  </si>
  <si>
    <t>J47</t>
  </si>
  <si>
    <t>Diagnoses - main ICD10: J47 Bronchiectasis</t>
  </si>
  <si>
    <t>https://www.dropbox.com/s/t8cwz0lk4tixb3x/J47.gwas.imputed_v3.both_sexes.tsv.bgz?dl=0</t>
  </si>
  <si>
    <t>J84</t>
  </si>
  <si>
    <t>Diagnoses - main ICD10: J84 Other interstitial pulmonary diseases</t>
  </si>
  <si>
    <t>https://www.dropbox.com/s/kz8sn803afje98o/J84.gwas.imputed_v3.both_sexes.tsv.bgz?dl=0</t>
  </si>
  <si>
    <t>DIGESTIVE</t>
  </si>
  <si>
    <t>K25</t>
  </si>
  <si>
    <t>Diagnoses - main ICD10: K25 Gastric ulcer</t>
  </si>
  <si>
    <t>https://www.dropbox.com/s/g8frbf9970a0mx5/K25.gwas.imputed_v3.both_sexes.tsv.bgz?dl=0</t>
  </si>
  <si>
    <t>K26</t>
  </si>
  <si>
    <t>Diagnoses - main ICD10: K26 Duodenal ulcer</t>
  </si>
  <si>
    <t>https://www.dropbox.com/s/6xxymem0j2i1uau/K26.gwas.imputed_v3.both_sexes.tsv.bgz?dl=0</t>
  </si>
  <si>
    <t>K29</t>
  </si>
  <si>
    <t>Diagnoses - main ICD10: K29 Gastritis and duodenitis</t>
  </si>
  <si>
    <t>https://www.dropbox.com/s/xstcpf92oevsgwa/K29.gwas.imputed_v3.both_sexes.tsv.bgz?dl=0</t>
  </si>
  <si>
    <t>K76</t>
  </si>
  <si>
    <t>Diagnoses - main ICD10: K76 Other diseases of liver</t>
  </si>
  <si>
    <t>https://www.dropbox.com/s/m7asy255baaoqbk/K76.gwas.imputed_v3.both_sexes.tsv.bgz?dl=0</t>
  </si>
  <si>
    <t>K85</t>
  </si>
  <si>
    <t>Diagnoses - main ICD10: K85 Acute pancreatitis</t>
  </si>
  <si>
    <t>https://www.dropbox.com/s/nap6s5mr3u24k35/K85.gwas.imputed_v3.both_sexes.tsv.bgz?dl=0</t>
  </si>
  <si>
    <t>MUSCULOSKELETAL</t>
  </si>
  <si>
    <t>M00</t>
  </si>
  <si>
    <t>Diagnoses - main ICD10: M00 Pyogenic arthritis</t>
  </si>
  <si>
    <t>https://www.dropbox.com/s/lchjttd55rr2won/M00.gwas.imputed_v3.both_sexes.tsv.bgz?dl=0</t>
  </si>
  <si>
    <t>M05</t>
  </si>
  <si>
    <t>Diagnoses - main ICD10: M05 Seropositive rheumatoid arthritis</t>
  </si>
  <si>
    <t>https://www.dropbox.com/s/dh4bi6te3brqtkh/M05.gwas.imputed_v3.both_sexes.tsv.bgz?dl=0</t>
  </si>
  <si>
    <t>M06</t>
  </si>
  <si>
    <t>Diagnoses - main ICD10: M06 Other rheumatoid arthritis</t>
  </si>
  <si>
    <t>https://www.dropbox.com/s/nhfn3uemqiy3svl/M06.gwas.imputed_v3.both_sexes.tsv.bgz?dl=0</t>
  </si>
  <si>
    <t>M10</t>
  </si>
  <si>
    <t>Diagnoses - main ICD10: M10 Gout</t>
  </si>
  <si>
    <t>https://www.dropbox.com/s/7l26kh3kfduu7gh/M10.gwas.imputed_v3.both_sexes.tsv.bgz?dl=0</t>
  </si>
  <si>
    <t>M13</t>
  </si>
  <si>
    <t>Diagnoses - main ICD10: M13 Other arthritis</t>
  </si>
  <si>
    <t>https://www.dropbox.com/s/e1s9ff2d8toh5c4/M13.gwas.imputed_v3.both_sexes.tsv.bgz?dl=0</t>
  </si>
  <si>
    <t>M15</t>
  </si>
  <si>
    <t>Diagnoses - main ICD10: M15 Polyarthrosis</t>
  </si>
  <si>
    <t>https://www.dropbox.com/s/9hmqby1yrn5sob9/M15.gwas.imputed_v3.both_sexes.tsv.bgz?dl=0</t>
  </si>
  <si>
    <t>M16</t>
  </si>
  <si>
    <t>Diagnoses - main ICD10: M16 Coxarthrosis [arthrosis of hip]</t>
  </si>
  <si>
    <t>https://www.dropbox.com/s/lls1kahhyz5pyz7/M16.gwas.imputed_v3.both_sexes.tsv.bgz?dl=0</t>
  </si>
  <si>
    <t>M17</t>
  </si>
  <si>
    <t>Diagnoses - main ICD10: M17 Gonarthrosis [arthrosis of knee]</t>
  </si>
  <si>
    <t>https://www.dropbox.com/s/e97gk2c7a6grze4/M17.gwas.imputed_v3.both_sexes.tsv.bgz?dl=0</t>
  </si>
  <si>
    <t>M18</t>
  </si>
  <si>
    <t>Diagnoses - main ICD10: M18 Arthrosis of first carpometacarpal joint</t>
  </si>
  <si>
    <t>https://www.dropbox.com/s/xljouf0tx9dvvh8/M18.gwas.imputed_v3.both_sexes.tsv.bgz?dl=0</t>
  </si>
  <si>
    <t>M19</t>
  </si>
  <si>
    <t>Diagnoses - main ICD10: M19 Other arthrosis</t>
  </si>
  <si>
    <t>https://www.dropbox.com/s/2n3hk7gajs7aefg/M19.gwas.imputed_v3.both_sexes.tsv.bgz?dl=0</t>
  </si>
  <si>
    <t>M45</t>
  </si>
  <si>
    <t>Diagnoses - main ICD10: M45 Ankylosing spondylitis</t>
  </si>
  <si>
    <t>https://www.dropbox.com/s/mumyyl07ec2r9ff/M45.gwas.imputed_v3.both_sexes.tsv.bgz?dl=0</t>
  </si>
  <si>
    <t>M46</t>
  </si>
  <si>
    <t>Diagnoses - main ICD10: M46 Other inflammatory spondylopathies</t>
  </si>
  <si>
    <t>https://www.dropbox.com/s/v2tegdiohogctds/M46.gwas.imputed_v3.both_sexes.tsv.bgz?dl=0</t>
  </si>
  <si>
    <t>M47</t>
  </si>
  <si>
    <t>Diagnoses - main ICD10: M47 Spondylosis</t>
  </si>
  <si>
    <t>https://www.dropbox.com/s/ho51egxddjiqpf2/M47.gwas.imputed_v3.both_sexes.tsv.bgz?dl=0</t>
  </si>
  <si>
    <t>M48</t>
  </si>
  <si>
    <t>Diagnoses - main ICD10: M48 Other spondylopathies</t>
  </si>
  <si>
    <t>https://www.dropbox.com/s/8cw18ee50kzwcpl/M48.gwas.imputed_v3.both_sexes.tsv.bgz?dl=0</t>
  </si>
  <si>
    <t>M65</t>
  </si>
  <si>
    <t>Diagnoses - main ICD10: M65 Synovitis and tenosynovitis</t>
  </si>
  <si>
    <t>https://www.dropbox.com/s/jc1a5z12e2t8vok/M65.gwas.imputed_v3.both_sexes.tsv.bgz?dl=0</t>
  </si>
  <si>
    <t>M67</t>
  </si>
  <si>
    <t>Diagnoses - main ICD10: M67 Other disorders of synovium and tendon</t>
  </si>
  <si>
    <t>https://www.dropbox.com/s/m6dwylld9p4rlha/M67.gwas.imputed_v3.both_sexes.tsv.bgz?dl=0</t>
  </si>
  <si>
    <t>M80</t>
  </si>
  <si>
    <t>Diagnoses - main ICD10: M80 Osteoporosis with pathological fracture</t>
  </si>
  <si>
    <t>https://www.dropbox.com/s/aqw9v43b627ob28/M80.gwas.imputed_v3.both_sexes.tsv.bgz?dl=0</t>
  </si>
  <si>
    <t>M81</t>
  </si>
  <si>
    <t>Diagnoses - main ICD10: M81 Osteoporosis without pathological fracture</t>
  </si>
  <si>
    <t>https://www.dropbox.com/s/q6m21s1olbbs0bw/M81.gwas.imputed_v3.both_sexes.tsv.bgz?dl=0</t>
  </si>
  <si>
    <t>N17</t>
  </si>
  <si>
    <t>Diagnoses - main ICD10: N17 Acute renal failure</t>
  </si>
  <si>
    <t>https://www.dropbox.com/s/ed39zhcmjm5mm7r/N17.gwas.imputed_v3.both_sexes.tsv.bgz?dl=0</t>
  </si>
  <si>
    <t>N18</t>
  </si>
  <si>
    <t>Diagnoses - main ICD10: N18 Chronic renal failure</t>
  </si>
  <si>
    <t>https://www.dropbox.com/s/a22owffzyj6gh5q/N18.gwas.imputed_v3.both_sexes.tsv.bgz?dl=0</t>
  </si>
  <si>
    <t>N19</t>
  </si>
  <si>
    <t>Diagnoses - main ICD10: N19 Unspecified renal failure</t>
  </si>
  <si>
    <t>https://www.dropbox.com/s/ji1alxj5jv7gwu8/N19.gwas.imputed_v3.both_sexes.tsv.bgz?dl=0</t>
  </si>
  <si>
    <t>N20</t>
  </si>
  <si>
    <t>Diagnoses - main ICD10: N20 Calculus of kidney and ureter</t>
  </si>
  <si>
    <t>https://www.dropbox.com/s/o9y0adkj028atfs/N20.gwas.imputed_v3.both_sexes.tsv.bgz?dl=0</t>
  </si>
  <si>
    <t>N28</t>
  </si>
  <si>
    <t>Diagnoses - main ICD10: N28 Other disorders of kidney and ureter, not elsewhere classified</t>
  </si>
  <si>
    <t>https://www.dropbox.com/s/vtlaqoeqe39tt39/N28.gwas.imputed_v3.both_sexes.tsv.bgz?dl=0</t>
  </si>
  <si>
    <t>Disease</t>
  </si>
  <si>
    <t>Significance Thresholded SNPs Nearby</t>
  </si>
  <si>
    <t>Average Background Counts of Nearby Significance-Thresholded SNPs</t>
  </si>
  <si>
    <t>SD Background Values</t>
  </si>
  <si>
    <t>z_score</t>
  </si>
  <si>
    <t>pval</t>
  </si>
  <si>
    <t>padj</t>
  </si>
  <si>
    <t>direction</t>
  </si>
  <si>
    <t xml:space="preserve"> MUSCULOSKELETAL_M46</t>
  </si>
  <si>
    <t>enrichment</t>
  </si>
  <si>
    <t xml:space="preserve"> MUSCULOSKELETAL_M19</t>
  </si>
  <si>
    <t xml:space="preserve"> MUSCULOSKELETAL_M67</t>
  </si>
  <si>
    <t xml:space="preserve"> MUSCULOSKELETAL_M17</t>
  </si>
  <si>
    <t xml:space="preserve"> MUSCULOSKELETAL_M00</t>
  </si>
  <si>
    <t xml:space="preserve"> MUSCULOSKELETAL_M45</t>
  </si>
  <si>
    <t xml:space="preserve"> MUSCULOSKELETAL_M16</t>
  </si>
  <si>
    <t xml:space="preserve"> MUSCULOSKELETAL_M18</t>
  </si>
  <si>
    <t xml:space="preserve"> MUSCULOSKELETAL_M65</t>
  </si>
  <si>
    <t xml:space="preserve"> MUSCULOSKELETAL_M48</t>
  </si>
  <si>
    <t xml:space="preserve"> MUSCULOSKELETAL_M10</t>
  </si>
  <si>
    <t xml:space="preserve"> MUSCULOSKELETAL_M47</t>
  </si>
  <si>
    <t xml:space="preserve"> MUSCULOSKELETAL_M13</t>
  </si>
  <si>
    <t xml:space="preserve"> MUSCULOSKELETAL_M15</t>
  </si>
  <si>
    <t xml:space="preserve"> MUSCULOSKELETAL_M81</t>
  </si>
  <si>
    <t xml:space="preserve"> DIGESTIVE_K76</t>
  </si>
  <si>
    <t xml:space="preserve"> DIGESTIVE_K29</t>
  </si>
  <si>
    <t xml:space="preserve"> DIGESTIVE_K26</t>
  </si>
  <si>
    <t xml:space="preserve"> DIGESTIVE_K25</t>
  </si>
  <si>
    <t xml:space="preserve"> DIGESTIVE_K85</t>
  </si>
  <si>
    <t xml:space="preserve"> NEOPLASM_C83</t>
  </si>
  <si>
    <t xml:space="preserve"> NEOPLASM_D23</t>
  </si>
  <si>
    <t xml:space="preserve"> NEOPLASM_D14</t>
  </si>
  <si>
    <t xml:space="preserve"> NEOPLASM_C50</t>
  </si>
  <si>
    <t xml:space="preserve"> NEOPLASM_D12</t>
  </si>
  <si>
    <t xml:space="preserve"> NEOPLASM_C34</t>
  </si>
  <si>
    <t xml:space="preserve"> NEOPLASM_C67</t>
  </si>
  <si>
    <t xml:space="preserve"> NEOPLASM_C18</t>
  </si>
  <si>
    <t xml:space="preserve"> NEOPLASM_D45</t>
  </si>
  <si>
    <t xml:space="preserve"> NEOPLASM_D09</t>
  </si>
  <si>
    <t xml:space="preserve"> NEOPLASM_D24</t>
  </si>
  <si>
    <t xml:space="preserve"> NEOPLASM_D48</t>
  </si>
  <si>
    <t xml:space="preserve"> NEOPLASM_C45</t>
  </si>
  <si>
    <t xml:space="preserve"> NEOPLASM_C01</t>
  </si>
  <si>
    <t xml:space="preserve"> NEOPLASM_C73</t>
  </si>
  <si>
    <t xml:space="preserve"> NEOPLASM_C81</t>
  </si>
  <si>
    <t xml:space="preserve"> NEOPLASM_C77</t>
  </si>
  <si>
    <t xml:space="preserve"> NEOPLASM_C69</t>
  </si>
  <si>
    <t xml:space="preserve"> NEOPLASM_C15</t>
  </si>
  <si>
    <t xml:space="preserve"> NEOPLASM_D04</t>
  </si>
  <si>
    <t xml:space="preserve"> NEOPLASM_C43</t>
  </si>
  <si>
    <t xml:space="preserve"> NEOPLASM_D21</t>
  </si>
  <si>
    <t xml:space="preserve"> NEOPLASM_D37</t>
  </si>
  <si>
    <t xml:space="preserve"> NEOPLASM_C09</t>
  </si>
  <si>
    <t xml:space="preserve"> NEOPLASM_C49</t>
  </si>
  <si>
    <t xml:space="preserve"> NEOPLASM_C20</t>
  </si>
  <si>
    <t xml:space="preserve"> NEOPLASM_D05</t>
  </si>
  <si>
    <t xml:space="preserve"> NEOPLASM_D18</t>
  </si>
  <si>
    <t xml:space="preserve"> NEOPLASM_D17</t>
  </si>
  <si>
    <t xml:space="preserve"> NEOPLASM_D13</t>
  </si>
  <si>
    <t xml:space="preserve"> NEOPLASM_D22</t>
  </si>
  <si>
    <t xml:space="preserve"> NEOPLASM_C71</t>
  </si>
  <si>
    <t xml:space="preserve"> NEOPLASM_D41</t>
  </si>
  <si>
    <t xml:space="preserve"> NEOPLASM_C80</t>
  </si>
  <si>
    <t xml:space="preserve"> NEOPLASM_D46</t>
  </si>
  <si>
    <t xml:space="preserve"> NEOPLASM_C64</t>
  </si>
  <si>
    <t xml:space="preserve"> NEOPLASM_D07</t>
  </si>
  <si>
    <t xml:space="preserve"> NEOPLASM_C48</t>
  </si>
  <si>
    <t xml:space="preserve"> NEOPLASM_C02</t>
  </si>
  <si>
    <t xml:space="preserve"> NEOPLASM_D35</t>
  </si>
  <si>
    <t xml:space="preserve"> NEOPLASM_D16</t>
  </si>
  <si>
    <t xml:space="preserve"> NEOPLASM_D38</t>
  </si>
  <si>
    <t xml:space="preserve"> NEOPLASM_D43</t>
  </si>
  <si>
    <t xml:space="preserve"> NEOPLASM_D11</t>
  </si>
  <si>
    <t xml:space="preserve"> DIABETES_N17</t>
  </si>
  <si>
    <t xml:space="preserve"> DIABETES_N19</t>
  </si>
  <si>
    <t xml:space="preserve"> DIABETES_N28</t>
  </si>
  <si>
    <t xml:space="preserve"> DIABETES_N20</t>
  </si>
  <si>
    <t xml:space="preserve"> DIABETES_N18</t>
  </si>
  <si>
    <t xml:space="preserve"> DIABETES_E11</t>
  </si>
  <si>
    <t xml:space="preserve"> METABOLIC_E83</t>
  </si>
  <si>
    <t xml:space="preserve"> METABOLIC_E03</t>
  </si>
  <si>
    <t xml:space="preserve"> METABOLIC_E87</t>
  </si>
  <si>
    <t xml:space="preserve"> METABOLIC_E23</t>
  </si>
  <si>
    <t xml:space="preserve"> BLOOD_D63</t>
  </si>
  <si>
    <t xml:space="preserve"> RESPIRATORY_J84</t>
  </si>
  <si>
    <t xml:space="preserve"> RESPIRATORY_J47</t>
  </si>
  <si>
    <t xml:space="preserve"> RESPIRATORY_J44</t>
  </si>
  <si>
    <t xml:space="preserve"> RESPIRATORY_J22</t>
  </si>
  <si>
    <t xml:space="preserve"> RESPIRATORY_J20</t>
  </si>
  <si>
    <t xml:space="preserve"> RESPIRATORY_J40</t>
  </si>
  <si>
    <t xml:space="preserve"> CV_I12</t>
  </si>
  <si>
    <t xml:space="preserve"> CV_I71</t>
  </si>
  <si>
    <t xml:space="preserve"> CV_I64</t>
  </si>
  <si>
    <t xml:space="preserve"> CV_I51</t>
  </si>
  <si>
    <t xml:space="preserve"> CV_I26</t>
  </si>
  <si>
    <t xml:space="preserve"> CV_I35</t>
  </si>
  <si>
    <t xml:space="preserve"> CV_I48</t>
  </si>
  <si>
    <t xml:space="preserve"> CV_I44</t>
  </si>
  <si>
    <t xml:space="preserve"> CV_I65</t>
  </si>
  <si>
    <t xml:space="preserve"> CV_I46</t>
  </si>
  <si>
    <t xml:space="preserve"> CV_I34</t>
  </si>
  <si>
    <t xml:space="preserve"> CV_I21</t>
  </si>
  <si>
    <t xml:space="preserve"> CV_I85</t>
  </si>
  <si>
    <t xml:space="preserve"> CV_I25</t>
  </si>
  <si>
    <t xml:space="preserve"> CV_I24</t>
  </si>
  <si>
    <t xml:space="preserve"> CV_I22</t>
  </si>
  <si>
    <t xml:space="preserve"> CV_I20</t>
  </si>
  <si>
    <t xml:space="preserve"> CV_I31</t>
  </si>
  <si>
    <t xml:space="preserve"> CV_I30</t>
  </si>
  <si>
    <t xml:space="preserve"> CV_I73</t>
  </si>
  <si>
    <t xml:space="preserve"> CV_I10</t>
  </si>
  <si>
    <t xml:space="preserve"> CV_I80</t>
  </si>
  <si>
    <t xml:space="preserve"> CV_I82</t>
  </si>
  <si>
    <t xml:space="preserve"> CV_I42</t>
  </si>
  <si>
    <t xml:space="preserve"> CV_I86</t>
  </si>
  <si>
    <t xml:space="preserve"> CV_I74</t>
  </si>
  <si>
    <t xml:space="preserve"> CV_I63</t>
  </si>
  <si>
    <t xml:space="preserve"> CV_I78</t>
  </si>
  <si>
    <t xml:space="preserve"> CV_I47</t>
  </si>
  <si>
    <t xml:space="preserve"> CV_I83</t>
  </si>
  <si>
    <t xml:space="preserve"> CV_I70</t>
  </si>
  <si>
    <t xml:space="preserve"> CV_I27</t>
  </si>
  <si>
    <t xml:space="preserve"> CV_I50</t>
  </si>
  <si>
    <t xml:space="preserve"> CV_I61</t>
  </si>
  <si>
    <t xml:space="preserve"> CV_I84</t>
  </si>
  <si>
    <t xml:space="preserve"> CV_I33</t>
  </si>
  <si>
    <t xml:space="preserve"> CV_I08</t>
  </si>
  <si>
    <t xml:space="preserve"> CV_I95</t>
  </si>
  <si>
    <t xml:space="preserve"> NEOPLASM_C25</t>
  </si>
  <si>
    <t xml:space="preserve"> BLOOD_D64</t>
  </si>
  <si>
    <t xml:space="preserve"> MUSCULOSKELETAL_M80</t>
  </si>
  <si>
    <t>depletion</t>
  </si>
  <si>
    <t xml:space="preserve"> MUSCULOSKELETAL_M06</t>
  </si>
  <si>
    <t xml:space="preserve"> MUSCULOSKELETAL_M05</t>
  </si>
  <si>
    <t xml:space="preserve"> DIABETES_E10</t>
  </si>
  <si>
    <t xml:space="preserve"> NEOPLASM_C82</t>
  </si>
  <si>
    <t xml:space="preserve"> NEOPLASM_C44</t>
  </si>
  <si>
    <t>trait</t>
  </si>
  <si>
    <t>FC</t>
  </si>
  <si>
    <t>Number Target Regions w/nearby Thresholded SNP(s)</t>
  </si>
  <si>
    <t>Total # of Target Regions</t>
  </si>
  <si>
    <t>% Targets</t>
  </si>
  <si>
    <t>Number Background Regions w/nearby Thresholded SNP(s)</t>
  </si>
  <si>
    <t>Total # of Background Regions</t>
  </si>
  <si>
    <t>% Background</t>
  </si>
  <si>
    <t>Hypergeometric test p-value</t>
  </si>
  <si>
    <t>Hypergeometric test adjusted p-value</t>
  </si>
  <si>
    <t>Direction</t>
  </si>
  <si>
    <t>NEOPLASM_D17</t>
  </si>
  <si>
    <t xml:space="preserve">enrich </t>
  </si>
  <si>
    <t>NEOPLASM_C77</t>
  </si>
  <si>
    <t>NEOPLASM_C43</t>
  </si>
  <si>
    <t>DIABETES_N18</t>
  </si>
  <si>
    <t>DIGESTIVE_K85</t>
  </si>
  <si>
    <t>MUSCULOSKELETAL_M18</t>
  </si>
  <si>
    <t>MUSCULOSKELETAL_M06</t>
  </si>
  <si>
    <t>RESPIRATORY_J22</t>
  </si>
  <si>
    <t>CV_I20</t>
  </si>
  <si>
    <t>NEOPLASM_D35</t>
  </si>
  <si>
    <t>NEOPLASM_C83</t>
  </si>
  <si>
    <t>CV_I47</t>
  </si>
  <si>
    <t>CV_I74</t>
  </si>
  <si>
    <t>NEOPLASM_D23</t>
  </si>
  <si>
    <t>CV_I63</t>
  </si>
  <si>
    <t>MUSCULOSKELETAL_M67</t>
  </si>
  <si>
    <t>NEOPLASM_C67</t>
  </si>
  <si>
    <t>MUSCULOSKELETAL_M47</t>
  </si>
  <si>
    <t>DIGESTIVE_K25</t>
  </si>
  <si>
    <t>CV_I84</t>
  </si>
  <si>
    <t>NEOPLASM_D04</t>
  </si>
  <si>
    <t>CV_I70</t>
  </si>
  <si>
    <t>CV_I44</t>
  </si>
  <si>
    <t>NEOPLASM_D22</t>
  </si>
  <si>
    <t>CV_I21</t>
  </si>
  <si>
    <t>NEOPLASM_D18</t>
  </si>
  <si>
    <t>NEOPLASM_C71</t>
  </si>
  <si>
    <t>MUSCULOSKELETAL_M81</t>
  </si>
  <si>
    <t>MUSCULOSKELETAL_M13</t>
  </si>
  <si>
    <t>CV_I65</t>
  </si>
  <si>
    <t>NEOPLASM_D05</t>
  </si>
  <si>
    <t>RESPIRATORY_J44</t>
  </si>
  <si>
    <t>CV_I64</t>
  </si>
  <si>
    <t>CV_I24</t>
  </si>
  <si>
    <t>NEOPLASM_C82</t>
  </si>
  <si>
    <t>MUSCULOSKELETAL_M19</t>
  </si>
  <si>
    <t>CV_I71</t>
  </si>
  <si>
    <t>CV_I95</t>
  </si>
  <si>
    <t>DIGESTIVE_K26</t>
  </si>
  <si>
    <t>NEOPLASM_D11</t>
  </si>
  <si>
    <t>MUSCULOSKELETAL_M46</t>
  </si>
  <si>
    <t>NEOPLASM_C48</t>
  </si>
  <si>
    <t>MUSCULOSKELETAL_M48</t>
  </si>
  <si>
    <t>NEOPLASM_D46</t>
  </si>
  <si>
    <t>CV_I10</t>
  </si>
  <si>
    <t>RESPIRATORY_J47</t>
  </si>
  <si>
    <t>CV_I73</t>
  </si>
  <si>
    <t>METABOLIC_E87</t>
  </si>
  <si>
    <t>DIABETES_E10</t>
  </si>
  <si>
    <t>CV_I42</t>
  </si>
  <si>
    <t>NEOPLASM_C02</t>
  </si>
  <si>
    <t>CV_I61</t>
  </si>
  <si>
    <t>NEOPLASM_D16</t>
  </si>
  <si>
    <t>NEOPLASM_D48</t>
  </si>
  <si>
    <t>CV_I26</t>
  </si>
  <si>
    <t>CV_I50</t>
  </si>
  <si>
    <t>NEOPLASM_C80</t>
  </si>
  <si>
    <t>CV_I78</t>
  </si>
  <si>
    <t>CV_I34</t>
  </si>
  <si>
    <t>CV_I22</t>
  </si>
  <si>
    <t>DIGESTIVE_K76</t>
  </si>
  <si>
    <t>DIABETES_N20</t>
  </si>
  <si>
    <t>CV_I30</t>
  </si>
  <si>
    <t>NEOPLASM_D37</t>
  </si>
  <si>
    <t>CV_I33</t>
  </si>
  <si>
    <t>NEOPLASM_C20</t>
  </si>
  <si>
    <t>NEOPLASM_C25</t>
  </si>
  <si>
    <t>CV_I12</t>
  </si>
  <si>
    <t>BLOOD_D64</t>
  </si>
  <si>
    <t>NEOPLASM_D13</t>
  </si>
  <si>
    <t>NEOPLASM_C09</t>
  </si>
  <si>
    <t>CV_I31</t>
  </si>
  <si>
    <t>CV_I51</t>
  </si>
  <si>
    <t>NEOPLASM_D24</t>
  </si>
  <si>
    <t>NEOPLASM_D09</t>
  </si>
  <si>
    <t>NEOPLASM_D41</t>
  </si>
  <si>
    <t>DIABETES_N19</t>
  </si>
  <si>
    <t>MUSCULOSKELETAL_M15</t>
  </si>
  <si>
    <t>CV_I85</t>
  </si>
  <si>
    <t>NEOPLASM_C15</t>
  </si>
  <si>
    <t>NEOPLASM_D07</t>
  </si>
  <si>
    <t>NEOPLASM_D43</t>
  </si>
  <si>
    <t>MUSCULOSKELETAL_M05</t>
  </si>
  <si>
    <t>NEOPLASM_C34</t>
  </si>
  <si>
    <t>CV_I86</t>
  </si>
  <si>
    <t>NEOPLASM_C49</t>
  </si>
  <si>
    <t>RESPIRATORY_J84</t>
  </si>
  <si>
    <t>MUSCULOSKELETAL_M45</t>
  </si>
  <si>
    <t>DIABETES_E11</t>
  </si>
  <si>
    <t>CV_I08</t>
  </si>
  <si>
    <t>NEOPLASM_D45</t>
  </si>
  <si>
    <t>CV_I82</t>
  </si>
  <si>
    <t>DIABETES_N17</t>
  </si>
  <si>
    <t>DIABETES_N28</t>
  </si>
  <si>
    <t>MUSCULOSKELETAL_M80</t>
  </si>
  <si>
    <t>NEOPLASM_C81</t>
  </si>
  <si>
    <t>MUSCULOSKELETAL_M10</t>
  </si>
  <si>
    <t>METABOLIC_E23</t>
  </si>
  <si>
    <t>CV_I80</t>
  </si>
  <si>
    <t>METABOLIC_E03</t>
  </si>
  <si>
    <t>NEOPLASM_C73</t>
  </si>
  <si>
    <t>CV_I46</t>
  </si>
  <si>
    <t>CV_I27</t>
  </si>
  <si>
    <t>NEOPLASM_D38</t>
  </si>
  <si>
    <t>NEOPLASM_C69</t>
  </si>
  <si>
    <t>NEOPLASM_C45</t>
  </si>
  <si>
    <t>NEOPLASM_D14</t>
  </si>
  <si>
    <t>NEOPLASM_C01</t>
  </si>
  <si>
    <t>RESPIRATORY_J40</t>
  </si>
  <si>
    <t>MUSCULOSKELETAL_M16</t>
  </si>
  <si>
    <t>NEOPLASM_D21</t>
  </si>
  <si>
    <t>MUSCULOSKELETAL_M65</t>
  </si>
  <si>
    <t>NEOPLASM_C44</t>
  </si>
  <si>
    <t>BLOOD_D63</t>
  </si>
  <si>
    <t>MUSCULOSKELETAL_M00</t>
  </si>
  <si>
    <t>DIGESTIVE_K29</t>
  </si>
  <si>
    <t>MUSCULOSKELETAL_M17</t>
  </si>
  <si>
    <t>METABOLIC_E83</t>
  </si>
  <si>
    <t>NEOPLASM_C18</t>
  </si>
  <si>
    <t>NEOPLASM_C64</t>
  </si>
  <si>
    <t>CV_I35</t>
  </si>
  <si>
    <t>RESPIRATORY_J20</t>
  </si>
  <si>
    <t>CV_I25</t>
  </si>
  <si>
    <t>NEOPLASM_D12</t>
  </si>
  <si>
    <t>CV_I83</t>
  </si>
  <si>
    <t>depleted</t>
  </si>
  <si>
    <t>NEOPLASM_C50</t>
  </si>
  <si>
    <t>CV_I48</t>
  </si>
  <si>
    <t>ADDITIONAL DEVELOPMENTAL TRAIT GWAS</t>
  </si>
  <si>
    <t>birth_length</t>
  </si>
  <si>
    <t>BW_maternal</t>
  </si>
  <si>
    <t>child_BMI</t>
  </si>
  <si>
    <t>child_epi</t>
  </si>
  <si>
    <t>cong_stomach</t>
  </si>
  <si>
    <t>BW_fetal</t>
  </si>
  <si>
    <t>gest_duration</t>
  </si>
  <si>
    <t>hoshi_BW</t>
  </si>
  <si>
    <t>puberty_growth</t>
  </si>
  <si>
    <t>height</t>
  </si>
  <si>
    <t>LONGEVITY GWAS</t>
  </si>
  <si>
    <t>father_age</t>
  </si>
  <si>
    <t>lifegen_age</t>
  </si>
  <si>
    <t>mother_age</t>
  </si>
  <si>
    <t>combo_age</t>
  </si>
  <si>
    <t>Trait</t>
  </si>
  <si>
    <t>% Target</t>
  </si>
  <si>
    <t>Hypergeometric adjusted p-value</t>
  </si>
  <si>
    <t>Significance-Thresholded SNPs</t>
  </si>
  <si>
    <t>W_stat</t>
  </si>
  <si>
    <t>W_Pval</t>
  </si>
  <si>
    <t>CV.I48</t>
  </si>
  <si>
    <t>NEOPLASM.C50</t>
  </si>
  <si>
    <t>CV.I83</t>
  </si>
  <si>
    <t>DIABETES.E10</t>
  </si>
  <si>
    <t>NEOPLASM.D04</t>
  </si>
  <si>
    <t>CV.I86</t>
  </si>
  <si>
    <t>CV.I80</t>
  </si>
  <si>
    <t>MUSCULOSKELETAL.M06</t>
  </si>
  <si>
    <t>NEOPLASM.D48</t>
  </si>
  <si>
    <t>RESPIRATORY.J84</t>
  </si>
  <si>
    <t>NEOPLASM.C43</t>
  </si>
  <si>
    <t>CV.I30</t>
  </si>
  <si>
    <t>CV.I25</t>
  </si>
  <si>
    <t>MUSCULOSKELETAL.M45</t>
  </si>
  <si>
    <t>DIABETES.N20</t>
  </si>
  <si>
    <t>NEOPLASM.C73</t>
  </si>
  <si>
    <t>CV.I51</t>
  </si>
  <si>
    <t>NEOPLASM.C01</t>
  </si>
  <si>
    <t>NEOPLASM.D05</t>
  </si>
  <si>
    <t>MUSCULOSKELETAL.M47</t>
  </si>
  <si>
    <t>CV.I46</t>
  </si>
  <si>
    <t>NEOPLASM.D24</t>
  </si>
  <si>
    <t>NEOPLASM.D11</t>
  </si>
  <si>
    <t>CV.I35</t>
  </si>
  <si>
    <t>CV.I20</t>
  </si>
  <si>
    <t>CV.I84</t>
  </si>
  <si>
    <t>MUSCULOSKELETAL.M16</t>
  </si>
  <si>
    <t>NEOPLASM.C69</t>
  </si>
  <si>
    <t>CV.I27</t>
  </si>
  <si>
    <t>NEOPLASM.D22</t>
  </si>
  <si>
    <t>MUSCULOSKELETAL.M18</t>
  </si>
  <si>
    <t>CV.I70</t>
  </si>
  <si>
    <t>MUSCULOSKELETAL.M17</t>
  </si>
  <si>
    <t>CV.I61</t>
  </si>
  <si>
    <t>DIABETES.E11</t>
  </si>
  <si>
    <t>NEOPLASM.C77</t>
  </si>
  <si>
    <t>DIABETES.N19</t>
  </si>
  <si>
    <t>NEOPLASM.C45</t>
  </si>
  <si>
    <t>NEOPLASM.D14</t>
  </si>
  <si>
    <t>NEOPLASM.D16</t>
  </si>
  <si>
    <t>DIABETES.N17</t>
  </si>
  <si>
    <t>BLOOD.D63</t>
  </si>
  <si>
    <t>CV.I73</t>
  </si>
  <si>
    <t>MUSCULOSKELETAL.M13</t>
  </si>
  <si>
    <t>MUSCULOSKELETAL.M67</t>
  </si>
  <si>
    <t>METABOLIC.E83</t>
  </si>
  <si>
    <t>MUSCULOSKELETAL.M05</t>
  </si>
  <si>
    <t>CV.I82</t>
  </si>
  <si>
    <t>DIGESTIVE.K85</t>
  </si>
  <si>
    <t>NEOPLASM.D17</t>
  </si>
  <si>
    <t>DIGESTIVE.K29</t>
  </si>
  <si>
    <t>MUSCULOSKELETAL.M00</t>
  </si>
  <si>
    <t>CV.I74</t>
  </si>
  <si>
    <t>CV.I10</t>
  </si>
  <si>
    <t>CV.I26</t>
  </si>
  <si>
    <t>MUSCULOSKELETAL.M19</t>
  </si>
  <si>
    <t>MUSCULOSKELETAL.M46</t>
  </si>
  <si>
    <t>NEOPLASM.C34</t>
  </si>
  <si>
    <t>NEOPLASM.C80</t>
  </si>
  <si>
    <t>NEOPLASM.D38</t>
  </si>
  <si>
    <t>RESPIRATORY.J44</t>
  </si>
  <si>
    <t>BLOOD.D64</t>
  </si>
  <si>
    <t>NEOPLASM.D23</t>
  </si>
  <si>
    <t>NEOPLASM.D45</t>
  </si>
  <si>
    <t>METABOLIC.E23</t>
  </si>
  <si>
    <t>CV.I50</t>
  </si>
  <si>
    <t>NEOPLASM.D21</t>
  </si>
  <si>
    <t>CV.I71</t>
  </si>
  <si>
    <t>DIGESTIVE.K25</t>
  </si>
  <si>
    <t>MUSCULOSKELETAL.M15</t>
  </si>
  <si>
    <t>NEOPLASM.C82</t>
  </si>
  <si>
    <t>MUSCULOSKELETAL.M81</t>
  </si>
  <si>
    <t>METABOLIC.E03</t>
  </si>
  <si>
    <t>CV.I24</t>
  </si>
  <si>
    <t>CV.I12</t>
  </si>
  <si>
    <t>METABOLIC.E87</t>
  </si>
  <si>
    <t>NEOPLASM.D13</t>
  </si>
  <si>
    <t>NEOPLASM.D46</t>
  </si>
  <si>
    <t>CV.I63</t>
  </si>
  <si>
    <t>DIABETES.N28</t>
  </si>
  <si>
    <t>MUSCULOSKELETAL.M10</t>
  </si>
  <si>
    <t>NEOPLASM.C18</t>
  </si>
  <si>
    <t>NEOPLASM.C67</t>
  </si>
  <si>
    <t>NEOPLASM.C83</t>
  </si>
  <si>
    <t>NEOPLASM.D07</t>
  </si>
  <si>
    <t>RESPIRATORY.J40</t>
  </si>
  <si>
    <t>MUSCULOSKELETAL.M48</t>
  </si>
  <si>
    <t>MUSCULOSKELETAL.M80</t>
  </si>
  <si>
    <t>CV.I21</t>
  </si>
  <si>
    <t>CV.I85</t>
  </si>
  <si>
    <t>DIGESTIVE.K26</t>
  </si>
  <si>
    <t>NEOPLASM.C20</t>
  </si>
  <si>
    <t>NEOPLASM.C64</t>
  </si>
  <si>
    <t>NEOPLASM.D41</t>
  </si>
  <si>
    <t>NEOPLASM.D43</t>
  </si>
  <si>
    <t>RESPIRATORY.J22</t>
  </si>
  <si>
    <t>NEOPLASM.C44</t>
  </si>
  <si>
    <t>NEOPLASM.D12</t>
  </si>
  <si>
    <t>CV.I08</t>
  </si>
  <si>
    <t>RESPIRATORY.J47</t>
  </si>
  <si>
    <t>CV.I47</t>
  </si>
  <si>
    <t>NEOPLASM.D35</t>
  </si>
  <si>
    <t>NEOPLASM.C09</t>
  </si>
  <si>
    <t>DIGESTIVE.K76</t>
  </si>
  <si>
    <t>CV.I34</t>
  </si>
  <si>
    <t>NEOPLASM.D37</t>
  </si>
  <si>
    <t>RESPIRATORY.J20</t>
  </si>
  <si>
    <t>NEOPLASM.C25</t>
  </si>
  <si>
    <t>CV.I64</t>
  </si>
  <si>
    <t>CV.I42</t>
  </si>
  <si>
    <t>DIABETES.N18</t>
  </si>
  <si>
    <t>CV.I95</t>
  </si>
  <si>
    <t>NEOPLASM.D18</t>
  </si>
  <si>
    <t>CV.I65</t>
  </si>
  <si>
    <t>CV.I78</t>
  </si>
  <si>
    <t>NEOPLASM.C81</t>
  </si>
  <si>
    <t>MUSCULOSKELETAL.M65</t>
  </si>
  <si>
    <t>NEOPLASM.C71</t>
  </si>
  <si>
    <t>CV.I44</t>
  </si>
  <si>
    <t>NEOPLASM.C15</t>
  </si>
  <si>
    <t>CV.I22</t>
  </si>
  <si>
    <t>CV.I31</t>
  </si>
  <si>
    <t>CV.I33</t>
  </si>
  <si>
    <t>NEOPLASM.C02</t>
  </si>
  <si>
    <t>NEOPLASM.C48</t>
  </si>
  <si>
    <t>NEOPLASM.C49</t>
  </si>
  <si>
    <t>All SNPs</t>
  </si>
  <si>
    <t>BLOOD.W</t>
  </si>
  <si>
    <t>BLOOD.W1</t>
  </si>
  <si>
    <t>CV.W</t>
  </si>
  <si>
    <t>CV.W1</t>
  </si>
  <si>
    <t>CV.W2</t>
  </si>
  <si>
    <t>CV.W3</t>
  </si>
  <si>
    <t>CV.W4</t>
  </si>
  <si>
    <t>CV.W5</t>
  </si>
  <si>
    <t>CV.W6</t>
  </si>
  <si>
    <t>CV.W7</t>
  </si>
  <si>
    <t>CV.W8</t>
  </si>
  <si>
    <t>CV.W9</t>
  </si>
  <si>
    <t>CV.W10</t>
  </si>
  <si>
    <t>CV.W11</t>
  </si>
  <si>
    <t>NA</t>
  </si>
  <si>
    <t>CV.W12</t>
  </si>
  <si>
    <t>CV.W13</t>
  </si>
  <si>
    <t>CV.W14</t>
  </si>
  <si>
    <t>CV.W15</t>
  </si>
  <si>
    <t>CV.W16</t>
  </si>
  <si>
    <t>CV.W17</t>
  </si>
  <si>
    <t>CV.W18</t>
  </si>
  <si>
    <t>CV.W19</t>
  </si>
  <si>
    <t>CV.W20</t>
  </si>
  <si>
    <t>CV.W21</t>
  </si>
  <si>
    <t>CV.W22</t>
  </si>
  <si>
    <t>CV.W23</t>
  </si>
  <si>
    <t>CV.W24</t>
  </si>
  <si>
    <t>CV.W25</t>
  </si>
  <si>
    <t>CV.W26</t>
  </si>
  <si>
    <t>CV.W27</t>
  </si>
  <si>
    <t>CV.W28</t>
  </si>
  <si>
    <t>CV.W29</t>
  </si>
  <si>
    <t>CV.W30</t>
  </si>
  <si>
    <t>CV.W31</t>
  </si>
  <si>
    <t>CV.W32</t>
  </si>
  <si>
    <t>CV.W33</t>
  </si>
  <si>
    <t>CV.W34</t>
  </si>
  <si>
    <t>CV.W35</t>
  </si>
  <si>
    <t>CV.W36</t>
  </si>
  <si>
    <t>CV.W37</t>
  </si>
  <si>
    <t>DIABETES.W</t>
  </si>
  <si>
    <t>DIABETES.W1</t>
  </si>
  <si>
    <t>DIABETES.W2</t>
  </si>
  <si>
    <t>DIABETES.W3</t>
  </si>
  <si>
    <t>DIABETES.W4</t>
  </si>
  <si>
    <t>DIABETES.W5</t>
  </si>
  <si>
    <t>DIABETES.W6</t>
  </si>
  <si>
    <t>DIGESTIVE.W</t>
  </si>
  <si>
    <t>DIGESTIVE.W1</t>
  </si>
  <si>
    <t>DIGESTIVE.W2</t>
  </si>
  <si>
    <t>DIGESTIVE.W3</t>
  </si>
  <si>
    <t>DIGESTIVE.W4</t>
  </si>
  <si>
    <t>METABOLIC.W</t>
  </si>
  <si>
    <t>METABOLIC.W1</t>
  </si>
  <si>
    <t>METABOLIC.W2</t>
  </si>
  <si>
    <t>METABOLIC.W3</t>
  </si>
  <si>
    <t>MUSCULOSKELETAL.W</t>
  </si>
  <si>
    <t>MUSCULOSKELETAL.W1</t>
  </si>
  <si>
    <t>MUSCULOSKELETAL.W2</t>
  </si>
  <si>
    <t>MUSCULOSKELETAL.W3</t>
  </si>
  <si>
    <t>MUSCULOSKELETAL.W4</t>
  </si>
  <si>
    <t>MUSCULOSKELETAL.W5</t>
  </si>
  <si>
    <t>MUSCULOSKELETAL.W6</t>
  </si>
  <si>
    <t>MUSCULOSKELETAL.W7</t>
  </si>
  <si>
    <t>MUSCULOSKELETAL.W8</t>
  </si>
  <si>
    <t>MUSCULOSKELETAL.W9</t>
  </si>
  <si>
    <t>MUSCULOSKELETAL.W10</t>
  </si>
  <si>
    <t>MUSCULOSKELETAL.W11</t>
  </si>
  <si>
    <t>MUSCULOSKELETAL.W12</t>
  </si>
  <si>
    <t>MUSCULOSKELETAL.W13</t>
  </si>
  <si>
    <t>MUSCULOSKELETAL.W14</t>
  </si>
  <si>
    <t>MUSCULOSKELETAL.W15</t>
  </si>
  <si>
    <t>MUSCULOSKELETAL.W16</t>
  </si>
  <si>
    <t>MUSCULOSKELETAL.W17</t>
  </si>
  <si>
    <t>NEOPLASM.W</t>
  </si>
  <si>
    <t>NEOPLASM.W1</t>
  </si>
  <si>
    <t>NEOPLASM.W2</t>
  </si>
  <si>
    <t>NEOPLASM.W3</t>
  </si>
  <si>
    <t>NEOPLASM.W4</t>
  </si>
  <si>
    <t>NEOPLASM.W5</t>
  </si>
  <si>
    <t>NEOPLASM.W6</t>
  </si>
  <si>
    <t>NEOPLASM.W7</t>
  </si>
  <si>
    <t>NEOPLASM.W8</t>
  </si>
  <si>
    <t>NEOPLASM.W9</t>
  </si>
  <si>
    <t>NEOPLASM.W10</t>
  </si>
  <si>
    <t>NEOPLASM.W11</t>
  </si>
  <si>
    <t>NEOPLASM.W12</t>
  </si>
  <si>
    <t>NEOPLASM.W13</t>
  </si>
  <si>
    <t>NEOPLASM.W14</t>
  </si>
  <si>
    <t>NEOPLASM.W15</t>
  </si>
  <si>
    <t>NEOPLASM.W16</t>
  </si>
  <si>
    <t>NEOPLASM.W17</t>
  </si>
  <si>
    <t>NEOPLASM.W18</t>
  </si>
  <si>
    <t>NEOPLASM.W19</t>
  </si>
  <si>
    <t>NEOPLASM.W20</t>
  </si>
  <si>
    <t>NEOPLASM.W21</t>
  </si>
  <si>
    <t>NEOPLASM.W22</t>
  </si>
  <si>
    <t>NEOPLASM.W23</t>
  </si>
  <si>
    <t>NEOPLASM.W24</t>
  </si>
  <si>
    <t>NEOPLASM.W25</t>
  </si>
  <si>
    <t>NEOPLASM.W26</t>
  </si>
  <si>
    <t>NEOPLASM.W27</t>
  </si>
  <si>
    <t>NEOPLASM.W28</t>
  </si>
  <si>
    <t>NEOPLASM.W29</t>
  </si>
  <si>
    <t>NEOPLASM.W30</t>
  </si>
  <si>
    <t>NEOPLASM.W31</t>
  </si>
  <si>
    <t>NEOPLASM.W32</t>
  </si>
  <si>
    <t>NEOPLASM.W33</t>
  </si>
  <si>
    <t>NEOPLASM.W34</t>
  </si>
  <si>
    <t>NEOPLASM.W35</t>
  </si>
  <si>
    <t>NEOPLASM.W36</t>
  </si>
  <si>
    <t>NEOPLASM.W37</t>
  </si>
  <si>
    <t>NEOPLASM.W38</t>
  </si>
  <si>
    <t>NEOPLASM.W39</t>
  </si>
  <si>
    <t>NEOPLASM.W40</t>
  </si>
  <si>
    <t>NEOPLASM.W41</t>
  </si>
  <si>
    <t>NEOPLASM.W42</t>
  </si>
  <si>
    <t>NEOPLASM.W43</t>
  </si>
  <si>
    <t>NEOPLASM.W44</t>
  </si>
  <si>
    <t>NEOPLASM.W45</t>
  </si>
  <si>
    <t>NEOPLASM.W46</t>
  </si>
  <si>
    <t>RESPIRATORY.W</t>
  </si>
  <si>
    <t>RESPIRATORY.W1</t>
  </si>
  <si>
    <t>RESPIRATORY.W2</t>
  </si>
  <si>
    <t>RESPIRATORY.W3</t>
  </si>
  <si>
    <t>RESPIRATORY.W4</t>
  </si>
  <si>
    <t>RESPIRATORY.W5</t>
  </si>
  <si>
    <t>Development Region Set Testing: Cross-Disease Association Metric</t>
  </si>
  <si>
    <t>Comparison</t>
  </si>
  <si>
    <t>Difference</t>
  </si>
  <si>
    <t>Lower bound of 95%CI</t>
  </si>
  <si>
    <t>Upper bound of 95% CI</t>
  </si>
  <si>
    <t>Adjusted p-value</t>
  </si>
  <si>
    <t>Direction (wrt first item in pair)</t>
  </si>
  <si>
    <t>Development Region Set Testing: Per-SNP phyloP20ways</t>
  </si>
  <si>
    <t>Development Region Set Testing: Per-SNP estimated allele age</t>
  </si>
  <si>
    <t>Development Region Set Testing: LINSIGHT Scores</t>
  </si>
  <si>
    <t>Development + Aging-Altered Region Set Testing: Cross-Disease Association Metric</t>
  </si>
  <si>
    <t>Development + Aging-Altered Region Set Testing: Per-SNP phyloP20ways</t>
  </si>
  <si>
    <t>Development + Aging-Altered Region Set Testing: Per-SNP estimated allele age</t>
  </si>
  <si>
    <t>Development + Aging-Altered Region Set Testing: LINSIGHT Scores</t>
  </si>
  <si>
    <t>Genome-wide Variants:</t>
  </si>
  <si>
    <t>PHAST_MEAN_cross-trait-association-metric</t>
  </si>
  <si>
    <t xml:space="preserve">NOT_PHAST_MEAN_cross-trait-association-metric </t>
  </si>
  <si>
    <t>wilcox_stat</t>
  </si>
  <si>
    <t>wilcox_pval</t>
  </si>
  <si>
    <t>CLINVAR Variant Testing:</t>
  </si>
  <si>
    <t>Type</t>
  </si>
  <si>
    <t>DIR</t>
  </si>
  <si>
    <t>stand_p</t>
  </si>
  <si>
    <t>zscore</t>
  </si>
  <si>
    <t>target_val</t>
  </si>
  <si>
    <t>mean_back_val</t>
  </si>
  <si>
    <t>ZSCORE_25</t>
  </si>
  <si>
    <t>ENRICH</t>
  </si>
  <si>
    <t>ZSCORE_Mean</t>
  </si>
  <si>
    <t>ZSCORE_75</t>
  </si>
  <si>
    <t>PHYLOP_25</t>
  </si>
  <si>
    <t>PHYLOP_Mean</t>
  </si>
  <si>
    <t>PHYLOP_75</t>
  </si>
  <si>
    <t>ARGWEAVER_25</t>
  </si>
  <si>
    <t>DEPLETE</t>
  </si>
  <si>
    <t>ARGWEAVER_Mean</t>
  </si>
  <si>
    <t>ARGWEAVER_75</t>
  </si>
  <si>
    <t>LINSIGHT25</t>
  </si>
  <si>
    <t>&lt; -1e4</t>
  </si>
  <si>
    <t>LINSIGHTMean</t>
  </si>
  <si>
    <t>LINSIGHT75</t>
  </si>
  <si>
    <t>GO Homeostatic Processes</t>
  </si>
  <si>
    <t>Target Mean</t>
  </si>
  <si>
    <t>Target SD</t>
  </si>
  <si>
    <t>Background Mean</t>
  </si>
  <si>
    <t>Background SD</t>
  </si>
  <si>
    <t>T-statistic</t>
  </si>
  <si>
    <t>T-test p-value</t>
  </si>
  <si>
    <t>GO Development of Reproduction</t>
  </si>
  <si>
    <t>GENOMEWIDE – RRA</t>
  </si>
  <si>
    <t>ID</t>
  </si>
  <si>
    <t>Description</t>
  </si>
  <si>
    <t>GeneRatio</t>
  </si>
  <si>
    <t>BgRatio</t>
  </si>
  <si>
    <t>pvalue</t>
  </si>
  <si>
    <t>p.adjust</t>
  </si>
  <si>
    <t>qvalue</t>
  </si>
  <si>
    <t>Count</t>
  </si>
  <si>
    <t>GENE</t>
  </si>
  <si>
    <t>GO:0007215</t>
  </si>
  <si>
    <t>glutamate receptor signaling pathway</t>
  </si>
  <si>
    <t>34/1712</t>
  </si>
  <si>
    <t>101/15756</t>
  </si>
  <si>
    <t>6818/23236/2915/5923/1612/388336/2898/22871/2895/2904/81831/27091/2899/3458/57554/8787/22941/59284/2913/2917/54800/2903/2893/9456/5649/154/2534/7074/1739/10369/10891/2776/2892/351</t>
  </si>
  <si>
    <t>SULT1A3/PLCB1/GRM5/RASGRF1/DAPK1/SHISA6/GRIK2/NLGN1/GRID2/GRIN2B/NETO2/CACNG5/GRIK3/IFNG/LRRC7/RGS9/SHANK2/CACNG7/GRM3/GRM7/KLHL24/GRIN2A/GRIA4/HOMER1/RELN/ADRB2/FYN/TIAM1/DLG1/CACNG2/PPARGC1A/GNAQ/GRIA3/APP</t>
  </si>
  <si>
    <t>GO:0050808</t>
  </si>
  <si>
    <t>synapse organization</t>
  </si>
  <si>
    <t>84/1712</t>
  </si>
  <si>
    <t>415/15756</t>
  </si>
  <si>
    <t>116442/4983/26115/4204/3643/5063/23316/10243/5747/40/1287/2915/55906/57689/23544/23114/389941/388336/1496/7143/4009/22871/140689/1139/5800/158866/2895/55737/6092/5764/84966/2904/2043/54549/26037/85461/153090/22865/9863/8936/10810/22941/6529/8499/55607/783/288/347902/91752/84189/25978/1826/2066/27253/145581/6585/1607/5217/57497/9456/9423/2047/5649/2596/3556/2534/7074/1739/10369/1007/55638/9723/2562/139065/66000/7534/22891/4915/347731/1000/2239/351/375323/1006</t>
  </si>
  <si>
    <t>RAB39B/OPHN1/TANC2/MECP2/INSR/PAK3/CUX2/GPHN/PTK2/ASIC2/COL4A5/GRM5/ZC4H2/LRRC4C/SEZ6L/NFASC/C1QL3/SHISA6/CTNNA2/TNR/LMX1A/NLGN1/CBLN4/CHRNA7/PTPRO/ZDHHC15/GRID2/VPS35/ROBO2/PTN/IGSF21/GRIN2B/EPHA4/SDK2/SIPA1L1/TANC1/DAB2IP/SLITRK3/MAGI2/WASF1/WASF3/SHANK2/SLC6A1/PPFIA2/PPP1R9A/CACNB2/ANK3/AMIGO2/ZNF804A/SLITRK6/CHMP2B/DSCAM/ERBB4/PCDH17/LRFN5/SLIT1/DGKB/PFN2/LRFN2/HOMER1/NTN1/EPHB1/RELN/GAP43/IL1RAP/FYN/TIAM1/DLG1/CACNG2/CDH9/SYBU/SEMA3E/GABRB3/SLITRK4/TMEM108/YWHAZ/ZNF365/NTRK2/LRRTM3/CDH2/GPC4/APP/LHFPL4/CDH8</t>
  </si>
  <si>
    <t>GO:0099601</t>
  </si>
  <si>
    <t>regulation of neurotransmitter receptor activity</t>
  </si>
  <si>
    <t>27/1712</t>
  </si>
  <si>
    <t>78/15756</t>
  </si>
  <si>
    <t>5923/22839/1612/388336/22871/2904/81831/27091/3458/57554/9229/8787/4885/22941/59284/54800/2903/2893/9456/5649/154/130574/1739/10369/10891/2892/351</t>
  </si>
  <si>
    <t>RASGRF1/DLGAP4/DAPK1/SHISA6/NLGN1/GRIN2B/NETO2/CACNG5/IFNG/LRRC7/DLGAP1/RGS9/NPTX2/SHANK2/CACNG7/KLHL24/GRIN2A/GRIA4/HOMER1/RELN/ADRB2/LYPD6/DLG1/CACNG2/PPARGC1A/GRIA3/APP</t>
  </si>
  <si>
    <t>GO:0034765</t>
  </si>
  <si>
    <t>regulation of ion transmembrane transport</t>
  </si>
  <si>
    <t>85/1712</t>
  </si>
  <si>
    <t>452/15756</t>
  </si>
  <si>
    <t>653519/1193/5174/23204/51463/65267/65125/40/2915/144245/1756/196527/1536/775/5923/5243/1612/23072/388336/3773/22871/3760/56479/90134/799/6334/2904/348980/81831/5142/27091/3768/3458/57554/3763/8787/22941/3751/783/288/3779/84329/777/57620/9472/59284/781/54800/776/2903/126755/1804/2702/3759/3736/6262/2893/1131/9456/5649/154/10345/2259/91404/23327/130497/2534/1739/10971/10369/10891/57628/11060/2475/56659/23704/3737/84502/3738/6769/283518/2892/351/117531/3739</t>
  </si>
  <si>
    <t>GPR89A/CLIC2/PDZK1/ARL6IP1/GPR89B/WNK3/WNK1/ASIC2/GRM5/ALG10B/DMD/ANO6/CYBB/CACNA1C/RASGRF1/ABCB1/DAPK1/HECW1/SHISA6/KCNJ16/NLGN1/KCNJ3/KCNQ5/KCNH7/CALCR/SCN8A/GRIN2B/HCN1/NETO2/PDE4B/CACNG5/KCNJ12/IFNG/LRRC7/KCNJ6/RGS9/SHANK2/KCND2/CACNB2/ANK3/KCNMB1/HVCN1/CACNA1E/STIM2/AKAP6/CACNG7/CACNA2D1/KLHL24/CACNA1D/GRIN2A/LRRC38/DPP6/GJA5/KCNJ2/KCNA1/RYR2/GRIA4/CHRM3/HOMER1/RELN/ADRB2/TRDN/FGF14/SESTD1/NEDD4L/OSR1/FYN/DLG1/YWHAQ/CACNG2/PPARGC1A/DPP10/WWP2/MTOR/KCNK13/KCNE4/KCNA2/JPH4/KCNA3/STAC/KCNRG/GRIA3/APP/TMC1/KCNA4</t>
  </si>
  <si>
    <t>GO:0032409</t>
  </si>
  <si>
    <t>regulation of transporter activity</t>
  </si>
  <si>
    <t>55/1712</t>
  </si>
  <si>
    <t>258/15756</t>
  </si>
  <si>
    <t>1193/5174/65267/65125/2915/144245/1756/5923/5243/1612/23072/388336/22871/154881/2904/81831/5142/27091/54602/3458/57554/8787/22941/783/288/57620/9472/59284/781/54800/776/2903/126755/6446/3736/6262/2893/1131/9456/5649/154/10345/2259/23327/130497/1739/10369/10891/11060/23704/84502/6769/283518/2892/351</t>
  </si>
  <si>
    <t>CLIC2/PDZK1/WNK3/WNK1/GRM5/ALG10B/DMD/RASGRF1/ABCB1/DAPK1/HECW1/SHISA6/NLGN1/KCTD7/GRIN2B/NETO2/PDE4B/CACNG5/NDFIP2/IFNG/LRRC7/RGS9/SHANK2/CACNB2/ANK3/STIM2/AKAP6/CACNG7/CACNA2D1/KLHL24/CACNA1D/GRIN2A/LRRC38/SGK1/KCNA1/RYR2/GRIA4/CHRM3/HOMER1/RELN/ADRB2/TRDN/FGF14/NEDD4L/OSR1/DLG1/CACNG2/PPARGC1A/WWP2/KCNE4/JPH4/STAC/KCNRG/GRIA3/APP</t>
  </si>
  <si>
    <t>GO:0099177</t>
  </si>
  <si>
    <t>regulation of trans-synaptic signaling</t>
  </si>
  <si>
    <t>82/1712</t>
  </si>
  <si>
    <t>441/15756</t>
  </si>
  <si>
    <t>321/4983/1269/4204/23316/23096/23236/2915/64854/57689/5923/22839/23228/6857/388336/7143/2898/22871/5332/1139/10718/2895/57282/5764/6616/2904/22986/2043/26037/27091/2899/116/9229/4885/22941/2171/107/6529/8499/84062/55607/783/488/3269/59284/2913/2917/1956/6507/10814/9590/776/2903/27253/3274/1607/5217/57497/9456/2047/5649/154/9693/9515/1129/2259/4887/2534/10369/594857/8526/57537/2475/55638/1268/84502/66000/5030/4915/1000/351/7101</t>
  </si>
  <si>
    <t>APBA2/OPHN1/CNR2/MECP2/CUX2/IQSEC2/PLCB1/GRM5/USP46/LRRC4C/RASGRF1/DLGAP4/PLCL2/SYT1/SHISA6/TNR/GRIK2/NLGN1/PLCB4/CHRNA7/NRG3/GRID2/SLC4A10/PTN/SNAP25/GRIN2B/SORCS3/EPHA4/SIPA1L1/CACNG5/GRIK3/ADCYAP1/DLGAP1/NPTX2/SHANK2/FABP5/ADCY1/SLC6A1/PPFIA2/DTNBP1/PPP1R9A/CACNB2/ATP2A2/HRH1/CACNG7/GRM3/GRM7/EGFR/SLC1A3/CPLX2/AKAP12/CACNA1D/GRIN2A/PCDH17/HRH2/DGKB/PFN2/LRFN2/HOMER1/EPHB1/RELN/ADRB2/RAPGEF2/STXBP5L/CHRM2/FGF14/NPY2R/FYN/CACNG2/NPS/DGKE/SORCS2/MTOR/SYBU/CNR1/JPH4/TMEM108/P2RY4/NTRK2/CDH2/APP/NR2E1</t>
  </si>
  <si>
    <t>GO:0007608</t>
  </si>
  <si>
    <t>sensory perception of smell</t>
  </si>
  <si>
    <t>73/1712</t>
  </si>
  <si>
    <t>392/15756</t>
  </si>
  <si>
    <t>79501/81061/81399/390538/283694/440153/79334/441669/441670/390429/401427/26682/391211/343563/390431/127068/127069/127077/401993/441308/403244/401994/403239/343173/401992/283093/346528/283092/79544/81328/341359/219464/390649/390167/119749/79317/390168/219437/219438/403253/81327/158046/219432/26338/390142/338675/390154/390144/390155/89797/81309/219431/390648/219436/390151/219428/4685/219429/2535/81318/219469/81168/26696/219493/219484/282770/81300/219487/338674/390181/219447/390113/120586</t>
  </si>
  <si>
    <t>OR4F5/OR11H1/OR4F16/OR4M2/OR4N4/OR11H12/OR11H2/OR4Q3/OR4M1/OR4N2/OR2A7/OR4F4/OR2G6/OR2T29/OR4K2/OR2T34/OR2T10/OR2T11/OR2T5/OR4F21/OR2T35/OR14I1/OR2T27/OR2T3/OR2T2/OR4C12/OR2A1/OR4C13/OR4K1/OR4A15/SYT10/OR5T2/OR4F15/OR5M10/OR4C46/OR4K5/OR5M1/OR5L1/OR5D18/OR4A47/OR4A16/NXNL2/OR4C6/OR5L2/OR5D13/OR5AP2/OR5T3/OR5D16/OR5T1/NAV2/OR4C15/OR4S2/OR4F6/OR5D14/OR8H2/OR4C16/NCAM2/OR4C11/FZD2/OR4A5/OR8H1/OR8J3/OR2T1/OR5AR1/OR5M8/OR10AG1/OR4P4/OR5M11/OR5F1/OR5AK2/OR5AS1/OR4X1/OR8I2</t>
  </si>
  <si>
    <t>GO:0050807</t>
  </si>
  <si>
    <t>regulation of synapse organization</t>
  </si>
  <si>
    <t>47/1712</t>
  </si>
  <si>
    <t>217/15756</t>
  </si>
  <si>
    <t>26115/5063/23316/5747/40/389941/388336/1496/22871/5800/158866/2895/55737/6092/5764/2904/2043/26037/153090/22865/8499/55607/347902/91752/84189/25978/145581/6585/1607/57497/9456/9423/2047/5649/2596/3556/2534/7074/139065/7534/4915/347731/1000/2239/351/375323/1006</t>
  </si>
  <si>
    <t>TANC2/PAK3/CUX2/PTK2/ASIC2/C1QL3/SHISA6/CTNNA2/NLGN1/PTPRO/ZDHHC15/GRID2/VPS35/ROBO2/PTN/GRIN2B/EPHA4/SIPA1L1/DAB2IP/SLITRK3/PPFIA2/PPP1R9A/AMIGO2/ZNF804A/SLITRK6/CHMP2B/LRFN5/SLIT1/DGKB/LRFN2/HOMER1/NTN1/EPHB1/RELN/GAP43/IL1RAP/FYN/TIAM1/SLITRK4/YWHAZ/NTRK2/LRRTM3/CDH2/GPC4/APP/LHFPL4/CDH8</t>
  </si>
  <si>
    <t>GO:0050803</t>
  </si>
  <si>
    <t>regulation of synapse structure or activity</t>
  </si>
  <si>
    <t>48/1712</t>
  </si>
  <si>
    <t>228/15756</t>
  </si>
  <si>
    <t>26115/5063/23316/5747/40/389941/388336/1496/22871/5800/158866/2895/55737/6092/5764/2904/2043/26037/153090/22865/8499/55607/347902/91752/84189/25978/145581/6585/1607/57497/9456/9423/2047/5649/2596/3556/2534/7074/55638/139065/7534/4915/347731/1000/2239/351/375323/1006</t>
  </si>
  <si>
    <t>TANC2/PAK3/CUX2/PTK2/ASIC2/C1QL3/SHISA6/CTNNA2/NLGN1/PTPRO/ZDHHC15/GRID2/VPS35/ROBO2/PTN/GRIN2B/EPHA4/SIPA1L1/DAB2IP/SLITRK3/PPFIA2/PPP1R9A/AMIGO2/ZNF804A/SLITRK6/CHMP2B/LRFN5/SLIT1/DGKB/LRFN2/HOMER1/NTN1/EPHB1/RELN/GAP43/IL1RAP/FYN/TIAM1/SYBU/SLITRK4/YWHAZ/NTRK2/LRRTM3/CDH2/GPC4/APP/LHFPL4/CDH8</t>
  </si>
  <si>
    <t>GO:2000146</t>
  </si>
  <si>
    <t>negative regulation of cell motility</t>
  </si>
  <si>
    <t>52/1712</t>
  </si>
  <si>
    <t>259/15756</t>
  </si>
  <si>
    <t>647135/23380/56940/5795/54328/80031/4204/84978/23671/23143/23236/114882/5797/1652/2309/10718/10370/1602/5764/23213/8428/153090/196528/9863/5912/57826/5911/6091/11221/55435/5801/2066/10371/161742/5796/3146/130399/7026/11122/51466/5793/5217/388/753/3488/10891/397/22998/5592/5607/50859/9901</t>
  </si>
  <si>
    <t>SRGAP2B/SRGAP2/DUSP22/PTPRJ/GPR173/SEMA6D/MECP2/FRMD5/TMEFF2/LRCH1/PLCB1/OSBPL8/PTPRM/DDT/FOXO3/NRG3/CITED2/DACH1/PTN/SULF1/STK24/DAB2IP/ARID2/MAGI2/RAP2B/RAP2C/RAP2A/ROBO1/DUSP10/AP1AR/PTPRR/ERBB4/SEMA3A/SPRED1/PTPRK/HMGB1/ACVR1C/NR2F2/PTPRT/EVL/PTPRG/PFN2/RHOB/LDLRAD4/IGFBP5/PPARGC1A/ARHGDIB/LIMCH1/PRKG1/MAP2K5/SPOCK3/SRGAP3</t>
  </si>
  <si>
    <t>GO:0050911</t>
  </si>
  <si>
    <t>detection of chemical stimulus involved in sensory perception of smell</t>
  </si>
  <si>
    <t>68/1712</t>
  </si>
  <si>
    <t>369/15756</t>
  </si>
  <si>
    <t>79501/81061/81399/390538/283694/440153/79334/441669/441670/390429/401427/26682/391211/343563/390431/127068/127069/127077/401993/441308/403244/401994/403239/343173/401992/283093/346528/283092/79544/81328/219464/390649/390167/119749/79317/390168/219437/219438/403253/81327/219432/26338/390142/338675/390154/390144/390155/81309/219431/390648/219436/390151/219428/219429/81318/219469/81168/26696/219493/219484/282770/81300/219487/338674/390181/219447/390113/120586</t>
  </si>
  <si>
    <t>OR4F5/OR11H1/OR4F16/OR4M2/OR4N4/OR11H12/OR11H2/OR4Q3/OR4M1/OR4N2/OR2A7/OR4F4/OR2G6/OR2T29/OR4K2/OR2T34/OR2T10/OR2T11/OR2T5/OR4F21/OR2T35/OR14I1/OR2T27/OR2T3/OR2T2/OR4C12/OR2A1/OR4C13/OR4K1/OR4A15/OR5T2/OR4F15/OR5M10/OR4C46/OR4K5/OR5M1/OR5L1/OR5D18/OR4A47/OR4A16/OR4C6/OR5L2/OR5D13/OR5AP2/OR5T3/OR5D16/OR5T1/OR4C15/OR4S2/OR4F6/OR5D14/OR8H2/OR4C16/OR4C11/OR4A5/OR8H1/OR8J3/OR2T1/OR5AR1/OR5M8/OR10AG1/OR4P4/OR5M11/OR5F1/OR5AK2/OR5AS1/OR4X1/OR8I2</t>
  </si>
  <si>
    <t>GO:0098742</t>
  </si>
  <si>
    <t>cell-cell adhesion via plasma-membrane adhesion molecules</t>
  </si>
  <si>
    <t>233/15756</t>
  </si>
  <si>
    <t>7216/65125/10178/65217/57689/5797/5175/83872/22871/2895/214/6092/84966/54549/137970/57863/8832/22865/27328/57451/1016/6091/57453/1008/347902/284021/1826/90/1010/222256/27253/145581/9071/23705/11122/1600/1525/3556/28316/28513/1007/5607/1002/1000/2239/1012/23562/1006</t>
  </si>
  <si>
    <t>TRO/WNK1/TENM1/PCDH15/LRRC4C/PTPRM/PECAM1/HMCN1/NLGN1/GRID2/ALCAM/ROBO2/IGSF21/SDK2/UNC5D/CADM3/CD84/SLITRK3/PCDH11X/TENM2/CDH18/ROBO1/DSCAML1/CDH10/AMIGO2/MILR1/DSCAM/ACVR1/CDH12/CDHR3/PCDH17/LRFN5/CLDN10/CADM1/PTPRT/DAB1/CXADR/IL1RAP/CDH20/CDH19/CDH9/MAP2K5/CDH4/CDH2/GPC4/CDH13/CLDN14/CDH8</t>
  </si>
  <si>
    <t>GO:0007409</t>
  </si>
  <si>
    <t>axonogenesis</t>
  </si>
  <si>
    <t>471/15756</t>
  </si>
  <si>
    <t>4853/7224/7852/4983/80031/5063/5747/4825/4168/55816/2674/4133/57689/5797/23114/1496/7143/4929/4009/7504/140578/658/5800/214/6092/30011/5803/65078/2043/26037/137970/56288/22865/2549/53358/6091/885/107/57453/288/3800/23242/84189/6474/1826/4684/26053/10371/9355/5781/2042/6585/51466/6586/9423/2047/5649/1947/1600/220164/2596/2534/7074/10818/5076/64919/55740/285220/9723/8633/8399/2675/10090/139065/8013/4915/6683/1002/1749/1000/351/7101</t>
  </si>
  <si>
    <t>NOTCH2/TRPC5/CXCR4/OPHN1/SEMA6D/PAK3/PTK2/NKX6-1/MCF2/DOK5/GFRA1/MAP2/LRRC4C/PTPRM/NFASC/CTNNA2/TNR/NR4A2/LMX1A/XK/CHODL/BMPR1B/PTPRO/ALCAM/ROBO2/SH3KBP1/PTPRZ1/RTN4R/EPHA4/SIPA1L1/UNC5D/PARD3/SLITRK3/GAB1/SHC3/ROBO1/CCK/ADCY1/DSCAML1/ANK3/KIF5C/COBL/SLITRK6/SHOX2/DSCAM/NCAM1/AUTS2/SEMA3A/LHX2/PTPN11/EPHA3/SLIT1/EVL/SLIT3/NTN1/EPHB1/RELN/EFNB1/DAB1/DOK6/GAP43/FYN/TIAM1/FRS2/PAX2/BCL11B/ENAH/EPHA6/SEMA3E/UNC5C/PLA2G10/GFRA2/UST/SLITRK4/NR4A3/NTRK2/SPAST/CDH4/DLX5/CDH2/APP/NR2E1</t>
  </si>
  <si>
    <t>GO:2000310</t>
  </si>
  <si>
    <t>regulation of NMDA receptor activity</t>
  </si>
  <si>
    <t>14/1712</t>
  </si>
  <si>
    <t>36/15756</t>
  </si>
  <si>
    <t>5923/1612/22871/2904/3458/57554/8787/2903/2893/5649/1739/10891/2892/351</t>
  </si>
  <si>
    <t>RASGRF1/DAPK1/NLGN1/GRIN2B/IFNG/LRRC7/RGS9/GRIN2A/GRIA4/RELN/DLG1/PPARGC1A/GRIA3/APP</t>
  </si>
  <si>
    <t>GO:0040013</t>
  </si>
  <si>
    <t>negative regulation of locomotion</t>
  </si>
  <si>
    <t>56/1712</t>
  </si>
  <si>
    <t>291/15756</t>
  </si>
  <si>
    <t>647135/23380/56940/5795/54328/80031/4204/84978/23671/23143/23236/114882/5797/1652/2309/10718/10370/5800/1602/6092/5764/23213/8428/153090/196528/9863/5912/57826/5911/6091/11221/55435/5801/2066/57561/10371/161742/5796/3146/130399/7026/11122/51466/5793/5217/388/753/3488/10891/397/22998/9723/5592/5607/50859/9901</t>
  </si>
  <si>
    <t>SRGAP2B/SRGAP2/DUSP22/PTPRJ/GPR173/SEMA6D/MECP2/FRMD5/TMEFF2/LRCH1/PLCB1/OSBPL8/PTPRM/DDT/FOXO3/NRG3/CITED2/PTPRO/DACH1/ROBO2/PTN/SULF1/STK24/DAB2IP/ARID2/MAGI2/RAP2B/RAP2C/RAP2A/ROBO1/DUSP10/AP1AR/PTPRR/ERBB4/ARRDC3/SEMA3A/SPRED1/PTPRK/HMGB1/ACVR1C/NR2F2/PTPRT/EVL/PTPRG/PFN2/RHOB/LDLRAD4/IGFBP5/PPARGC1A/ARHGDIB/LIMCH1/SEMA3E/PRKG1/MAP2K5/SPOCK3/SRGAP3</t>
  </si>
  <si>
    <t>GO:0071805</t>
  </si>
  <si>
    <t>potassium ion transmembrane transport</t>
  </si>
  <si>
    <t>42/1712</t>
  </si>
  <si>
    <t>203/15756</t>
  </si>
  <si>
    <t>283652/6557/150160/65267/65125/144245/196527/84679/3773/3760/56479/90134/6616/348980/81831/284525/3768/3763/3751/288/3779/343450/9472/6507/54800/776/126755/1804/3759/3736/23327/1739/57628/11060/56659/23704/3737/51305/3738/283518/3776/3739</t>
  </si>
  <si>
    <t>SLC24A5/SLC12A1/CCT8L2/WNK3/WNK1/ALG10B/ANO6/SLC9A7/KCNJ16/KCNJ3/KCNQ5/KCNH7/SNAP25/HCN1/NETO2/SLC9C2/KCNJ12/KCNJ6/KCND2/ANK3/KCNMB1/KCNT2/AKAP6/SLC1A3/KLHL24/CACNA1D/LRRC38/DPP6/KCNJ2/KCNA1/NEDD4L/DLG1/DPP10/WWP2/KCNK13/KCNE4/KCNA2/KCNK9/KCNA3/KCNRG/KCNK2/KCNA4</t>
  </si>
  <si>
    <t>GO:0006813</t>
  </si>
  <si>
    <t>potassium ion transport</t>
  </si>
  <si>
    <t>45/1712</t>
  </si>
  <si>
    <t>227/15756</t>
  </si>
  <si>
    <t>4905/283652/6557/150160/65267/65125/144245/196527/84679/3773/3760/56479/90134/6616/348980/81831/284525/3768/116/3763/3751/288/3779/343450/9472/6507/54800/776/126755/1804/2702/3759/3736/23327/1739/57628/11060/56659/23704/3737/51305/3738/283518/3776/3739</t>
  </si>
  <si>
    <t>NSF/SLC24A5/SLC12A1/CCT8L2/WNK3/WNK1/ALG10B/ANO6/SLC9A7/KCNJ16/KCNJ3/KCNQ5/KCNH7/SNAP25/HCN1/NETO2/SLC9C2/KCNJ12/ADCYAP1/KCNJ6/KCND2/ANK3/KCNMB1/KCNT2/AKAP6/SLC1A3/KLHL24/CACNA1D/LRRC38/DPP6/GJA5/KCNJ2/KCNA1/NEDD4L/DLG1/DPP10/WWP2/KCNK13/KCNE4/KCNA2/KCNK9/KCNA3/KCNRG/KCNK2/KCNA4</t>
  </si>
  <si>
    <t>GO:0008038</t>
  </si>
  <si>
    <t>neuron recognition</t>
  </si>
  <si>
    <t>16/1712</t>
  </si>
  <si>
    <t>50/15756</t>
  </si>
  <si>
    <t>7852/50863/4978/6092/2043/6091/26047/57453/4685/1826/10371/2042/2596/1268/7534/351</t>
  </si>
  <si>
    <t>CXCR4/NTM/OPCML/ROBO2/EPHA4/ROBO1/CNTNAP2/DSCAML1/NCAM2/DSCAM/SEMA3A/EPHA3/GAP43/CNR1/YWHAZ/APP</t>
  </si>
  <si>
    <t>GO:0035249</t>
  </si>
  <si>
    <t>synaptic transmission, glutamatergic</t>
  </si>
  <si>
    <t>24/1712</t>
  </si>
  <si>
    <t>94/15756</t>
  </si>
  <si>
    <t>4983/2915/6857/7143/2898/22871/2895/27091/2899/116/53358/22941/59284/2913/2917/1956/9456/5649/4887/10369/594857/1268/1000/1006</t>
  </si>
  <si>
    <t>OPHN1/GRM5/SYT1/TNR/GRIK2/NLGN1/GRID2/CACNG5/GRIK3/ADCYAP1/SHC3/SHANK2/CACNG7/GRM3/GRM7/EGFR/HOMER1/RELN/NPY2R/CACNG2/NPS/CNR1/CDH2/CDH8</t>
  </si>
  <si>
    <t>GO:0043087</t>
  </si>
  <si>
    <t>regulation of GTPase activity</t>
  </si>
  <si>
    <t>77/1712</t>
  </si>
  <si>
    <t>455/15756</t>
  </si>
  <si>
    <t>377630/119016/642517/10156/100271927/23380/414189/729873/414060/729540/89839/2245/254272/4983/414059/9910/65125/9754/23143/5747/1793/23236/10788/23677/5910/9628/5923/23348/55854/83478/80243/23092/26575/7984/9779/65078/2043/26037/153090/116/8490/8787/4739/1983/9448/9712/57706/400966/5962/22821/80005/2042/8502/163486/2889/10982/10451/9693/9515/9922/7074/216/397/9462/2475/55843/116987/6102/2776/9824/5592/57569/79658/4915/60682/1901/9901</t>
  </si>
  <si>
    <t>USP17L2/AGAP4/AGAP9/RASA4/RASA4B/SRGAP2/AGAP6/TBC1D3/TBC1D3C/RGPD6/ARHGAP11B/FGD1/TBC1D28/OPHN1/TBC1D3B/RABGAP1L/WNK1/STARD8/LRCH1/PTK2/DOCK1/PLCB1/IQGAP2/SH3BP4/RAP1GDS1/RGS6/RASGRF1/DOCK9/ZC3H15/ARHGAP24/PREX2/ARHGAP26/RGS17/ARHGEF5/TBC1D5/RTN4R/EPHA4/SIPA1L1/DAB2IP/ADCYAP1/RGS5/RGS9/NEDD9/EIF5/MAP4K4/USP6NL/DENND1A/RGPD1/RDX/RASA3/DOCK5/EPHA3/PKP4/DENND1B/RAPGEF1/MAPRE2/VAV3/RAPGEF2/STXBP5L/IQSEC1/TIAM1/ALDH1A1/ARHGDIB/RASAL2/MTOR/ARHGAP15/AGAP1/RP2/GNAQ/ARHGAP11A/PRKG1/ARHGAP20/ARHGAP10/NTRK2/SMAP1/S1PR1/SRGAP3</t>
  </si>
  <si>
    <t>DOWNADULT – RRA</t>
  </si>
  <si>
    <t>GO:0050907</t>
  </si>
  <si>
    <t>detection of chemical stimulus involved in sensory perception</t>
  </si>
  <si>
    <t>219/2221</t>
  </si>
  <si>
    <t>419/15697</t>
  </si>
  <si>
    <t>401994/391211/127069/127077/403239/343563/127068/403244/219960/219959/219958/219957/347468/391194/127062/26245/127059/391196/127064/391195/403273/128360/390321/283365/390323/282770/219447/338674/10798/390148/219482/219484/390162/219479/143496/338675/219493/390168/81466/127385/441608/390439/390081/390078/390079/390077/81327/254786/390167/219487/256144/403257/256148/254783/392376/138799/138882/346528/120065/391107/26341/403277/390066/122748/403274/338751/390083/390084/121364/390190/26740/26219/138883/391109/343406/283189/284383/120066/283159/390191/286362/390113/79473/403282/130075/5726/390195/8387/254973/341568/119694/119692/341418/283297/119764/26476/341416/403284/79310/390327/79295/403278/390326/391191/126541/50838/120796/120793/196335/283160/390649/343169/390054/120776/26686/219954/138802/26339/441308/259292/341276/219981/119695/26494/441932/441911/138805/259289/5304/390181/219982/347168/401665/50833/26534/50839/23538/119765/392392/392390/392391/119682/259294/259295/259290/259296/390072/390075/387748/390648/120775/284532/219952/219956/26188/138803/138804/353164/346517/391112/26648/162998/26533/81472/50840/119678/119679/119774/391189/390442/284521/391190/8392/343172/343171/219968/26539/81392/340980/8390/259293/401667/390063/390064/390059/390061/284433/1470/54429/144124/282763/135924/283111/401666/390271/79290/125963/390882/119749/441933/81470/81469/390036/119687/79324/81282/283162/128367/128368/128366/26595/256892/219875/219874/390058/441639/26658/50832/219983</t>
  </si>
  <si>
    <t>OR14I1/OR2G6/OR2T10/OR2T11/OR2T27/OR2T29/OR2T34/OR2T35/OR10Q1/OR1S1/OR1S2/OR9Q2/OR13H1/OR2M2/OR2M3/OR2M4/OR2M5/OR2M7/OR2T12/OR2T33/OR5H14/OR10T2/OR6C1/OR6C6/OR6C75/OR10AG1/OR5AS1/OR5F1/OR5I1/OR5W2/OR5M3/OR5M8/OR5M9/OR5R1/OR52B4/OR5AP2/OR5AR1/OR5M1/OR2L5/OR10J5/OR5B3/OR11G2/OR52E4/OR52E6/OR52E8/OR52N2/OR4A16/OR6C3/OR5M10/OR5M11/OR4C3/OR4C45/OR4S1/OR6C74/OR13C2/OR13C5/OR1N2/OR2A1/OR5P2/OR10K2/OR5H1/OR5K3/OR52D1/OR11H6/OR5H15/OR52L1/OR56A3/OR56A5/OR10A7/OR5B2/OR1J2/OR1J4/OR1N1/OR10K1/OR10R2/OR9G4/OR2Z1/OR5P3/OR8D1/OR5B12/OR13C9/OR4X1/OR52N1/OR6C65/OR9A4/TAS2R38/OR5AN1/OR1E1/OR1L4/OR8S1/OR51F2/OR51S1/OR6C4/OR10A4/OR4X2/OR10J1/OR6C2/OR6C68/OR5H2/OR6C70/OR5H6/OR5K4/OR6C76/OR2AK2/OR10H4/TAS2R13/OR56A1/OR56A4/OR56B4/OR8D2/OR4F15/OR6F1/OR52A5/OR2D2/OR4E2/OR9I1/OR13C8/OR5K1/OR4F21/TAS2R46/OR10A2/OR5A2/OR52R1/OR8G1/OR2W5/OR10J3/OR13F1/TAS2R43/PIP/OR5AK2/OR5A1/OR1J1/OR51T1/TAS2R16/OR10G2/TAS2R10/OR52A1/OR4B1/OR1K1/OR1L6/OR5C1/OR51L1/TAS2R19/TAS2R20/TAS2R31/TAS2R50/OR52N4/OR52N5/OR56B1/OR4F6/OR2D3/OR14A16/OR6Q1/OR9Q1/OR1C1/OR13C3/OR13C4/TAS2R42/OR6V1/OR6Y1/OR7E24/OR7D2/OR10G3/OR2C3/TAS2R14/OR52E2/OR52J3/OR52K2/OR11L1/OR11H4/OR2L13/OR2L8/OR3A3/OR2T8/OR2W3/OR5B21/OR10H1/OR2AE1/OR52B6/OR1G1/TAS2R30/OR51A2/OR51I1/OR51I2/OR51M1/OR51Q1/OR10H5/CST2/TAS2R5/OR10A5/OR51B5/OR9A2/OR51V1/OR51A4/OR8B3/OR13A1/OR1M1/OR7G2/OR4C46/OR13G1/OR2G2/OR2G3/OR52K1/OR51A7/OR51G1/OR51G2/OR8B4/OR10X1/OR10Z1/OR6P1/OR8B2/OR51F1/OR4D5/OR6T1/OR51B6/OR9K2/OR7C2/TAS2R4/OR4D6</t>
  </si>
  <si>
    <t>GO:0009593</t>
  </si>
  <si>
    <t>detection of chemical stimulus</t>
  </si>
  <si>
    <t>223/2221</t>
  </si>
  <si>
    <t>454/15697</t>
  </si>
  <si>
    <t>401994/391211/127069/127077/403239/343563/127068/403244/219960/219959/219958/219957/347468/391194/127062/26245/127059/391196/127064/391195/403273/128360/390321/283365/390323/282770/219447/338674/10798/390148/219482/219484/390162/219479/143496/338675/219493/390168/81466/127385/441608/390439/390081/390078/390079/390077/81327/254786/390167/219487/256144/403257/256148/254783/392376/138799/138882/346528/120065/391107/26341/403277/390066/122748/403274/338751/390083/390084/121364/390190/26740/26219/138883/391109/343406/283189/284383/120066/283159/390191/286362/390113/79473/403282/130075/5726/390195/8387/254973/341568/119694/119692/341418/283297/119764/26476/341416/403284/79310/390327/79295/403278/390326/391191/126541/50838/120796/120793/196335/283160/390649/343169/390054/51167/120776/26686/219954/138802/26339/441308/259292/341276/219981/119695/26494/441932/441911/138805/259289/5304/390181/219982/347168/401665/50833/26534/50839/23538/119765/392392/392390/392391/10941/119682/259294/259295/259290/259296/390072/390075/387748/390648/120775/284532/219952/219956/26188/138803/138804/353164/346517/391112/26648/162998/26533/81472/50840/119678/119679/119774/391189/390442/284521/391190/8392/343172/343171/219968/26539/81392/340980/8390/259293/401667/390063/390064/390059/390061/284433/6857/1470/54429/144124/282763/135924/283111/401666/390271/79290/125963/390882/119749/441933/81470/81469/390036/119687/79324/81282/283162/128367/128368/128366/26595/27345/256892/219875/219874/390058/441639/26658/50832/219983</t>
  </si>
  <si>
    <t>OR14I1/OR2G6/OR2T10/OR2T11/OR2T27/OR2T29/OR2T34/OR2T35/OR10Q1/OR1S1/OR1S2/OR9Q2/OR13H1/OR2M2/OR2M3/OR2M4/OR2M5/OR2M7/OR2T12/OR2T33/OR5H14/OR10T2/OR6C1/OR6C6/OR6C75/OR10AG1/OR5AS1/OR5F1/OR5I1/OR5W2/OR5M3/OR5M8/OR5M9/OR5R1/OR52B4/OR5AP2/OR5AR1/OR5M1/OR2L5/OR10J5/OR5B3/OR11G2/OR52E4/OR52E6/OR52E8/OR52N2/OR4A16/OR6C3/OR5M10/OR5M11/OR4C3/OR4C45/OR4S1/OR6C74/OR13C2/OR13C5/OR1N2/OR2A1/OR5P2/OR10K2/OR5H1/OR5K3/OR52D1/OR11H6/OR5H15/OR52L1/OR56A3/OR56A5/OR10A7/OR5B2/OR1J2/OR1J4/OR1N1/OR10K1/OR10R2/OR9G4/OR2Z1/OR5P3/OR8D1/OR5B12/OR13C9/OR4X1/OR52N1/OR6C65/OR9A4/TAS2R38/OR5AN1/OR1E1/OR1L4/OR8S1/OR51F2/OR51S1/OR6C4/OR10A4/OR4X2/OR10J1/OR6C2/OR6C68/OR5H2/OR6C70/OR5H6/OR5K4/OR6C76/OR2AK2/OR10H4/TAS2R13/OR56A1/OR56A4/OR56B4/OR8D2/OR4F15/OR6F1/OR52A5/CYB5R4/OR2D2/OR4E2/OR9I1/OR13C8/OR5K1/OR4F21/TAS2R46/OR10A2/OR5A2/OR52R1/OR8G1/OR2W5/OR10J3/OR13F1/TAS2R43/PIP/OR5AK2/OR5A1/OR1J1/OR51T1/TAS2R16/OR10G2/TAS2R10/OR52A1/OR4B1/OR1K1/OR1L6/OR5C1/UGT2A1/OR51L1/TAS2R19/TAS2R20/TAS2R31/TAS2R50/OR52N4/OR52N5/OR56B1/OR4F6/OR2D3/OR14A16/OR6Q1/OR9Q1/OR1C1/OR13C3/OR13C4/TAS2R42/OR6V1/OR6Y1/OR7E24/OR7D2/OR10G3/OR2C3/TAS2R14/OR52E2/OR52J3/OR52K2/OR11L1/OR11H4/OR2L13/OR2L8/OR3A3/OR2T8/OR2W3/OR5B21/OR10H1/OR2AE1/OR52B6/OR1G1/TAS2R30/OR51A2/OR51I1/OR51I2/OR51M1/OR51Q1/OR10H5/SYT1/CST2/TAS2R5/OR10A5/OR51B5/OR9A2/OR51V1/OR51A4/OR8B3/OR13A1/OR1M1/OR7G2/OR4C46/OR13G1/OR2G2/OR2G3/OR52K1/OR51A7/OR51G1/OR51G2/OR8B4/OR10X1/OR10Z1/OR6P1/OR8B2/KCNMB4/OR51F1/OR4D5/OR6T1/OR51B6/OR9K2/OR7C2/TAS2R4/OR4D6</t>
  </si>
  <si>
    <t>205/2221</t>
  </si>
  <si>
    <t>396/15697</t>
  </si>
  <si>
    <t>401994/391211/127069/127077/403239/343563/127068/403244/219960/219959/219958/219957/347468/391194/127062/26245/127059/391196/127064/391195/403273/128360/390321/283365/390323/282770/219447/338674/10798/390148/219482/219484/390162/219479/143496/338675/219493/390168/81466/127385/441608/390439/390081/390078/390079/390077/81327/254786/390167/219487/256144/403257/256148/254783/392376/138799/138882/341359/346528/120065/391107/26341/403277/390066/122748/403274/338751/390083/390084/121364/390190/26740/26219/138883/391109/343406/283189/284383/120066/283159/390191/286362/390113/79473/403282/130075/390195/8387/254973/341568/119694/119692/341418/283297/119764/26476/341416/403284/79310/390327/79295/403278/390326/391191/126541/120796/120793/196335/283160/390649/343169/390054/120776/26686/219954/138802/26339/441308/341276/219981/119695/26494/441932/441911/138805/390181/219982/347168/401665/26534/23538/119765/392392/392390/392391/10941/119682/390072/390075/387748/390648/120775/284532/219952/219956/26188/138803/138804/346517/391112/26648/162998/26533/81472/119678/119679/119774/391189/390442/284521/391190/8392/343172/343171/219968/26539/81392/340980/8390/401667/390063/390064/390059/390061/284433/144124/282763/135924/283111/401666/390271/79290/125963/390882/119749/441933/81470/81469/390036/119687/79324/81282/283162/128367/128368/128366/26595/256892/219875/219874/390058/441639/26658/2774/219983</t>
  </si>
  <si>
    <t>OR14I1/OR2G6/OR2T10/OR2T11/OR2T27/OR2T29/OR2T34/OR2T35/OR10Q1/OR1S1/OR1S2/OR9Q2/OR13H1/OR2M2/OR2M3/OR2M4/OR2M5/OR2M7/OR2T12/OR2T33/OR5H14/OR10T2/OR6C1/OR6C6/OR6C75/OR10AG1/OR5AS1/OR5F1/OR5I1/OR5W2/OR5M3/OR5M8/OR5M9/OR5R1/OR52B4/OR5AP2/OR5AR1/OR5M1/OR2L5/OR10J5/OR5B3/OR11G2/OR52E4/OR52E6/OR52E8/OR52N2/OR4A16/OR6C3/OR5M10/OR5M11/OR4C3/OR4C45/OR4S1/OR6C74/OR13C2/OR13C5/OR1N2/SYT10/OR2A1/OR5P2/OR10K2/OR5H1/OR5K3/OR52D1/OR11H6/OR5H15/OR52L1/OR56A3/OR56A5/OR10A7/OR5B2/OR1J2/OR1J4/OR1N1/OR10K1/OR10R2/OR9G4/OR2Z1/OR5P3/OR8D1/OR5B12/OR13C9/OR4X1/OR52N1/OR6C65/OR9A4/OR5AN1/OR1E1/OR1L4/OR8S1/OR51F2/OR51S1/OR6C4/OR10A4/OR4X2/OR10J1/OR6C2/OR6C68/OR5H2/OR6C70/OR5H6/OR5K4/OR6C76/OR2AK2/OR10H4/OR56A1/OR56A4/OR56B4/OR8D2/OR4F15/OR6F1/OR52A5/OR2D2/OR4E2/OR9I1/OR13C8/OR5K1/OR4F21/OR10A2/OR5A2/OR52R1/OR8G1/OR2W5/OR10J3/OR13F1/OR5AK2/OR5A1/OR1J1/OR51T1/OR10G2/OR52A1/OR4B1/OR1K1/OR1L6/OR5C1/UGT2A1/OR51L1/OR52N4/OR52N5/OR56B1/OR4F6/OR2D3/OR14A16/OR6Q1/OR9Q1/OR1C1/OR13C3/OR13C4/OR6V1/OR6Y1/OR7E24/OR7D2/OR10G3/OR2C3/OR52E2/OR52J3/OR52K2/OR11L1/OR11H4/OR2L13/OR2L8/OR3A3/OR2T8/OR2W3/OR5B21/OR10H1/OR2AE1/OR52B6/OR1G1/OR51A2/OR51I1/OR51I2/OR51M1/OR51Q1/OR10H5/OR10A5/OR51B5/OR9A2/OR51V1/OR51A4/OR8B3/OR13A1/OR1M1/OR7G2/OR4C46/OR13G1/OR2G2/OR2G3/OR52K1/OR51A7/OR51G1/OR51G2/OR8B4/OR10X1/OR10Z1/OR6P1/OR8B2/OR51F1/OR4D5/OR6T1/OR51B6/OR9K2/OR7C2/GNAL/OR4D6</t>
  </si>
  <si>
    <t>GO:0031424</t>
  </si>
  <si>
    <t>keratinization</t>
  </si>
  <si>
    <t>76/2221</t>
  </si>
  <si>
    <t>222/15697</t>
  </si>
  <si>
    <t>100288323/337975/337979/337966/337967/353139/337968/26239/353140/353141/353142/199834/353132/353133/353134/353135/353137/337976/85285/85291/85290/84616/728318/337977/337978/337879/353143/353144/84648/353145/353131/448835/337974/388697/6698/6707/6701/337973/337880/6700/2312/6704/6699/6703/3713/386675/163778/6705/26154/85289/337971/337972/337970/56603/386674/83899/11005/386680/51535/653240/81871/728224/100132386/337882/337969/337960/284827/254950/386672/83900/85280/100507608/100505724/83901/81870/386681</t>
  </si>
  <si>
    <t>KRTAP21-3/KRTAP20-1/KRTAP22-1/KRTAP6-1/KRTAP6-2/LCE2A/KRTAP6-3/LCE2B/LCE2C/LCE2D/LCE3A/LCE4A/LCE1B/LCE1C/LCE1D/LCE1E/LCE1F/KRTAP20-2/KRTAP4-1/KRTAP4-2/KRTAP4-3/KRTAP4-4/KRTAP9-1/KRTAP21-1/KRTAP21-2/KRTAP8-1/LCE3B/LCE3C/LCE3D/LCE3E/LCE1A/LCE6A/KRTAP19-7/HRNR/SPRR1A/SPRR3/SPRR2B/KRTAP19-6/KRTAP11-1/SPRR2A/FLG/SPRR2E/SPRR1B/SPRR2D/IVL/KRTAP10-7/SPRR4/SPRR2F/ABCA12/KRTAP4-5/KRTAP19-4/KRTAP19-5/KRTAP19-3/CYP26B1/KRTAP10-6/KRTAP9-2/SPINK5/KRTAP10-5/PPHLN1/KRTAP4-11/KRTAP4-6/KRTAP4-8/KRTAP4-9/KRTAP19-1/KRTAP19-2/KRTAP13-3/KRTAP13-4/KRTAP15-1/KRTAP10-4/KRTAP9-3/KRTAP9-4/KRTAP9-6/KRTAP9-7/KRTAP9-8/KRTAP9-9/KRTAP10-8</t>
  </si>
  <si>
    <t>GO:0018149</t>
  </si>
  <si>
    <t>peptide cross-linking</t>
  </si>
  <si>
    <t>30/2221</t>
  </si>
  <si>
    <t>60/15697</t>
  </si>
  <si>
    <t>100129271/353139/26239/353140/353141/353142/199834/353132/353133/353134/353135/353137/353143/353144/84648/353145/353131/6698/6707/6701/6700/2312/6704/6699/6703/3713/50859/163778/6705/7737</t>
  </si>
  <si>
    <t>C1orf68/LCE2A/LCE2B/LCE2C/LCE2D/LCE3A/LCE4A/LCE1B/LCE1C/LCE1D/LCE1E/LCE1F/LCE3B/LCE3C/LCE3D/LCE3E/LCE1A/SPRR1A/SPRR3/SPRR2B/SPRR2A/FLG/SPRR2E/SPRR1B/SPRR2D/IVL/SPOCK3/SPRR4/SPRR2F/RNF113A</t>
  </si>
  <si>
    <t>GO:0043588</t>
  </si>
  <si>
    <t>skin development</t>
  </si>
  <si>
    <t>93/2221</t>
  </si>
  <si>
    <t>410/15697</t>
  </si>
  <si>
    <t>100288323/337975/337979/337966/100129271/337967/353139/337968/26239/353140/353141/353142/199834/353132/353133/353134/353135/353137/337976/85285/85291/85290/84616/728318/337977/337978/337879/353143/353144/84648/353145/353131/448835/5068/337974/388697/6698/6707/6701/337973/337880/6700/2312/6093/6704/6699/6703/3713/8626/4763/2252/386675/163778/6705/57216/26154/85289/337971/337972/337970/56603/386674/121549/83899/11005/386680/5469/5275/2255/538/51535/653240/81871/728224/100132386/337882/337969/151516/337960/284827/254950/130120/386672/83900/85280/100507608/100505724/83901/81870/92344/386681/2069/388698</t>
  </si>
  <si>
    <t>KRTAP21-3/KRTAP20-1/KRTAP22-1/KRTAP6-1/C1orf68/KRTAP6-2/LCE2A/KRTAP6-3/LCE2B/LCE2C/LCE2D/LCE3A/LCE4A/LCE1B/LCE1C/LCE1D/LCE1E/LCE1F/KRTAP20-2/KRTAP4-1/KRTAP4-2/KRTAP4-3/KRTAP4-4/KRTAP9-1/KRTAP21-1/KRTAP21-2/KRTAP8-1/LCE3B/LCE3C/LCE3D/LCE3E/LCE1A/LCE6A/REG3A/KRTAP19-7/HRNR/SPRR1A/SPRR3/SPRR2B/KRTAP19-6/KRTAP11-1/SPRR2A/FLG/ROCK1/SPRR2E/SPRR1B/SPRR2D/IVL/TP63/NF1/FGF7/KRTAP10-7/SPRR4/SPRR2F/VANGL2/ABCA12/KRTAP4-5/KRTAP19-4/KRTAP19-5/KRTAP19-3/CYP26B1/KRTAP10-6/ASCL4/KRTAP9-2/SPINK5/KRTAP10-5/MED1/SERPINB13/FGF10/ATP7A/PPHLN1/KRTAP4-11/KRTAP4-6/KRTAP4-8/KRTAP4-9/KRTAP19-1/KRTAP19-2/ASPRV1/KRTAP13-3/KRTAP13-4/KRTAP15-1/REG3G/KRTAP10-4/KRTAP9-3/KRTAP9-4/KRTAP9-6/KRTAP9-7/KRTAP9-8/KRTAP9-9/GORAB/KRTAP10-8/EREG/FLG2</t>
  </si>
  <si>
    <t>GO:0008544</t>
  </si>
  <si>
    <t>epidermis development</t>
  </si>
  <si>
    <t>99/2221</t>
  </si>
  <si>
    <t>451/15697</t>
  </si>
  <si>
    <t>100288323/337975/337979/337966/100129271/337967/353139/337968/26239/353140/353141/353142/199834/353132/353133/353134/353135/353137/337976/85285/85291/85290/84616/728318/337977/337978/337879/60401/353143/353144/84648/353145/353131/448835/5068/337974/388697/6698/6707/6701/337973/337880/6700/2312/6093/6704/6699/6703/3713/8626/4763/2252/84189/386675/163778/5459/6705/57216/26154/7454/85289/337971/337972/337970/56603/386674/83899/11005/386680/10427/5469/5275/2255/7399/538/51535/653240/81871/728224/100132386/337882/337969/337960/284827/254950/645027/130120/386672/412/83900/85280/100507608/100505724/83901/81870/92344/386681/2069/388698</t>
  </si>
  <si>
    <t>KRTAP21-3/KRTAP20-1/KRTAP22-1/KRTAP6-1/C1orf68/KRTAP6-2/LCE2A/KRTAP6-3/LCE2B/LCE2C/LCE2D/LCE3A/LCE4A/LCE1B/LCE1C/LCE1D/LCE1E/LCE1F/KRTAP20-2/KRTAP4-1/KRTAP4-2/KRTAP4-3/KRTAP4-4/KRTAP9-1/KRTAP21-1/KRTAP21-2/KRTAP8-1/EDA2R/LCE3B/LCE3C/LCE3D/LCE3E/LCE1A/LCE6A/REG3A/KRTAP19-7/HRNR/SPRR1A/SPRR3/SPRR2B/KRTAP19-6/KRTAP11-1/SPRR2A/FLG/ROCK1/SPRR2E/SPRR1B/SPRR2D/IVL/TP63/NF1/FGF7/SLITRK6/KRTAP10-7/SPRR4/POU4F3/SPRR2F/VANGL2/ABCA12/WAS/KRTAP4-5/KRTAP19-4/KRTAP19-5/KRTAP19-3/CYP26B1/KRTAP10-6/KRTAP9-2/SPINK5/KRTAP10-5/SEC24B/MED1/SERPINB13/FGF10/USH2A/ATP7A/PPHLN1/KRTAP4-11/KRTAP4-6/KRTAP4-8/KRTAP4-9/KRTAP19-1/KRTAP19-2/KRTAP13-3/KRTAP13-4/KRTAP15-1/EVPLL/REG3G/KRTAP10-4/STS/KRTAP9-3/KRTAP9-4/KRTAP9-6/KRTAP9-7/KRTAP9-8/KRTAP9-9/GORAB/KRTAP10-8/EREG/FLG2</t>
  </si>
  <si>
    <t>GO:0099560</t>
  </si>
  <si>
    <t>synaptic membrane adhesion</t>
  </si>
  <si>
    <t>12/2221</t>
  </si>
  <si>
    <t>26/15697</t>
  </si>
  <si>
    <t>5789/1007/114798/57689/145581/84631/22871/27253/2239/22865/22854/9378</t>
  </si>
  <si>
    <t>PTPRD/CDH9/SLITRK1/LRRC4C/LRFN5/SLITRK2/NLGN1/PCDH17/GPC4/SLITRK3/NTNG1/NRXN1</t>
  </si>
  <si>
    <t>UPADULT – RRA</t>
  </si>
  <si>
    <t>(No significant enrichments)</t>
  </si>
  <si>
    <t>YOUNGAGE – RRA</t>
  </si>
  <si>
    <t>163/4070</t>
  </si>
  <si>
    <t>371/15697</t>
  </si>
  <si>
    <t>OR10J3/OR6K6/OR6N1/OR6N2/OR4B1/OR4F15/OR4F6/OR10K1/OR10K2/OR10R2/OR10T2/OR10X1/OR6P1/OR6Y1/OR5AC2/OR6C4/OR6C1/OR6C3/OR6C6/OR10AG1/OR5AS1/OR5F1/OR5I1/OR5W2/OR9A4/OR5H2/OR5H6/OR5K3/OR5K4/OR4E2/OR5B2/OR13C2/OR13C3/OR13C4/OR13C5/OR13C8/OR13C9/OR5AP2/OR5AR1/OR5M1/OR5M10/OR5M11/OR10J1/OR10J5/OR52E4/OR52E6/OR52E8/OR11H4/OR10S1/OR4D5/OR6T1/OR8D4/OR8B12/OR9I1/OR5B12/OR5B21/OR2C3/OR56B4/OR51F2/OR51S1/OR51T1/OR52R1/OR9G4/OR6V1/OR10A7/OR6C74/OR8D1/OR1N2/OR2AK2/OR52L1/OR56A1/OR56A3/OR56A4/OR56A5/OR8S1/OR6Q1/OR9Q1/OR13G1/OR2G2/OR2G3/OR6F1/OR2A4/OR5A1/OR5A2/OR5AN1/OR8B8/OR51B5/OR52D1/OR10G3/OR1L4/OR51L1/OR51F1/OR1C1/OR1J2/OR1J4/OR1N1/OR10G2/OR51E1/OR51E2/OR51V1/OR52A1/OR52A5/OR5K1/OR9K2/OR2AP1/OR4F21/OR10A3/OR10A6/OR2K2/OR6X1/OR8D2/OR2A14/OR52E2/OR52J3/OR52K1/OR52K2/OR9A2/OR52H1/OR6M1/OR2AE1/OR2AT4/OR11L1/OR14A16/OR2L13/OR2L8/OR2T8/OR2W3/OR1L6/OR51A2/OR51A4/OR10A5/OR10H4/OR2A12/OR2A2/OR2A25/OR1K1/OR2A5/OR6B1/OR5C1/OR1J1/OR5K2/OR51B2/OR51B6/OR8G1/OR51A7/OR51G1/OR51G2/OR8B2/OR8B3/OR8B4/OR2Z1/OR7E24/OR4D6/OR2W5/OR52I1/OR52I2/OR52M1/OR51D1/OR8A1/OR10H1/OR10H3/OR10H5/OR13D1</t>
  </si>
  <si>
    <t>169/4070</t>
  </si>
  <si>
    <t>OR10J3/OR6K6/OR6N1/OR6N2/OR4B1/OR4F15/OR4F6/OR10K1/OR10K2/OR10R2/OR10T2/OR10X1/OR6P1/OR6Y1/OR5AC2/OR6C4/OR6C1/OR6C3/OR6C6/OR10AG1/OR5AS1/OR5F1/OR5I1/OR5W2/OR9A4/OR5H2/OR5H6/OR5K3/OR5K4/OR4E2/OR5B2/OR13C2/OR13C3/OR13C4/OR13C5/OR13C8/OR13C9/OR5AP2/OR5AR1/OR5M1/OR5M10/OR5M11/OR10J1/OR10J5/OR52E4/OR52E6/OR52E8/OR11H4/CNGA2/OR10S1/OR4D5/OR6T1/OR8D4/OR8B12/OR9I1/OR5B12/OR5B21/OR2C3/OR56B4/OR51F2/OR51S1/OR51T1/OR52R1/OR9G4/OR6V1/OR10A7/OR6C74/OR8D1/OR1N2/OR2AK2/OR52L1/OR56A1/OR56A3/OR56A4/OR56A5/OR8S1/OR6Q1/OR9Q1/OR13G1/OR2G2/OR2G3/OR6F1/OR2A4/OR5A1/OR5A2/OR5AN1/OR8B8/OR51B5/OR52D1/OR10G3/OR1L4/OR51L1/OR51F1/OR1C1/OR1J2/OR1J4/OR1N1/OR10G2/OR51E1/OR51E2/OR51V1/OR52A1/OR52A5/OR5K1/OR9K2/OR2AP1/OR4F21/BBS4/OR10A3/OR10A6/OR2K2/OR6X1/OR8D2/OR2A14/OR52E2/OR52J3/OR52K1/OR52K2/OR9A2/NCAM2/OR52H1/OR6M1/OR2AE1/OR2AT4/OR11L1/OR14A16/OR2L13/OR2L8/OR2T8/OR2W3/NAV2/OR1L6/OR51A2/OR51A4/UGT2A1/OR10A5/OR10H4/OR2A12/OR2A2/OR2A25/OR1K1/OR2A5/OR6B1/OR5C1/OR1J1/OR5K2/OR51B2/OR51B6/OR8G1/OR51A7/OR51G1/OR51G2/OR8B2/OR8B3/OR8B4/MKKS/OR2Z1/OR7E24/OR4D6/OR2W5/OR52I1/OR52I2/OR52M1/OR51D1/OR8A1/OR10H1/OR10H3/OR10H5/OR13D1</t>
  </si>
  <si>
    <t>187/4070</t>
  </si>
  <si>
    <t>OR10J3/PIP/OR6K6/OR6N1/OR6N2/OR4B1/OR4F15/OR4F6/OR10K1/OR10K2/OR10R2/OR10T2/OR10X1/OR6P1/OR6Y1/OR5AC2/OR6C4/OR6C1/OR6C3/OR6C6/OR10AG1/OR5AS1/OR5F1/OR5I1/OR5W2/OR9A4/TAS2R38/OR5H2/OR5H6/OR5K3/OR5K4/CASR/SYT1/OR4E2/TAS2R13/TAS2R14/TRPA1/OR5B2/FOXA2/OR13C2/OR13C3/OR13C4/OR13C5/OR13C8/OR13C9/OR5AP2/OR5AR1/OR5M1/OR5M10/OR5M11/OR10J1/OR10J5/OR52E4/OR52E6/OR52E8/OR11H4/OR10S1/OR4D5/OR6T1/OR8D4/OR8B12/OR9I1/TAS2R39/OR5B12/OR5B21/OR2C3/OR56B4/CYB5R4/OR51F2/OR51S1/OR51T1/OR52R1/OR9G4/OR6V1/OR10A7/OR6C74/OR8D1/OR1N2/RYR2/OR2AK2/OR52L1/OR56A1/OR56A3/OR56A4/OR56A5/OR8S1/OR6Q1/OR9Q1/OR13G1/OR2G2/OR2G3/OR6F1/OR2A4/OR5A1/OR5A2/OR5AN1/OR8B8/OR51B5/OR52D1/OR10G3/OR1L4/TAS2R10/OR51L1/OR51F1/OR1C1/OR1J2/OR1J4/OR1N1/OR10G2/OR51E1/OR51E2/OR51V1/OR52A1/OR52A5/OR5K1/OR9K2/OR2AP1/OR4F21/OR10A3/OR10A6/OR2K2/OR6X1/OR8D2/KCNMB4/OR2A14/TAS2R5/OR52E2/OR52J3/TLR4/OR52K1/OR52K2/CST4/OR9A2/OR52H1/NKX6-1/LY96/PKD2L1/TREM2/OR6M1/OR2AE1/OR2AT4/OR11L1/OR14A16/OR2L13/OR2L8/OR2T8/OR2W3/OR1L6/OR51A2/OR51A4/UGT2A1/OR10A5/OR10H4/OR2A12/OR2A2/OR2A25/OR1K1/OR2A5/OR6B1/OR5C1/OR1J1/OR5K2/TAS2R4/OR51B2/OR51B6/OR8G1/OR51A7/OR51G1/OR51G2/OR8B2/OR8B3/OR8B4/OR2Z1/OR7E24/OR4D6/OR2W5/OR52I1/OR52I2/OR52M1/OR51D1/RTP4/OR8A1/OR10H1/OR10H3/OR10H5/TAS2R40/OR13D1</t>
  </si>
  <si>
    <t>OLDAGE – RRA</t>
  </si>
  <si>
    <t>GO:0010769</t>
  </si>
  <si>
    <t>regulation of cell morphogenesis involved in differentiation</t>
  </si>
  <si>
    <t>72/2141</t>
  </si>
  <si>
    <t>294/15697</t>
  </si>
  <si>
    <t>MCF2/ANAPC2/GRIN1/NSMF/SEMA6D/OBSL1/DOCK1/GORASP1/GDI1/PLXNA3/CDK5/IL1RAPL1/CAPRIN2/ARHGAP44/XK/NRP1/POSTN/BHLHB9/MAP6/LRP1/FLNA/L1CAM/AP1AR/EPHB2/NLGN1/SHOX2/NTN1/NEUROG3/TRPC5/LIMS2/DRAXIN/POU3F2/TLX2/RTN4R/BAIAP2/OPA1/RAC3/PLXNA2/KALRN/TRAK2/TUBB2B/ZSWIM6/ZSWIM8/ADNP/ARHGAP4/BRSK2/CXCL12/PLXNA4/WNT7A/FBXO31/SHANK3/HECW2/VEGFA/SEMA3G/ROBO2/SEMA4C/BDNF/MDK/NTRK3/ABI2/UBE3A/MYCBP2/TBR1/PAK3/MARK2/PLXNA1/WNT3/ARC/TNFRSF12A/RAP2A/SS18L1/RNF6</t>
  </si>
  <si>
    <t>GENOMEWIDE – FGSEA</t>
  </si>
  <si>
    <t>Set Size</t>
  </si>
  <si>
    <t>Enrichment Score</t>
  </si>
  <si>
    <t>NES</t>
  </si>
  <si>
    <t>GO:0009913</t>
  </si>
  <si>
    <t>epidermal cell differentiation</t>
  </si>
  <si>
    <t>GO:0030216</t>
  </si>
  <si>
    <t>keratinocyte differentiation</t>
  </si>
  <si>
    <t>GO:0070268</t>
  </si>
  <si>
    <t>cornification</t>
  </si>
  <si>
    <t>GO:0030049</t>
  </si>
  <si>
    <t>muscle filament sliding</t>
  </si>
  <si>
    <t>GO:0033275</t>
  </si>
  <si>
    <t>actin-myosin filament sliding</t>
  </si>
  <si>
    <t>GO:0097006</t>
  </si>
  <si>
    <t>regulation of plasma lipoprotein particle levels</t>
  </si>
  <si>
    <t>GO:0050906</t>
  </si>
  <si>
    <t>detection of stimulus involved in sensory perception</t>
  </si>
  <si>
    <t>GO:0007606</t>
  </si>
  <si>
    <t>sensory perception of chemical stimulus</t>
  </si>
  <si>
    <t>DOWNADULT – FGSEA</t>
  </si>
  <si>
    <t>GO:0061687</t>
  </si>
  <si>
    <t>detoxification of inorganic compound</t>
  </si>
  <si>
    <t>GO:0048568</t>
  </si>
  <si>
    <t>embryonic organ development</t>
  </si>
  <si>
    <t>GO:0097501</t>
  </si>
  <si>
    <t>stress response to metal ion</t>
  </si>
  <si>
    <t>GO:0071294</t>
  </si>
  <si>
    <t>cellular response to zinc ion</t>
  </si>
  <si>
    <t>GO:0048704</t>
  </si>
  <si>
    <t>embryonic skeletal system morphogenesis</t>
  </si>
  <si>
    <t>GO:0048705</t>
  </si>
  <si>
    <t>skeletal system morphogenesis</t>
  </si>
  <si>
    <t>GO:0090150</t>
  </si>
  <si>
    <t>establishment of protein localization to membrane</t>
  </si>
  <si>
    <t>GO:0001501</t>
  </si>
  <si>
    <t>skeletal system development</t>
  </si>
  <si>
    <t>GO:0048706</t>
  </si>
  <si>
    <t>embryonic skeletal system development</t>
  </si>
  <si>
    <t>GO:0036293</t>
  </si>
  <si>
    <t>response to decreased oxygen levels</t>
  </si>
  <si>
    <t>GO:0009952</t>
  </si>
  <si>
    <t>anterior/posterior pattern specification</t>
  </si>
  <si>
    <t>GO:0001666</t>
  </si>
  <si>
    <t>response to hypoxia</t>
  </si>
  <si>
    <t>GO:0007015</t>
  </si>
  <si>
    <t>actin filament organization</t>
  </si>
  <si>
    <t>GO:0030198</t>
  </si>
  <si>
    <t>extracellular matrix organization</t>
  </si>
  <si>
    <t>GO:0048562</t>
  </si>
  <si>
    <t>embryonic organ morphogenesis</t>
  </si>
  <si>
    <t>GO:0031589</t>
  </si>
  <si>
    <t>cell-substrate adhesion</t>
  </si>
  <si>
    <t>GO:0043062</t>
  </si>
  <si>
    <t>extracellular structure organization</t>
  </si>
  <si>
    <t>GO:0043691</t>
  </si>
  <si>
    <t>reverse cholesterol transport</t>
  </si>
  <si>
    <t>GO:0001525</t>
  </si>
  <si>
    <t>angiogenesis</t>
  </si>
  <si>
    <t>GO:0070482</t>
  </si>
  <si>
    <t>response to oxygen levels</t>
  </si>
  <si>
    <t>UPADULT – FGSEA</t>
  </si>
  <si>
    <t>GO:0060326</t>
  </si>
  <si>
    <t>cell chemotaxis</t>
  </si>
  <si>
    <t>GO:0072503</t>
  </si>
  <si>
    <t>cellular divalent inorganic cation homeostasis</t>
  </si>
  <si>
    <t>YOUNGAGE – FGSEA</t>
  </si>
  <si>
    <t>GO:0016575</t>
  </si>
  <si>
    <t>histone deacetylation</t>
  </si>
  <si>
    <t>GO:0019080</t>
  </si>
  <si>
    <t>viral gene expression</t>
  </si>
  <si>
    <t>GO:0019083</t>
  </si>
  <si>
    <t>viral transcription</t>
  </si>
  <si>
    <t>GO:0099565</t>
  </si>
  <si>
    <t>chemical synaptic transmission</t>
  </si>
  <si>
    <t>GO:0046782</t>
  </si>
  <si>
    <t>regulation of viral transcription</t>
  </si>
  <si>
    <t>OLDAGE – FGSEA</t>
  </si>
  <si>
    <t>GO:0019731</t>
  </si>
  <si>
    <t>antibacterial humoral response</t>
  </si>
  <si>
    <t>GO:0052548</t>
  </si>
  <si>
    <t>regulation of endopeptidase activity</t>
  </si>
  <si>
    <t>GO:0061844</t>
  </si>
  <si>
    <t>antimicrobial humoral immune response mediated by antimicrobial peptide</t>
  </si>
  <si>
    <t>GO:0080111</t>
  </si>
  <si>
    <t>DNA demethylation</t>
  </si>
  <si>
    <t>GO:0071280</t>
  </si>
  <si>
    <t>cellular response to copper ion</t>
  </si>
  <si>
    <t>Gene Set</t>
  </si>
  <si>
    <t>HDAC10</t>
  </si>
  <si>
    <t>SIRT2</t>
  </si>
  <si>
    <t>Per-SNP Cross-Disease Association Metric</t>
  </si>
  <si>
    <t>SKI</t>
  </si>
  <si>
    <t>ANN</t>
  </si>
  <si>
    <t>Z</t>
  </si>
  <si>
    <t>target_HITS</t>
  </si>
  <si>
    <t>mean_back</t>
  </si>
  <si>
    <t>SD_back</t>
  </si>
  <si>
    <t>LOGODD</t>
  </si>
  <si>
    <t>PRKD2</t>
  </si>
  <si>
    <t>DOWNADULT</t>
  </si>
  <si>
    <t>HDAC7</t>
  </si>
  <si>
    <t>OLD_ADULT</t>
  </si>
  <si>
    <t>NACC2</t>
  </si>
  <si>
    <t>OUTSIDE</t>
  </si>
  <si>
    <t>MIER2</t>
  </si>
  <si>
    <t>Unchanged DNase</t>
  </si>
  <si>
    <t>ZNHIT1</t>
  </si>
  <si>
    <t>UPADULT</t>
  </si>
  <si>
    <t>ZBTB7B</t>
  </si>
  <si>
    <t>YOUNG_ADULT</t>
  </si>
  <si>
    <t>CTBP1</t>
  </si>
  <si>
    <t>ALL</t>
  </si>
  <si>
    <t>RBM14</t>
  </si>
  <si>
    <t>HDAC1</t>
  </si>
  <si>
    <t>Per-SNP phyloP20ways</t>
  </si>
  <si>
    <t>MTA2</t>
  </si>
  <si>
    <t>BRMS1</t>
  </si>
  <si>
    <t>HDAC5</t>
  </si>
  <si>
    <t>AKAP8</t>
  </si>
  <si>
    <t>AKAP8L</t>
  </si>
  <si>
    <t>SIRT7</t>
  </si>
  <si>
    <t>C6orf89</t>
  </si>
  <si>
    <t>PHB</t>
  </si>
  <si>
    <t>SPHK2</t>
  </si>
  <si>
    <t>TGFB1</t>
  </si>
  <si>
    <t>Per-SNP Estimated Allele Age</t>
  </si>
  <si>
    <t>SIRT6</t>
  </si>
  <si>
    <t>TP53</t>
  </si>
  <si>
    <t>TADA3</t>
  </si>
  <si>
    <t>PER1</t>
  </si>
  <si>
    <t>SREBF1</t>
  </si>
  <si>
    <t>BAZ2A</t>
  </si>
  <si>
    <t>PINK1</t>
  </si>
  <si>
    <t>HDAC3</t>
  </si>
  <si>
    <t>SIRT3</t>
  </si>
  <si>
    <t>PER2</t>
  </si>
  <si>
    <t>Per-SNP LINSIGHT</t>
  </si>
  <si>
    <t>MORF4L1</t>
  </si>
  <si>
    <t>HDAC4</t>
  </si>
  <si>
    <t>SIN3B</t>
  </si>
  <si>
    <t>RCOR1</t>
  </si>
  <si>
    <t>UCN</t>
  </si>
  <si>
    <t>ADULT-BIASED Region Intersects:</t>
  </si>
  <si>
    <t>ADULT-BIASED – YOUNG-BIASED</t>
  </si>
  <si>
    <t>ADULT-BIASED – OLD-BIASED</t>
  </si>
  <si>
    <t>FETAL-BIASED Region Intersects:</t>
  </si>
  <si>
    <t>FETAL-BIASED – YOUNG-BIASED</t>
  </si>
  <si>
    <t>FETAL-BIASED – OLD-BIASED</t>
  </si>
  <si>
    <t>Mean Effect Size – FETALBIASED</t>
  </si>
  <si>
    <t>SD Effect Size – FETALBIASED</t>
  </si>
  <si>
    <t>Mean Effect Size – ADULTBIASED</t>
  </si>
  <si>
    <t>SD Effect Size – ADULTBIASED</t>
  </si>
  <si>
    <t>Mean Effect Size – ADULT-BIASED</t>
  </si>
  <si>
    <t>SD Effect Size – ADULT-BIASED</t>
  </si>
  <si>
    <t>Mean Effect Size – FETAL-BIASED</t>
  </si>
  <si>
    <t>SD Effect Size – FETAL-BIASED</t>
  </si>
  <si>
    <t>ADULT_BIASED*NOCHANGE-OUTSIDE</t>
  </si>
  <si>
    <t>OUTSIDE-FETAL_BIASED*NOCHANGE</t>
  </si>
  <si>
    <t>ADULT_BIASED*NOCHANGE-FETAL_BIASED*NOCHANGE</t>
  </si>
  <si>
    <t>NOT_AGE_CHANGED-CONTROL</t>
  </si>
  <si>
    <t>NOT_AGE_CHANGED-FETAL_BIASED*NOCHANGE</t>
  </si>
  <si>
    <t>OUTSIDE-NOT_AGE_CHANGED</t>
  </si>
  <si>
    <t>ADULT_BIASED*NOCHANGE-NOT_AGE_CHANGED</t>
  </si>
  <si>
    <t>FETAL_BIASED-CONTROL</t>
  </si>
  <si>
    <t>NOT_AGE_CHANGED-FETAL_BIASED</t>
  </si>
  <si>
    <t>OLD-BIASED*FETAL_BIASED-FETAL_BIASED*NOCHANGE</t>
  </si>
  <si>
    <t>YOUNG-BIASED*FETAL_BIASED-FETAL_BIASED*NOCHANGE</t>
  </si>
  <si>
    <t>OLD-BIASED*FETAL_BIASED-NOT_AGE_CHANGED</t>
  </si>
  <si>
    <t>YOUNG-BIASED*FETAL_BIASED-NOT_AGE_CHANGED</t>
  </si>
  <si>
    <t>OUTSIDE-OLD-BIASED*FETAL_BIASED</t>
  </si>
  <si>
    <t>ADULT_BIASED*NOCHANGE-OLD-BIASED*FETAL_BIASED</t>
  </si>
  <si>
    <t>YOUNG-BIASED*FETAL_BIASED-OLD-BIASED*FETAL_BIASED</t>
  </si>
  <si>
    <t>YOUNG-BIASED*FETAL_BIASED-OUTSIDE</t>
  </si>
  <si>
    <t>YOUNG-BIASED*FETAL_BIASED-ADULT_BIASED*NOCHANGE</t>
  </si>
  <si>
    <t>ADULT_BIASED-CONTROL</t>
  </si>
  <si>
    <t>ADULT_BIASED-FETAL_BIASED</t>
  </si>
  <si>
    <t>ADULT_BIASED-NOT_AGE_CHANGED</t>
  </si>
  <si>
    <t>OLD-BIASED*ADULT_BIASED-FETAL_BIASED*NOCHANGE</t>
  </si>
  <si>
    <t>YOUNG-BIASED*ADULT_BIASED-FETAL_BIASED*NOCHANGE</t>
  </si>
  <si>
    <t>OLD-BIASED*ADULT_BIASED-NOT_AGE_CHANGED</t>
  </si>
  <si>
    <t>YOUNG-BIASED*ADULT_BIASED-NOT_AGE_CHANGED</t>
  </si>
  <si>
    <t>OLD-BIASED*ADULT_BIASED-OLD-BIASED*FETAL_BIASED</t>
  </si>
  <si>
    <t>YOUNG-BIASED*ADULT_BIASED-OLD-BIASED*FETAL_BIASED</t>
  </si>
  <si>
    <t>OUTSIDE-OLD-BIASED*ADULT_BIASED</t>
  </si>
  <si>
    <t>ADULT_BIASED*NOCHANGE-OLD-BIASED*ADULT_BIASED</t>
  </si>
  <si>
    <t>YOUNG-BIASED*FETAL_BIASED-OLD-BIASED*ADULT_BIASED</t>
  </si>
  <si>
    <t>YOUNG-BIASED*ADULT_BIASED-OLD-BIASED*ADULT_BIASED</t>
  </si>
  <si>
    <t>YOUNG-BIASED*ADULT_BIASED-OUTSIDE</t>
  </si>
  <si>
    <t>YOUNG-BIASED*ADULT_BIASED-ADULT_BIASED*NOCHANGE</t>
  </si>
  <si>
    <t>YOUNG-BIASED*ADULT_BIASED-YOUNG-BIASED*FETAL_BIASED</t>
  </si>
  <si>
    <t>FETALBIASED-associated Variants:</t>
  </si>
  <si>
    <t>ADULTBIASED-associated Variants:</t>
  </si>
  <si>
    <t>YOUNGBIASED-associated Variants:</t>
  </si>
  <si>
    <t>OLDBIASED-associated Variants:</t>
  </si>
  <si>
    <t>FETAL_BIASED Region-associated genes</t>
  </si>
  <si>
    <t>FETAL_BIASED Expression genes</t>
  </si>
  <si>
    <t>ADULT_BIASED Region-associated genes</t>
  </si>
  <si>
    <t>ADULT_BIASED Expression genes</t>
  </si>
  <si>
    <t>YOUNG_BIASED Region-associated genes</t>
  </si>
  <si>
    <t>YOUNG_BIASED Expression genes</t>
  </si>
  <si>
    <t>OLD_BIASED Region-associated genes</t>
  </si>
  <si>
    <t>OLD_BIASED Expression genes</t>
  </si>
  <si>
    <t>Supplementary Table 4. Disease Associations.</t>
  </si>
  <si>
    <t>Describes the results of analyses exploring the effects of changes to nearby epigenetic context (i.e. local accessibility) on the heritable aging-associated disease risk of human genetic variants, at the genome-wide and per-locus level. Sheet 1 – “UKB Summary Stat Files”: Metadata of UK Biobanks summary-statistic datasets used. Sheet 2 - “SNP Enrichments - DNase Regions”: Enrichment results comparing the occurrence of significance-thresholded (1e-6) SNPs nearby DNase regions generally, when compared to randomly-generated region sets (see Supplemental Methods). Sheet 3 - “SNP Enrich - Hypergeo – ADULTBIASED”: Hypergeometric testing results for nearby significance-thresholded variants using the adult-biased region set. Additional developmental trait GWAS and longevity GWAS testing at bottom of sheet. Sheet 4 - “SNP Enrich - Hypergeo – FETALBIAS”: Hypergeometric testing results for nearby significance-thresholded variants using the fetal-biased region set. Additional developmental trait GWAS and longevity GWAS testing at bottom of sheet. Sheet 5 - “SNP Enrich - Hypergeo – YOUNGBIAS”: Hypergeometric testing results for nearby significance-thresholded variants using the young-biased region set. Sheet 6 - “SNP Enrich - Hypergeo – OLDBIAS”: Hypergeometric testing results for nearby significance-thresholded variants using the old-biased region set. Sheet 7 - “SNP Enrich - Intersects”: Hypergeometric testing results for nearby significance-thresholded variants using the indicated developmental/age-altered region intersect sets. Sheet 8 – “Effect-Size Dists”: Wilcoxon testing results for differences in absolute effect size values of variants nearby fetal-biased and adult-biased region sets, per-disease (see Supplemental Methods). Sheet 9 - “Per-SNP Comparisons”: Comparisons of indicated metric (e.g. Cross-Disease association metric) across variants nearby the indicated region sets using Tukey post-hoc corrections (see Supplemental Methods). Sheet 10 - “PhastCons Tests + CLINVAR”: (Top) Comparing the cross-disease association metric of variants falling within or outside phastCons elements globally, or when constraining by nearby altered-accessibility region sets. (Bottom) Comparing multiple per-variant metrics of ClinVar variants to genome-wide randomly sampled variants (see Supplemental Methods). Sheet 11 – “Genewise Rank Testing”: Comparing the cross-disease rankings (based on disease-associations) of the indicated gene sets compared to randomly-sampled sets of protein-coding genes (see Supplemental Methods). Sheet 12 - “Genewise Rank Agg”: Gene-set enrichments for sets of genes defined when aggregating within-disease gene rankings across diseases, when using an RRA-based approach (top), or when using an FGSEA rank-value based approach (bottom) (see Supplemental Methods). Top significant (q-value &lt; 0.05) GO BP enrichments for each analysis are shown. Sheet 13 – “HDAC Gene Set”: Comparing the per-gene behaviour of top genes in the FGSEA-enriched ‘HDAC’ term in terms of different metrics, when compared to randomized gene sets. ‘ANN’ refers to the use of different region sets (e.g. YOUNG_BIASED) in binning variants prior to assigning per-gene metrics (see Supplemental Methods). ‘ALL’ refers to enrichment/depletion testing independent of region set binning; log-odds values are calculated based on ‘ALL’ results p-values.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</si>
</sst>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7">
    <font>
      <sz val="10"/>
      <name val="Arial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1"/>
      <name val="Calibri"/>
      <family val="2"/>
    </font>
    <font>
      <sz val="12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4"/>
  <sheetViews>
    <sheetView tabSelected="1" zoomScalePageLayoutView="0" workbookViewId="0" topLeftCell="A130">
      <selection activeCell="A135" sqref="A135"/>
    </sheetView>
  </sheetViews>
  <sheetFormatPr defaultColWidth="11.7109375" defaultRowHeight="12.75"/>
  <cols>
    <col min="1" max="1" width="19.28125" style="0" customWidth="1"/>
    <col min="2" max="2" width="9.8515625" style="0" customWidth="1"/>
    <col min="3" max="3" width="106.7109375" style="0" customWidth="1"/>
    <col min="4" max="4" width="77.00390625" style="0" customWidth="1"/>
    <col min="5" max="5" width="19.28125" style="0" customWidth="1"/>
  </cols>
  <sheetData>
    <row r="1" ht="15">
      <c r="A1" s="3" t="s">
        <v>1393</v>
      </c>
    </row>
    <row r="2" spans="1:4" ht="12.75">
      <c r="A2" t="s">
        <v>0</v>
      </c>
      <c r="B2" t="s">
        <v>1</v>
      </c>
      <c r="C2" t="s">
        <v>2</v>
      </c>
      <c r="D2" t="s">
        <v>3</v>
      </c>
    </row>
    <row r="3" spans="1:4" ht="12.75">
      <c r="A3" t="s">
        <v>4</v>
      </c>
      <c r="B3" t="s">
        <v>5</v>
      </c>
      <c r="C3" t="s">
        <v>6</v>
      </c>
      <c r="D3" t="s">
        <v>7</v>
      </c>
    </row>
    <row r="4" spans="1:4" ht="12.75">
      <c r="A4" t="s">
        <v>4</v>
      </c>
      <c r="B4" t="s">
        <v>8</v>
      </c>
      <c r="C4" t="s">
        <v>9</v>
      </c>
      <c r="D4" t="s">
        <v>10</v>
      </c>
    </row>
    <row r="5" spans="1:4" ht="12.75">
      <c r="A5" t="s">
        <v>4</v>
      </c>
      <c r="B5" t="s">
        <v>11</v>
      </c>
      <c r="C5" t="s">
        <v>12</v>
      </c>
      <c r="D5" t="s">
        <v>13</v>
      </c>
    </row>
    <row r="6" spans="1:4" ht="12.75">
      <c r="A6" t="s">
        <v>4</v>
      </c>
      <c r="B6" t="s">
        <v>14</v>
      </c>
      <c r="C6" t="s">
        <v>15</v>
      </c>
      <c r="D6" t="s">
        <v>16</v>
      </c>
    </row>
    <row r="7" spans="1:4" ht="12.75">
      <c r="A7" t="s">
        <v>4</v>
      </c>
      <c r="B7" t="s">
        <v>17</v>
      </c>
      <c r="C7" t="s">
        <v>18</v>
      </c>
      <c r="D7" t="s">
        <v>19</v>
      </c>
    </row>
    <row r="8" spans="1:4" ht="12.75">
      <c r="A8" t="s">
        <v>4</v>
      </c>
      <c r="B8" t="s">
        <v>20</v>
      </c>
      <c r="C8" t="s">
        <v>21</v>
      </c>
      <c r="D8" t="s">
        <v>22</v>
      </c>
    </row>
    <row r="9" spans="1:4" ht="12.75">
      <c r="A9" t="s">
        <v>4</v>
      </c>
      <c r="B9" t="s">
        <v>23</v>
      </c>
      <c r="C9" t="s">
        <v>24</v>
      </c>
      <c r="D9" t="s">
        <v>25</v>
      </c>
    </row>
    <row r="10" spans="1:4" ht="12.75">
      <c r="A10" t="s">
        <v>4</v>
      </c>
      <c r="B10" t="s">
        <v>26</v>
      </c>
      <c r="C10" t="s">
        <v>27</v>
      </c>
      <c r="D10" t="s">
        <v>28</v>
      </c>
    </row>
    <row r="11" spans="1:4" ht="12.75">
      <c r="A11" t="s">
        <v>4</v>
      </c>
      <c r="B11" t="s">
        <v>29</v>
      </c>
      <c r="C11" t="s">
        <v>30</v>
      </c>
      <c r="D11" t="s">
        <v>31</v>
      </c>
    </row>
    <row r="12" spans="1:4" ht="12.75">
      <c r="A12" t="s">
        <v>4</v>
      </c>
      <c r="B12" t="s">
        <v>32</v>
      </c>
      <c r="C12" t="s">
        <v>33</v>
      </c>
      <c r="D12" t="s">
        <v>34</v>
      </c>
    </row>
    <row r="13" spans="1:4" ht="12.75">
      <c r="A13" t="s">
        <v>4</v>
      </c>
      <c r="B13" t="s">
        <v>35</v>
      </c>
      <c r="C13" t="s">
        <v>36</v>
      </c>
      <c r="D13" t="s">
        <v>37</v>
      </c>
    </row>
    <row r="14" spans="1:4" ht="12.75">
      <c r="A14" t="s">
        <v>4</v>
      </c>
      <c r="B14" t="s">
        <v>38</v>
      </c>
      <c r="C14" t="s">
        <v>39</v>
      </c>
      <c r="D14" t="s">
        <v>40</v>
      </c>
    </row>
    <row r="15" spans="1:4" ht="12.75">
      <c r="A15" t="s">
        <v>4</v>
      </c>
      <c r="B15" t="s">
        <v>41</v>
      </c>
      <c r="C15" t="s">
        <v>42</v>
      </c>
      <c r="D15" t="s">
        <v>43</v>
      </c>
    </row>
    <row r="16" spans="1:4" ht="12.75">
      <c r="A16" t="s">
        <v>4</v>
      </c>
      <c r="B16" t="s">
        <v>44</v>
      </c>
      <c r="C16" t="s">
        <v>45</v>
      </c>
      <c r="D16" t="s">
        <v>46</v>
      </c>
    </row>
    <row r="17" spans="1:4" ht="12.75">
      <c r="A17" t="s">
        <v>4</v>
      </c>
      <c r="B17" t="s">
        <v>47</v>
      </c>
      <c r="C17" t="s">
        <v>48</v>
      </c>
      <c r="D17" t="s">
        <v>49</v>
      </c>
    </row>
    <row r="18" spans="1:4" ht="12.75">
      <c r="A18" t="s">
        <v>4</v>
      </c>
      <c r="B18" t="s">
        <v>50</v>
      </c>
      <c r="C18" t="s">
        <v>51</v>
      </c>
      <c r="D18" t="s">
        <v>52</v>
      </c>
    </row>
    <row r="19" spans="1:4" ht="12.75">
      <c r="A19" t="s">
        <v>4</v>
      </c>
      <c r="B19" t="s">
        <v>53</v>
      </c>
      <c r="C19" t="s">
        <v>54</v>
      </c>
      <c r="D19" t="s">
        <v>55</v>
      </c>
    </row>
    <row r="20" spans="1:4" ht="12.75">
      <c r="A20" t="s">
        <v>4</v>
      </c>
      <c r="B20" t="s">
        <v>56</v>
      </c>
      <c r="C20" t="s">
        <v>57</v>
      </c>
      <c r="D20" t="s">
        <v>58</v>
      </c>
    </row>
    <row r="21" spans="1:4" ht="12.75">
      <c r="A21" t="s">
        <v>4</v>
      </c>
      <c r="B21" t="s">
        <v>59</v>
      </c>
      <c r="C21" t="s">
        <v>60</v>
      </c>
      <c r="D21" t="s">
        <v>61</v>
      </c>
    </row>
    <row r="22" spans="1:4" ht="12.75">
      <c r="A22" t="s">
        <v>4</v>
      </c>
      <c r="B22" t="s">
        <v>62</v>
      </c>
      <c r="C22" t="s">
        <v>63</v>
      </c>
      <c r="D22" t="s">
        <v>64</v>
      </c>
    </row>
    <row r="23" spans="1:4" ht="12.75">
      <c r="A23" t="s">
        <v>4</v>
      </c>
      <c r="B23" t="s">
        <v>65</v>
      </c>
      <c r="C23" t="s">
        <v>66</v>
      </c>
      <c r="D23" t="s">
        <v>67</v>
      </c>
    </row>
    <row r="24" spans="1:4" ht="12.75">
      <c r="A24" t="s">
        <v>4</v>
      </c>
      <c r="B24" t="s">
        <v>68</v>
      </c>
      <c r="C24" t="s">
        <v>69</v>
      </c>
      <c r="D24" t="s">
        <v>70</v>
      </c>
    </row>
    <row r="25" spans="1:4" ht="12.75">
      <c r="A25" t="s">
        <v>4</v>
      </c>
      <c r="B25" t="s">
        <v>71</v>
      </c>
      <c r="C25" t="s">
        <v>72</v>
      </c>
      <c r="D25" t="s">
        <v>73</v>
      </c>
    </row>
    <row r="26" spans="1:4" ht="12.75">
      <c r="A26" t="s">
        <v>4</v>
      </c>
      <c r="B26" t="s">
        <v>74</v>
      </c>
      <c r="C26" t="s">
        <v>75</v>
      </c>
      <c r="D26" t="s">
        <v>76</v>
      </c>
    </row>
    <row r="27" spans="1:4" ht="12.75">
      <c r="A27" t="s">
        <v>4</v>
      </c>
      <c r="B27" t="s">
        <v>77</v>
      </c>
      <c r="C27" t="s">
        <v>78</v>
      </c>
      <c r="D27" t="s">
        <v>79</v>
      </c>
    </row>
    <row r="28" spans="1:4" ht="12.75">
      <c r="A28" t="s">
        <v>4</v>
      </c>
      <c r="B28" t="s">
        <v>80</v>
      </c>
      <c r="C28" t="s">
        <v>81</v>
      </c>
      <c r="D28" t="s">
        <v>82</v>
      </c>
    </row>
    <row r="29" spans="1:4" ht="12.75">
      <c r="A29" t="s">
        <v>4</v>
      </c>
      <c r="B29" t="s">
        <v>83</v>
      </c>
      <c r="C29" t="s">
        <v>84</v>
      </c>
      <c r="D29" t="s">
        <v>85</v>
      </c>
    </row>
    <row r="30" spans="1:4" ht="12.75">
      <c r="A30" t="s">
        <v>4</v>
      </c>
      <c r="B30" t="s">
        <v>86</v>
      </c>
      <c r="C30" t="s">
        <v>87</v>
      </c>
      <c r="D30" t="s">
        <v>88</v>
      </c>
    </row>
    <row r="31" spans="1:4" ht="12.75">
      <c r="A31" t="s">
        <v>4</v>
      </c>
      <c r="B31" t="s">
        <v>89</v>
      </c>
      <c r="C31" t="s">
        <v>90</v>
      </c>
      <c r="D31" t="s">
        <v>91</v>
      </c>
    </row>
    <row r="32" spans="1:4" ht="12.75">
      <c r="A32" t="s">
        <v>4</v>
      </c>
      <c r="B32" t="s">
        <v>92</v>
      </c>
      <c r="C32" t="s">
        <v>93</v>
      </c>
      <c r="D32" t="s">
        <v>94</v>
      </c>
    </row>
    <row r="33" spans="1:4" ht="12.75">
      <c r="A33" t="s">
        <v>4</v>
      </c>
      <c r="B33" t="s">
        <v>95</v>
      </c>
      <c r="C33" t="s">
        <v>96</v>
      </c>
      <c r="D33" t="s">
        <v>97</v>
      </c>
    </row>
    <row r="34" spans="1:4" ht="12.75">
      <c r="A34" t="s">
        <v>4</v>
      </c>
      <c r="B34" t="s">
        <v>98</v>
      </c>
      <c r="C34" t="s">
        <v>99</v>
      </c>
      <c r="D34" t="s">
        <v>100</v>
      </c>
    </row>
    <row r="35" spans="1:4" ht="12.75">
      <c r="A35" t="s">
        <v>4</v>
      </c>
      <c r="B35" t="s">
        <v>101</v>
      </c>
      <c r="C35" t="s">
        <v>102</v>
      </c>
      <c r="D35" t="s">
        <v>103</v>
      </c>
    </row>
    <row r="36" spans="1:4" ht="12.75">
      <c r="A36" t="s">
        <v>4</v>
      </c>
      <c r="B36" t="s">
        <v>104</v>
      </c>
      <c r="C36" t="s">
        <v>105</v>
      </c>
      <c r="D36" t="s">
        <v>106</v>
      </c>
    </row>
    <row r="37" spans="1:4" ht="12.75">
      <c r="A37" t="s">
        <v>4</v>
      </c>
      <c r="B37" t="s">
        <v>107</v>
      </c>
      <c r="C37" t="s">
        <v>108</v>
      </c>
      <c r="D37" t="s">
        <v>109</v>
      </c>
    </row>
    <row r="38" spans="1:4" ht="12.75">
      <c r="A38" t="s">
        <v>4</v>
      </c>
      <c r="B38" t="s">
        <v>110</v>
      </c>
      <c r="C38" t="s">
        <v>111</v>
      </c>
      <c r="D38" t="s">
        <v>112</v>
      </c>
    </row>
    <row r="39" spans="1:4" ht="12.75">
      <c r="A39" t="s">
        <v>4</v>
      </c>
      <c r="B39" t="s">
        <v>113</v>
      </c>
      <c r="C39" t="s">
        <v>114</v>
      </c>
      <c r="D39" t="s">
        <v>115</v>
      </c>
    </row>
    <row r="40" spans="1:4" ht="12.75">
      <c r="A40" t="s">
        <v>4</v>
      </c>
      <c r="B40" t="s">
        <v>116</v>
      </c>
      <c r="C40" t="s">
        <v>117</v>
      </c>
      <c r="D40" t="s">
        <v>118</v>
      </c>
    </row>
    <row r="41" spans="1:4" ht="12.75">
      <c r="A41" t="s">
        <v>4</v>
      </c>
      <c r="B41" t="s">
        <v>119</v>
      </c>
      <c r="C41" t="s">
        <v>120</v>
      </c>
      <c r="D41" t="s">
        <v>121</v>
      </c>
    </row>
    <row r="42" spans="1:4" ht="12.75">
      <c r="A42" t="s">
        <v>4</v>
      </c>
      <c r="B42" t="s">
        <v>122</v>
      </c>
      <c r="C42" t="s">
        <v>123</v>
      </c>
      <c r="D42" t="s">
        <v>124</v>
      </c>
    </row>
    <row r="43" spans="1:4" ht="12.75">
      <c r="A43" t="s">
        <v>4</v>
      </c>
      <c r="B43" t="s">
        <v>125</v>
      </c>
      <c r="C43" t="s">
        <v>126</v>
      </c>
      <c r="D43" t="s">
        <v>127</v>
      </c>
    </row>
    <row r="44" spans="1:4" ht="12.75">
      <c r="A44" t="s">
        <v>4</v>
      </c>
      <c r="B44" t="s">
        <v>128</v>
      </c>
      <c r="C44" t="s">
        <v>129</v>
      </c>
      <c r="D44" t="s">
        <v>130</v>
      </c>
    </row>
    <row r="45" spans="1:4" ht="12.75">
      <c r="A45" t="s">
        <v>4</v>
      </c>
      <c r="B45" t="s">
        <v>131</v>
      </c>
      <c r="C45" t="s">
        <v>132</v>
      </c>
      <c r="D45" t="s">
        <v>133</v>
      </c>
    </row>
    <row r="46" spans="1:4" ht="12.75">
      <c r="A46" t="s">
        <v>4</v>
      </c>
      <c r="B46" t="s">
        <v>134</v>
      </c>
      <c r="C46" t="s">
        <v>135</v>
      </c>
      <c r="D46" t="s">
        <v>136</v>
      </c>
    </row>
    <row r="47" spans="1:4" ht="12.75">
      <c r="A47" t="s">
        <v>4</v>
      </c>
      <c r="B47" t="s">
        <v>137</v>
      </c>
      <c r="C47" t="s">
        <v>138</v>
      </c>
      <c r="D47" t="s">
        <v>139</v>
      </c>
    </row>
    <row r="48" spans="1:4" ht="12.75">
      <c r="A48" t="s">
        <v>4</v>
      </c>
      <c r="B48" t="s">
        <v>140</v>
      </c>
      <c r="C48" t="s">
        <v>141</v>
      </c>
      <c r="D48" t="s">
        <v>142</v>
      </c>
    </row>
    <row r="49" spans="1:4" ht="12.75">
      <c r="A49" t="s">
        <v>4</v>
      </c>
      <c r="B49" t="s">
        <v>143</v>
      </c>
      <c r="C49" t="s">
        <v>144</v>
      </c>
      <c r="D49" t="s">
        <v>145</v>
      </c>
    </row>
    <row r="50" spans="1:4" ht="12.75">
      <c r="A50" t="s">
        <v>4</v>
      </c>
      <c r="B50" t="s">
        <v>146</v>
      </c>
      <c r="C50" t="s">
        <v>147</v>
      </c>
      <c r="D50" t="s">
        <v>148</v>
      </c>
    </row>
    <row r="51" spans="1:4" ht="12.75">
      <c r="A51" t="s">
        <v>149</v>
      </c>
      <c r="B51" t="s">
        <v>150</v>
      </c>
      <c r="C51" t="s">
        <v>151</v>
      </c>
      <c r="D51" t="s">
        <v>152</v>
      </c>
    </row>
    <row r="52" spans="1:4" ht="12.75">
      <c r="A52" t="s">
        <v>149</v>
      </c>
      <c r="B52" t="s">
        <v>153</v>
      </c>
      <c r="C52" t="s">
        <v>154</v>
      </c>
      <c r="D52" t="s">
        <v>155</v>
      </c>
    </row>
    <row r="53" spans="1:4" ht="12.75">
      <c r="A53" t="s">
        <v>156</v>
      </c>
      <c r="B53" t="s">
        <v>157</v>
      </c>
      <c r="C53" t="s">
        <v>158</v>
      </c>
      <c r="D53" t="s">
        <v>159</v>
      </c>
    </row>
    <row r="54" spans="1:4" ht="12.75">
      <c r="A54" t="s">
        <v>160</v>
      </c>
      <c r="B54" t="s">
        <v>161</v>
      </c>
      <c r="C54" t="s">
        <v>162</v>
      </c>
      <c r="D54" t="s">
        <v>163</v>
      </c>
    </row>
    <row r="55" spans="1:4" ht="12.75">
      <c r="A55" t="s">
        <v>160</v>
      </c>
      <c r="B55" t="s">
        <v>164</v>
      </c>
      <c r="C55" t="s">
        <v>165</v>
      </c>
      <c r="D55" t="s">
        <v>166</v>
      </c>
    </row>
    <row r="56" spans="1:4" ht="12.75">
      <c r="A56" t="s">
        <v>156</v>
      </c>
      <c r="B56" t="s">
        <v>167</v>
      </c>
      <c r="C56" t="s">
        <v>168</v>
      </c>
      <c r="D56" t="s">
        <v>169</v>
      </c>
    </row>
    <row r="57" spans="1:4" ht="12.75">
      <c r="A57" t="s">
        <v>156</v>
      </c>
      <c r="B57" t="s">
        <v>170</v>
      </c>
      <c r="C57" t="s">
        <v>171</v>
      </c>
      <c r="D57" t="s">
        <v>172</v>
      </c>
    </row>
    <row r="58" spans="1:4" ht="12.75">
      <c r="A58" t="s">
        <v>156</v>
      </c>
      <c r="B58" t="s">
        <v>173</v>
      </c>
      <c r="C58" t="s">
        <v>174</v>
      </c>
      <c r="D58" t="s">
        <v>175</v>
      </c>
    </row>
    <row r="59" spans="1:4" ht="12.75">
      <c r="A59" t="s">
        <v>176</v>
      </c>
      <c r="B59" t="s">
        <v>177</v>
      </c>
      <c r="C59" t="s">
        <v>178</v>
      </c>
      <c r="D59" t="s">
        <v>179</v>
      </c>
    </row>
    <row r="60" spans="1:4" ht="12.75">
      <c r="A60" t="s">
        <v>176</v>
      </c>
      <c r="B60" t="s">
        <v>180</v>
      </c>
      <c r="C60" t="s">
        <v>181</v>
      </c>
      <c r="D60" t="s">
        <v>182</v>
      </c>
    </row>
    <row r="61" spans="1:4" ht="12.75">
      <c r="A61" t="s">
        <v>176</v>
      </c>
      <c r="B61" t="s">
        <v>183</v>
      </c>
      <c r="C61" t="s">
        <v>184</v>
      </c>
      <c r="D61" t="s">
        <v>185</v>
      </c>
    </row>
    <row r="62" spans="1:4" ht="12.75">
      <c r="A62" t="s">
        <v>176</v>
      </c>
      <c r="B62" t="s">
        <v>186</v>
      </c>
      <c r="C62" t="s">
        <v>187</v>
      </c>
      <c r="D62" t="s">
        <v>188</v>
      </c>
    </row>
    <row r="63" spans="1:4" ht="12.75">
      <c r="A63" t="s">
        <v>176</v>
      </c>
      <c r="B63" t="s">
        <v>189</v>
      </c>
      <c r="C63" t="s">
        <v>190</v>
      </c>
      <c r="D63" t="s">
        <v>191</v>
      </c>
    </row>
    <row r="64" spans="1:4" ht="12.75">
      <c r="A64" t="s">
        <v>176</v>
      </c>
      <c r="B64" t="s">
        <v>192</v>
      </c>
      <c r="C64" t="s">
        <v>193</v>
      </c>
      <c r="D64" t="s">
        <v>194</v>
      </c>
    </row>
    <row r="65" spans="1:4" ht="12.75">
      <c r="A65" t="s">
        <v>176</v>
      </c>
      <c r="B65" t="s">
        <v>195</v>
      </c>
      <c r="C65" t="s">
        <v>196</v>
      </c>
      <c r="D65" t="s">
        <v>197</v>
      </c>
    </row>
    <row r="66" spans="1:4" ht="12.75">
      <c r="A66" t="s">
        <v>176</v>
      </c>
      <c r="B66" t="s">
        <v>198</v>
      </c>
      <c r="C66" t="s">
        <v>199</v>
      </c>
      <c r="D66" t="s">
        <v>200</v>
      </c>
    </row>
    <row r="67" spans="1:4" ht="12.75">
      <c r="A67" t="s">
        <v>176</v>
      </c>
      <c r="B67" t="s">
        <v>201</v>
      </c>
      <c r="C67" t="s">
        <v>202</v>
      </c>
      <c r="D67" t="s">
        <v>203</v>
      </c>
    </row>
    <row r="68" spans="1:4" ht="12.75">
      <c r="A68" t="s">
        <v>176</v>
      </c>
      <c r="B68" t="s">
        <v>204</v>
      </c>
      <c r="C68" t="s">
        <v>205</v>
      </c>
      <c r="D68" t="s">
        <v>206</v>
      </c>
    </row>
    <row r="69" spans="1:4" ht="12.75">
      <c r="A69" t="s">
        <v>176</v>
      </c>
      <c r="B69" t="s">
        <v>207</v>
      </c>
      <c r="C69" t="s">
        <v>208</v>
      </c>
      <c r="D69" t="s">
        <v>209</v>
      </c>
    </row>
    <row r="70" spans="1:4" ht="12.75">
      <c r="A70" t="s">
        <v>176</v>
      </c>
      <c r="B70" t="s">
        <v>210</v>
      </c>
      <c r="C70" t="s">
        <v>211</v>
      </c>
      <c r="D70" t="s">
        <v>212</v>
      </c>
    </row>
    <row r="71" spans="1:4" ht="12.75">
      <c r="A71" t="s">
        <v>176</v>
      </c>
      <c r="B71" t="s">
        <v>213</v>
      </c>
      <c r="C71" t="s">
        <v>214</v>
      </c>
      <c r="D71" t="s">
        <v>215</v>
      </c>
    </row>
    <row r="72" spans="1:4" ht="12.75">
      <c r="A72" t="s">
        <v>176</v>
      </c>
      <c r="B72" t="s">
        <v>216</v>
      </c>
      <c r="C72" t="s">
        <v>217</v>
      </c>
      <c r="D72" t="s">
        <v>218</v>
      </c>
    </row>
    <row r="73" spans="1:4" ht="12.75">
      <c r="A73" t="s">
        <v>176</v>
      </c>
      <c r="B73" t="s">
        <v>219</v>
      </c>
      <c r="C73" t="s">
        <v>220</v>
      </c>
      <c r="D73" t="s">
        <v>221</v>
      </c>
    </row>
    <row r="74" spans="1:4" ht="12.75">
      <c r="A74" t="s">
        <v>176</v>
      </c>
      <c r="B74" t="s">
        <v>222</v>
      </c>
      <c r="C74" t="s">
        <v>223</v>
      </c>
      <c r="D74" t="s">
        <v>224</v>
      </c>
    </row>
    <row r="75" spans="1:4" ht="12.75">
      <c r="A75" t="s">
        <v>176</v>
      </c>
      <c r="B75" t="s">
        <v>225</v>
      </c>
      <c r="C75" t="s">
        <v>226</v>
      </c>
      <c r="D75" t="s">
        <v>227</v>
      </c>
    </row>
    <row r="76" spans="1:4" ht="12.75">
      <c r="A76" t="s">
        <v>176</v>
      </c>
      <c r="B76" t="s">
        <v>228</v>
      </c>
      <c r="C76" t="s">
        <v>229</v>
      </c>
      <c r="D76" t="s">
        <v>230</v>
      </c>
    </row>
    <row r="77" spans="1:4" ht="12.75">
      <c r="A77" t="s">
        <v>176</v>
      </c>
      <c r="B77" t="s">
        <v>231</v>
      </c>
      <c r="C77" t="s">
        <v>232</v>
      </c>
      <c r="D77" t="s">
        <v>233</v>
      </c>
    </row>
    <row r="78" spans="1:4" ht="12.75">
      <c r="A78" t="s">
        <v>176</v>
      </c>
      <c r="B78" t="s">
        <v>234</v>
      </c>
      <c r="C78" t="s">
        <v>235</v>
      </c>
      <c r="D78" t="s">
        <v>236</v>
      </c>
    </row>
    <row r="79" spans="1:4" ht="12.75">
      <c r="A79" t="s">
        <v>176</v>
      </c>
      <c r="B79" t="s">
        <v>237</v>
      </c>
      <c r="C79" t="s">
        <v>238</v>
      </c>
      <c r="D79" t="s">
        <v>239</v>
      </c>
    </row>
    <row r="80" spans="1:4" ht="12.75">
      <c r="A80" t="s">
        <v>176</v>
      </c>
      <c r="B80" t="s">
        <v>240</v>
      </c>
      <c r="C80" t="s">
        <v>241</v>
      </c>
      <c r="D80" t="s">
        <v>242</v>
      </c>
    </row>
    <row r="81" spans="1:4" ht="12.75">
      <c r="A81" t="s">
        <v>176</v>
      </c>
      <c r="B81" t="s">
        <v>243</v>
      </c>
      <c r="C81" t="s">
        <v>244</v>
      </c>
      <c r="D81" t="s">
        <v>245</v>
      </c>
    </row>
    <row r="82" spans="1:4" ht="12.75">
      <c r="A82" t="s">
        <v>176</v>
      </c>
      <c r="B82" t="s">
        <v>246</v>
      </c>
      <c r="C82" t="s">
        <v>247</v>
      </c>
      <c r="D82" t="s">
        <v>248</v>
      </c>
    </row>
    <row r="83" spans="1:4" ht="12.75">
      <c r="A83" t="s">
        <v>176</v>
      </c>
      <c r="B83" t="s">
        <v>249</v>
      </c>
      <c r="C83" t="s">
        <v>250</v>
      </c>
      <c r="D83" t="s">
        <v>251</v>
      </c>
    </row>
    <row r="84" spans="1:4" ht="12.75">
      <c r="A84" t="s">
        <v>176</v>
      </c>
      <c r="B84" t="s">
        <v>252</v>
      </c>
      <c r="C84" t="s">
        <v>253</v>
      </c>
      <c r="D84" t="s">
        <v>254</v>
      </c>
    </row>
    <row r="85" spans="1:4" ht="12.75">
      <c r="A85" t="s">
        <v>176</v>
      </c>
      <c r="B85" t="s">
        <v>255</v>
      </c>
      <c r="C85" t="s">
        <v>256</v>
      </c>
      <c r="D85" t="s">
        <v>257</v>
      </c>
    </row>
    <row r="86" spans="1:4" ht="12.75">
      <c r="A86" t="s">
        <v>176</v>
      </c>
      <c r="B86" t="s">
        <v>258</v>
      </c>
      <c r="C86" t="s">
        <v>259</v>
      </c>
      <c r="D86" t="s">
        <v>260</v>
      </c>
    </row>
    <row r="87" spans="1:4" ht="12.75">
      <c r="A87" t="s">
        <v>176</v>
      </c>
      <c r="B87" t="s">
        <v>261</v>
      </c>
      <c r="C87" t="s">
        <v>262</v>
      </c>
      <c r="D87" t="s">
        <v>263</v>
      </c>
    </row>
    <row r="88" spans="1:4" ht="12.75">
      <c r="A88" t="s">
        <v>176</v>
      </c>
      <c r="B88" t="s">
        <v>264</v>
      </c>
      <c r="C88" t="s">
        <v>265</v>
      </c>
      <c r="D88" t="s">
        <v>266</v>
      </c>
    </row>
    <row r="89" spans="1:4" ht="12.75">
      <c r="A89" t="s">
        <v>176</v>
      </c>
      <c r="B89" t="s">
        <v>267</v>
      </c>
      <c r="C89" t="s">
        <v>268</v>
      </c>
      <c r="D89" t="s">
        <v>269</v>
      </c>
    </row>
    <row r="90" spans="1:4" ht="12.75">
      <c r="A90" t="s">
        <v>176</v>
      </c>
      <c r="B90" t="s">
        <v>270</v>
      </c>
      <c r="C90" t="s">
        <v>271</v>
      </c>
      <c r="D90" t="s">
        <v>272</v>
      </c>
    </row>
    <row r="91" spans="1:4" ht="12.75">
      <c r="A91" t="s">
        <v>176</v>
      </c>
      <c r="B91" t="s">
        <v>273</v>
      </c>
      <c r="C91" t="s">
        <v>274</v>
      </c>
      <c r="D91" t="s">
        <v>275</v>
      </c>
    </row>
    <row r="92" spans="1:4" ht="12.75">
      <c r="A92" t="s">
        <v>176</v>
      </c>
      <c r="B92" t="s">
        <v>276</v>
      </c>
      <c r="C92" t="s">
        <v>277</v>
      </c>
      <c r="D92" t="s">
        <v>278</v>
      </c>
    </row>
    <row r="93" spans="1:4" ht="12.75">
      <c r="A93" t="s">
        <v>176</v>
      </c>
      <c r="B93" t="s">
        <v>279</v>
      </c>
      <c r="C93" t="s">
        <v>280</v>
      </c>
      <c r="D93" t="s">
        <v>281</v>
      </c>
    </row>
    <row r="94" spans="1:4" ht="12.75">
      <c r="A94" t="s">
        <v>176</v>
      </c>
      <c r="B94" t="s">
        <v>282</v>
      </c>
      <c r="C94" t="s">
        <v>283</v>
      </c>
      <c r="D94" t="s">
        <v>284</v>
      </c>
    </row>
    <row r="95" spans="1:4" ht="12.75">
      <c r="A95" t="s">
        <v>176</v>
      </c>
      <c r="B95" t="s">
        <v>285</v>
      </c>
      <c r="C95" t="s">
        <v>286</v>
      </c>
      <c r="D95" t="s">
        <v>287</v>
      </c>
    </row>
    <row r="96" spans="1:4" ht="12.75">
      <c r="A96" t="s">
        <v>176</v>
      </c>
      <c r="B96" t="s">
        <v>288</v>
      </c>
      <c r="C96" t="s">
        <v>289</v>
      </c>
      <c r="D96" t="s">
        <v>290</v>
      </c>
    </row>
    <row r="97" spans="1:4" ht="12.75">
      <c r="A97" t="s">
        <v>291</v>
      </c>
      <c r="B97" t="s">
        <v>292</v>
      </c>
      <c r="C97" t="s">
        <v>293</v>
      </c>
      <c r="D97" t="s">
        <v>294</v>
      </c>
    </row>
    <row r="98" spans="1:4" ht="12.75">
      <c r="A98" t="s">
        <v>291</v>
      </c>
      <c r="B98" t="s">
        <v>295</v>
      </c>
      <c r="C98" t="s">
        <v>296</v>
      </c>
      <c r="D98" t="s">
        <v>297</v>
      </c>
    </row>
    <row r="99" spans="1:4" ht="12.75">
      <c r="A99" t="s">
        <v>291</v>
      </c>
      <c r="B99" t="s">
        <v>298</v>
      </c>
      <c r="C99" t="s">
        <v>299</v>
      </c>
      <c r="D99" t="s">
        <v>300</v>
      </c>
    </row>
    <row r="100" spans="1:4" ht="12.75">
      <c r="A100" t="s">
        <v>291</v>
      </c>
      <c r="B100" t="s">
        <v>301</v>
      </c>
      <c r="C100" t="s">
        <v>302</v>
      </c>
      <c r="D100" t="s">
        <v>303</v>
      </c>
    </row>
    <row r="101" spans="1:4" ht="12.75">
      <c r="A101" t="s">
        <v>291</v>
      </c>
      <c r="B101" t="s">
        <v>304</v>
      </c>
      <c r="C101" t="s">
        <v>305</v>
      </c>
      <c r="D101" t="s">
        <v>306</v>
      </c>
    </row>
    <row r="102" spans="1:4" ht="12.75">
      <c r="A102" t="s">
        <v>291</v>
      </c>
      <c r="B102" t="s">
        <v>307</v>
      </c>
      <c r="C102" t="s">
        <v>308</v>
      </c>
      <c r="D102" t="s">
        <v>309</v>
      </c>
    </row>
    <row r="103" spans="1:4" ht="12.75">
      <c r="A103" t="s">
        <v>310</v>
      </c>
      <c r="B103" t="s">
        <v>311</v>
      </c>
      <c r="C103" t="s">
        <v>312</v>
      </c>
      <c r="D103" t="s">
        <v>313</v>
      </c>
    </row>
    <row r="104" spans="1:4" ht="12.75">
      <c r="A104" t="s">
        <v>310</v>
      </c>
      <c r="B104" t="s">
        <v>314</v>
      </c>
      <c r="C104" t="s">
        <v>315</v>
      </c>
      <c r="D104" t="s">
        <v>316</v>
      </c>
    </row>
    <row r="105" spans="1:4" ht="12.75">
      <c r="A105" t="s">
        <v>310</v>
      </c>
      <c r="B105" t="s">
        <v>317</v>
      </c>
      <c r="C105" t="s">
        <v>318</v>
      </c>
      <c r="D105" t="s">
        <v>319</v>
      </c>
    </row>
    <row r="106" spans="1:4" ht="12.75">
      <c r="A106" t="s">
        <v>310</v>
      </c>
      <c r="B106" t="s">
        <v>320</v>
      </c>
      <c r="C106" t="s">
        <v>321</v>
      </c>
      <c r="D106" t="s">
        <v>322</v>
      </c>
    </row>
    <row r="107" spans="1:4" ht="12.75">
      <c r="A107" t="s">
        <v>310</v>
      </c>
      <c r="B107" t="s">
        <v>323</v>
      </c>
      <c r="C107" t="s">
        <v>324</v>
      </c>
      <c r="D107" t="s">
        <v>325</v>
      </c>
    </row>
    <row r="108" spans="1:4" ht="12.75">
      <c r="A108" t="s">
        <v>326</v>
      </c>
      <c r="B108" t="s">
        <v>327</v>
      </c>
      <c r="C108" t="s">
        <v>328</v>
      </c>
      <c r="D108" t="s">
        <v>329</v>
      </c>
    </row>
    <row r="109" spans="1:4" ht="12.75">
      <c r="A109" t="s">
        <v>326</v>
      </c>
      <c r="B109" t="s">
        <v>330</v>
      </c>
      <c r="C109" t="s">
        <v>331</v>
      </c>
      <c r="D109" t="s">
        <v>332</v>
      </c>
    </row>
    <row r="110" spans="1:4" ht="12.75">
      <c r="A110" t="s">
        <v>326</v>
      </c>
      <c r="B110" t="s">
        <v>333</v>
      </c>
      <c r="C110" t="s">
        <v>334</v>
      </c>
      <c r="D110" t="s">
        <v>335</v>
      </c>
    </row>
    <row r="111" spans="1:4" ht="12.75">
      <c r="A111" t="s">
        <v>326</v>
      </c>
      <c r="B111" t="s">
        <v>336</v>
      </c>
      <c r="C111" t="s">
        <v>337</v>
      </c>
      <c r="D111" t="s">
        <v>338</v>
      </c>
    </row>
    <row r="112" spans="1:4" ht="12.75">
      <c r="A112" t="s">
        <v>326</v>
      </c>
      <c r="B112" t="s">
        <v>339</v>
      </c>
      <c r="C112" t="s">
        <v>340</v>
      </c>
      <c r="D112" t="s">
        <v>341</v>
      </c>
    </row>
    <row r="113" spans="1:4" ht="12.75">
      <c r="A113" t="s">
        <v>326</v>
      </c>
      <c r="B113" t="s">
        <v>339</v>
      </c>
      <c r="C113" t="s">
        <v>340</v>
      </c>
      <c r="D113" t="s">
        <v>341</v>
      </c>
    </row>
    <row r="114" spans="1:4" ht="12.75">
      <c r="A114" t="s">
        <v>326</v>
      </c>
      <c r="B114" t="s">
        <v>342</v>
      </c>
      <c r="C114" t="s">
        <v>343</v>
      </c>
      <c r="D114" t="s">
        <v>344</v>
      </c>
    </row>
    <row r="115" spans="1:4" ht="12.75">
      <c r="A115" t="s">
        <v>326</v>
      </c>
      <c r="B115" t="s">
        <v>345</v>
      </c>
      <c r="C115" t="s">
        <v>346</v>
      </c>
      <c r="D115" t="s">
        <v>347</v>
      </c>
    </row>
    <row r="116" spans="1:4" ht="12.75">
      <c r="A116" t="s">
        <v>326</v>
      </c>
      <c r="B116" t="s">
        <v>348</v>
      </c>
      <c r="C116" t="s">
        <v>349</v>
      </c>
      <c r="D116" t="s">
        <v>350</v>
      </c>
    </row>
    <row r="117" spans="1:4" ht="12.75">
      <c r="A117" t="s">
        <v>326</v>
      </c>
      <c r="B117" t="s">
        <v>351</v>
      </c>
      <c r="C117" t="s">
        <v>352</v>
      </c>
      <c r="D117" t="s">
        <v>353</v>
      </c>
    </row>
    <row r="118" spans="1:4" ht="12.75">
      <c r="A118" t="s">
        <v>326</v>
      </c>
      <c r="B118" t="s">
        <v>354</v>
      </c>
      <c r="C118" t="s">
        <v>355</v>
      </c>
      <c r="D118" t="s">
        <v>356</v>
      </c>
    </row>
    <row r="119" spans="1:4" ht="12.75">
      <c r="A119" t="s">
        <v>326</v>
      </c>
      <c r="B119" t="s">
        <v>357</v>
      </c>
      <c r="C119" t="s">
        <v>358</v>
      </c>
      <c r="D119" t="s">
        <v>359</v>
      </c>
    </row>
    <row r="120" spans="1:4" ht="12.75">
      <c r="A120" t="s">
        <v>326</v>
      </c>
      <c r="B120" t="s">
        <v>360</v>
      </c>
      <c r="C120" t="s">
        <v>361</v>
      </c>
      <c r="D120" t="s">
        <v>362</v>
      </c>
    </row>
    <row r="121" spans="1:4" ht="12.75">
      <c r="A121" t="s">
        <v>326</v>
      </c>
      <c r="B121" t="s">
        <v>363</v>
      </c>
      <c r="C121" t="s">
        <v>364</v>
      </c>
      <c r="D121" t="s">
        <v>365</v>
      </c>
    </row>
    <row r="122" spans="1:4" ht="12.75">
      <c r="A122" t="s">
        <v>326</v>
      </c>
      <c r="B122" t="s">
        <v>366</v>
      </c>
      <c r="C122" t="s">
        <v>367</v>
      </c>
      <c r="D122" t="s">
        <v>368</v>
      </c>
    </row>
    <row r="123" spans="1:4" ht="12.75">
      <c r="A123" t="s">
        <v>326</v>
      </c>
      <c r="B123" t="s">
        <v>369</v>
      </c>
      <c r="C123" t="s">
        <v>370</v>
      </c>
      <c r="D123" t="s">
        <v>371</v>
      </c>
    </row>
    <row r="124" spans="1:4" ht="12.75">
      <c r="A124" t="s">
        <v>326</v>
      </c>
      <c r="B124" t="s">
        <v>372</v>
      </c>
      <c r="C124" t="s">
        <v>373</v>
      </c>
      <c r="D124" t="s">
        <v>374</v>
      </c>
    </row>
    <row r="125" spans="1:4" ht="12.75">
      <c r="A125" t="s">
        <v>326</v>
      </c>
      <c r="B125" t="s">
        <v>375</v>
      </c>
      <c r="C125" t="s">
        <v>376</v>
      </c>
      <c r="D125" t="s">
        <v>377</v>
      </c>
    </row>
    <row r="126" spans="1:4" ht="12.75">
      <c r="A126" t="s">
        <v>326</v>
      </c>
      <c r="B126" t="s">
        <v>378</v>
      </c>
      <c r="C126" t="s">
        <v>379</v>
      </c>
      <c r="D126" t="s">
        <v>380</v>
      </c>
    </row>
    <row r="127" spans="1:4" ht="12.75">
      <c r="A127" t="s">
        <v>160</v>
      </c>
      <c r="B127" t="s">
        <v>381</v>
      </c>
      <c r="C127" t="s">
        <v>382</v>
      </c>
      <c r="D127" t="s">
        <v>383</v>
      </c>
    </row>
    <row r="128" spans="1:4" ht="12.75">
      <c r="A128" t="s">
        <v>160</v>
      </c>
      <c r="B128" t="s">
        <v>384</v>
      </c>
      <c r="C128" t="s">
        <v>385</v>
      </c>
      <c r="D128" t="s">
        <v>386</v>
      </c>
    </row>
    <row r="129" spans="1:4" ht="12.75">
      <c r="A129" t="s">
        <v>160</v>
      </c>
      <c r="B129" t="s">
        <v>387</v>
      </c>
      <c r="C129" t="s">
        <v>388</v>
      </c>
      <c r="D129" t="s">
        <v>389</v>
      </c>
    </row>
    <row r="130" spans="1:4" ht="12.75">
      <c r="A130" t="s">
        <v>160</v>
      </c>
      <c r="B130" t="s">
        <v>390</v>
      </c>
      <c r="C130" t="s">
        <v>391</v>
      </c>
      <c r="D130" t="s">
        <v>392</v>
      </c>
    </row>
    <row r="131" spans="1:4" ht="12.75">
      <c r="A131" t="s">
        <v>160</v>
      </c>
      <c r="B131" t="s">
        <v>393</v>
      </c>
      <c r="C131" t="s">
        <v>394</v>
      </c>
      <c r="D131" t="s">
        <v>395</v>
      </c>
    </row>
    <row r="134" ht="15.75">
      <c r="A134" s="4" t="s">
        <v>1394</v>
      </c>
    </row>
  </sheetData>
  <sheetProtection/>
  <printOptions/>
  <pageMargins left="0.7875" right="0.7875" top="1.05277777777778" bottom="1.05277777777778" header="0.7875" footer="0.7875"/>
  <pageSetup firstPageNumber="1" useFirstPageNumber="1" horizontalDpi="300" verticalDpi="300" orientation="portrait" r:id="rId1"/>
  <headerFooter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32"/>
  <sheetViews>
    <sheetView zoomScale="219" zoomScaleNormal="219" zoomScalePageLayoutView="0" workbookViewId="0" topLeftCell="A1">
      <selection activeCell="B14" sqref="B14"/>
    </sheetView>
  </sheetViews>
  <sheetFormatPr defaultColWidth="11.7109375" defaultRowHeight="12.75"/>
  <cols>
    <col min="1" max="1" width="26.140625" style="0" customWidth="1"/>
    <col min="2" max="2" width="30.7109375" style="0" customWidth="1"/>
  </cols>
  <sheetData>
    <row r="1" s="1" customFormat="1" ht="12.75">
      <c r="A1" s="1" t="s">
        <v>964</v>
      </c>
    </row>
    <row r="2" spans="1:4" ht="12.75">
      <c r="A2" t="s">
        <v>965</v>
      </c>
      <c r="B2" t="s">
        <v>966</v>
      </c>
      <c r="C2" t="s">
        <v>967</v>
      </c>
      <c r="D2" t="s">
        <v>968</v>
      </c>
    </row>
    <row r="3" spans="1:4" ht="12.75">
      <c r="A3">
        <v>15.2014043278456</v>
      </c>
      <c r="B3">
        <v>-0.691688063027644</v>
      </c>
      <c r="C3">
        <v>4485796194444</v>
      </c>
      <c r="D3">
        <v>0</v>
      </c>
    </row>
    <row r="5" s="1" customFormat="1" ht="12.75">
      <c r="A5" s="1" t="s">
        <v>1381</v>
      </c>
    </row>
    <row r="6" spans="1:4" ht="12.75">
      <c r="A6" t="s">
        <v>965</v>
      </c>
      <c r="B6" t="s">
        <v>966</v>
      </c>
      <c r="C6" t="s">
        <v>967</v>
      </c>
      <c r="D6" t="s">
        <v>968</v>
      </c>
    </row>
    <row r="7" spans="1:4" ht="12.75">
      <c r="A7">
        <v>11.6593283897186</v>
      </c>
      <c r="B7">
        <v>-0.338807759726844</v>
      </c>
      <c r="C7">
        <v>180864875196</v>
      </c>
      <c r="D7">
        <v>0</v>
      </c>
    </row>
    <row r="8" s="1" customFormat="1" ht="12.75">
      <c r="A8" s="1" t="s">
        <v>1382</v>
      </c>
    </row>
    <row r="9" spans="1:4" ht="12.75">
      <c r="A9" t="s">
        <v>965</v>
      </c>
      <c r="B9" t="s">
        <v>966</v>
      </c>
      <c r="C9" t="s">
        <v>967</v>
      </c>
      <c r="D9" t="s">
        <v>968</v>
      </c>
    </row>
    <row r="10" spans="1:4" ht="12.75">
      <c r="A10">
        <v>29.729859965511</v>
      </c>
      <c r="B10">
        <v>-0.0446515466354768</v>
      </c>
      <c r="C10">
        <v>122464421857</v>
      </c>
      <c r="D10">
        <v>0</v>
      </c>
    </row>
    <row r="12" s="1" customFormat="1" ht="12.75">
      <c r="A12" s="1" t="s">
        <v>1383</v>
      </c>
    </row>
    <row r="13" spans="1:4" ht="12.75">
      <c r="A13" t="s">
        <v>965</v>
      </c>
      <c r="B13" t="s">
        <v>966</v>
      </c>
      <c r="C13" t="s">
        <v>967</v>
      </c>
      <c r="D13" t="s">
        <v>968</v>
      </c>
    </row>
    <row r="14" spans="1:4" ht="12.75">
      <c r="A14">
        <v>22.6423188937894</v>
      </c>
      <c r="B14">
        <v>0.383897682248328</v>
      </c>
      <c r="C14">
        <v>48735940578.5</v>
      </c>
      <c r="D14">
        <v>0</v>
      </c>
    </row>
    <row r="15" s="1" customFormat="1" ht="12.75">
      <c r="A15" s="1" t="s">
        <v>1384</v>
      </c>
    </row>
    <row r="16" spans="1:4" ht="12.75">
      <c r="A16" t="s">
        <v>965</v>
      </c>
      <c r="B16" t="s">
        <v>966</v>
      </c>
      <c r="C16" t="s">
        <v>967</v>
      </c>
      <c r="D16" t="s">
        <v>968</v>
      </c>
    </row>
    <row r="17" spans="1:4" ht="12.75">
      <c r="A17">
        <v>14.630296115083</v>
      </c>
      <c r="B17">
        <v>-0.579413044023698</v>
      </c>
      <c r="C17">
        <v>1770846063.5</v>
      </c>
      <c r="D17">
        <v>2.90442056476195E-125</v>
      </c>
    </row>
    <row r="19" s="1" customFormat="1" ht="12.75">
      <c r="A19" s="1" t="s">
        <v>969</v>
      </c>
    </row>
    <row r="20" spans="1:6" ht="12.75">
      <c r="A20" t="s">
        <v>970</v>
      </c>
      <c r="B20" t="s">
        <v>971</v>
      </c>
      <c r="C20" t="s">
        <v>972</v>
      </c>
      <c r="D20" t="s">
        <v>973</v>
      </c>
      <c r="E20" t="s">
        <v>974</v>
      </c>
      <c r="F20" t="s">
        <v>975</v>
      </c>
    </row>
    <row r="21" spans="1:6" ht="12.75">
      <c r="A21" t="s">
        <v>976</v>
      </c>
      <c r="B21" t="s">
        <v>977</v>
      </c>
      <c r="C21">
        <v>0</v>
      </c>
      <c r="D21">
        <v>-84.8011207054093</v>
      </c>
      <c r="E21">
        <v>-4.21641</v>
      </c>
      <c r="F21">
        <v>-8.8164968625</v>
      </c>
    </row>
    <row r="22" spans="1:6" ht="12.75">
      <c r="A22" t="s">
        <v>978</v>
      </c>
      <c r="B22" t="s">
        <v>977</v>
      </c>
      <c r="C22">
        <v>0</v>
      </c>
      <c r="D22">
        <v>-645.467716105283</v>
      </c>
      <c r="E22">
        <v>39.6790659923168</v>
      </c>
      <c r="F22">
        <v>-0.127281266287364</v>
      </c>
    </row>
    <row r="23" spans="1:6" ht="12.75">
      <c r="A23" t="s">
        <v>979</v>
      </c>
      <c r="B23" t="s">
        <v>977</v>
      </c>
      <c r="C23">
        <v>0</v>
      </c>
      <c r="D23">
        <v>-1304.32077271898</v>
      </c>
      <c r="E23">
        <v>82.0679</v>
      </c>
      <c r="F23">
        <v>6.79159766</v>
      </c>
    </row>
    <row r="24" spans="1:6" ht="12.75">
      <c r="A24" t="s">
        <v>980</v>
      </c>
      <c r="B24" t="s">
        <v>977</v>
      </c>
      <c r="C24">
        <v>0</v>
      </c>
      <c r="D24">
        <v>-55.0480779498873</v>
      </c>
      <c r="E24">
        <v>-0.11075</v>
      </c>
      <c r="F24">
        <v>-0.3492115</v>
      </c>
    </row>
    <row r="25" spans="1:6" ht="12.75">
      <c r="A25" t="s">
        <v>981</v>
      </c>
      <c r="B25" t="s">
        <v>977</v>
      </c>
      <c r="C25">
        <v>0</v>
      </c>
      <c r="D25">
        <v>-125.043788608001</v>
      </c>
      <c r="E25">
        <v>0.334652231107869</v>
      </c>
      <c r="F25">
        <v>-0.0162158572768241</v>
      </c>
    </row>
    <row r="26" spans="1:6" ht="12.75">
      <c r="A26" t="s">
        <v>982</v>
      </c>
      <c r="B26" t="s">
        <v>977</v>
      </c>
      <c r="C26">
        <v>0</v>
      </c>
      <c r="D26">
        <v>-89.044473850803</v>
      </c>
      <c r="E26">
        <v>1.024</v>
      </c>
      <c r="F26">
        <v>0.43484825</v>
      </c>
    </row>
    <row r="27" spans="1:6" ht="12.75">
      <c r="A27" t="s">
        <v>983</v>
      </c>
      <c r="B27" t="s">
        <v>984</v>
      </c>
      <c r="C27">
        <v>1.93667775103199E-121</v>
      </c>
      <c r="D27">
        <v>23.4041941155983</v>
      </c>
      <c r="E27">
        <v>33022.3</v>
      </c>
      <c r="F27">
        <v>33987.996025</v>
      </c>
    </row>
    <row r="28" spans="1:6" ht="12.75">
      <c r="A28" t="s">
        <v>985</v>
      </c>
      <c r="B28" t="s">
        <v>984</v>
      </c>
      <c r="C28">
        <v>0</v>
      </c>
      <c r="D28">
        <v>58.5573223496639</v>
      </c>
      <c r="E28">
        <v>48999.784105004</v>
      </c>
      <c r="F28">
        <v>56788.9856375313</v>
      </c>
    </row>
    <row r="29" spans="1:6" ht="12.75">
      <c r="A29" t="s">
        <v>986</v>
      </c>
      <c r="B29" t="s">
        <v>984</v>
      </c>
      <c r="C29">
        <v>0</v>
      </c>
      <c r="D29">
        <v>44.1835185524602</v>
      </c>
      <c r="E29">
        <v>57628.7</v>
      </c>
      <c r="F29">
        <v>67212.35605</v>
      </c>
    </row>
    <row r="30" spans="1:6" ht="12.75">
      <c r="A30" t="s">
        <v>987</v>
      </c>
      <c r="B30" t="s">
        <v>977</v>
      </c>
      <c r="C30">
        <v>0</v>
      </c>
      <c r="D30" t="s">
        <v>988</v>
      </c>
      <c r="E30">
        <v>0.0503676</v>
      </c>
      <c r="F30">
        <v>0.0436289</v>
      </c>
    </row>
    <row r="31" spans="1:6" ht="12.75">
      <c r="A31" t="s">
        <v>989</v>
      </c>
      <c r="B31" t="s">
        <v>977</v>
      </c>
      <c r="C31">
        <v>0</v>
      </c>
      <c r="D31">
        <v>-284.280617892455</v>
      </c>
      <c r="E31">
        <v>0.165546502781609</v>
      </c>
      <c r="F31">
        <v>0.0663467846093374</v>
      </c>
    </row>
    <row r="32" spans="1:6" ht="12.75">
      <c r="A32" t="s">
        <v>990</v>
      </c>
      <c r="B32" t="s">
        <v>977</v>
      </c>
      <c r="C32">
        <v>0</v>
      </c>
      <c r="D32">
        <v>-1164.62100793874</v>
      </c>
      <c r="E32">
        <v>0.15554275</v>
      </c>
      <c r="F32">
        <v>0.0513279306</v>
      </c>
    </row>
  </sheetData>
  <sheetProtection/>
  <printOptions/>
  <pageMargins left="0.7875" right="0.7875" top="1.05277777777778" bottom="1.05277777777778" header="0.7875" footer="0.7875"/>
  <pageSetup horizontalDpi="300" verticalDpi="300" orientation="portrait"/>
  <headerFooter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35"/>
  <sheetViews>
    <sheetView zoomScale="204" zoomScaleNormal="204" zoomScalePageLayoutView="0" workbookViewId="0" topLeftCell="A1">
      <selection activeCell="G39" sqref="G39"/>
    </sheetView>
  </sheetViews>
  <sheetFormatPr defaultColWidth="11.7109375" defaultRowHeight="12.75"/>
  <sheetData>
    <row r="1" s="1" customFormat="1" ht="12.75">
      <c r="A1" s="1" t="s">
        <v>991</v>
      </c>
    </row>
    <row r="2" spans="1:6" ht="12.75">
      <c r="A2" t="s">
        <v>992</v>
      </c>
      <c r="B2" t="s">
        <v>993</v>
      </c>
      <c r="C2" t="s">
        <v>994</v>
      </c>
      <c r="D2" t="s">
        <v>995</v>
      </c>
      <c r="E2" t="s">
        <v>996</v>
      </c>
      <c r="F2" t="s">
        <v>997</v>
      </c>
    </row>
    <row r="3" spans="1:6" ht="12.75">
      <c r="A3">
        <v>30.0438413361169</v>
      </c>
      <c r="B3">
        <v>17.0348179357242</v>
      </c>
      <c r="C3">
        <v>28.6313938212485</v>
      </c>
      <c r="D3">
        <v>17.2106892961674</v>
      </c>
      <c r="E3">
        <v>3.48772317024475</v>
      </c>
      <c r="F3">
        <v>0.000248263165976605</v>
      </c>
    </row>
    <row r="5" s="1" customFormat="1" ht="12.75">
      <c r="A5" s="1" t="s">
        <v>998</v>
      </c>
    </row>
    <row r="6" spans="1:6" ht="12.75">
      <c r="A6" t="s">
        <v>992</v>
      </c>
      <c r="B6" t="s">
        <v>993</v>
      </c>
      <c r="C6" t="s">
        <v>994</v>
      </c>
      <c r="D6" t="s">
        <v>995</v>
      </c>
      <c r="E6" t="s">
        <v>996</v>
      </c>
      <c r="F6" t="s">
        <v>997</v>
      </c>
    </row>
    <row r="7" spans="1:6" ht="12.75">
      <c r="A7">
        <v>29.4972253052164</v>
      </c>
      <c r="B7">
        <v>16.3913677506473</v>
      </c>
      <c r="C7">
        <v>28.7096538274013</v>
      </c>
      <c r="D7">
        <v>17.229849360981</v>
      </c>
      <c r="E7">
        <v>1.41392616288</v>
      </c>
      <c r="F7">
        <v>0.0788515261065735</v>
      </c>
    </row>
    <row r="9" s="1" customFormat="1" ht="12.75">
      <c r="A9" s="1" t="s">
        <v>1385</v>
      </c>
    </row>
    <row r="10" spans="1:6" ht="12.75">
      <c r="A10" t="s">
        <v>992</v>
      </c>
      <c r="B10" t="s">
        <v>993</v>
      </c>
      <c r="C10" t="s">
        <v>994</v>
      </c>
      <c r="D10" t="s">
        <v>995</v>
      </c>
      <c r="E10" t="s">
        <v>996</v>
      </c>
      <c r="F10" t="s">
        <v>997</v>
      </c>
    </row>
    <row r="11" spans="1:6" ht="12.75">
      <c r="A11">
        <v>21.9962904080551</v>
      </c>
      <c r="B11">
        <v>11.958459693283</v>
      </c>
      <c r="C11">
        <v>29.2758825023279</v>
      </c>
      <c r="D11">
        <v>17.440756012265</v>
      </c>
      <c r="E11">
        <v>-24.448131414043</v>
      </c>
      <c r="F11">
        <v>1</v>
      </c>
    </row>
    <row r="12" s="1" customFormat="1" ht="12.75">
      <c r="A12" s="1" t="s">
        <v>1386</v>
      </c>
    </row>
    <row r="13" spans="1:6" ht="12.75">
      <c r="A13" t="s">
        <v>992</v>
      </c>
      <c r="B13" t="s">
        <v>993</v>
      </c>
      <c r="C13" t="s">
        <v>994</v>
      </c>
      <c r="D13" t="s">
        <v>995</v>
      </c>
      <c r="E13" t="s">
        <v>996</v>
      </c>
      <c r="F13" t="s">
        <v>997</v>
      </c>
    </row>
    <row r="14" spans="1:6" ht="12.75">
      <c r="A14">
        <v>30.3382694541231</v>
      </c>
      <c r="B14">
        <v>16.8355407914523</v>
      </c>
      <c r="C14">
        <v>28.1454496644295</v>
      </c>
      <c r="D14">
        <v>17.2974920478601</v>
      </c>
      <c r="E14">
        <v>9.16753706984504</v>
      </c>
      <c r="F14">
        <v>2.7911483680926E-20</v>
      </c>
    </row>
    <row r="16" s="1" customFormat="1" ht="12.75">
      <c r="A16" s="1" t="s">
        <v>1387</v>
      </c>
    </row>
    <row r="17" spans="1:6" ht="12.75">
      <c r="A17" t="s">
        <v>992</v>
      </c>
      <c r="B17" t="s">
        <v>993</v>
      </c>
      <c r="C17" t="s">
        <v>994</v>
      </c>
      <c r="D17" t="s">
        <v>995</v>
      </c>
      <c r="E17" t="s">
        <v>996</v>
      </c>
      <c r="F17" t="s">
        <v>997</v>
      </c>
    </row>
    <row r="18" spans="1:6" ht="12.75">
      <c r="A18">
        <v>41.6964467005076</v>
      </c>
      <c r="B18">
        <v>21.0486331355133</v>
      </c>
      <c r="C18">
        <v>28.2170580560992</v>
      </c>
      <c r="D18">
        <v>16.821880842791</v>
      </c>
      <c r="E18">
        <v>19.8456336176719</v>
      </c>
      <c r="F18">
        <v>7.89303835717088E-75</v>
      </c>
    </row>
    <row r="19" s="1" customFormat="1" ht="12.75">
      <c r="A19" s="1" t="s">
        <v>1388</v>
      </c>
    </row>
    <row r="20" spans="1:6" ht="12.75">
      <c r="A20" t="s">
        <v>992</v>
      </c>
      <c r="B20" t="s">
        <v>993</v>
      </c>
      <c r="C20" t="s">
        <v>994</v>
      </c>
      <c r="D20" t="s">
        <v>995</v>
      </c>
      <c r="E20" t="s">
        <v>996</v>
      </c>
      <c r="F20" t="s">
        <v>997</v>
      </c>
    </row>
    <row r="21" spans="1:6" ht="12.75">
      <c r="A21">
        <v>26.4039323904795</v>
      </c>
      <c r="B21">
        <v>16.5332790742476</v>
      </c>
      <c r="C21">
        <v>29.4237382703525</v>
      </c>
      <c r="D21">
        <v>17.3335298628647</v>
      </c>
      <c r="E21">
        <v>-12.0903344538507</v>
      </c>
      <c r="F21">
        <v>1</v>
      </c>
    </row>
    <row r="23" s="1" customFormat="1" ht="12.75">
      <c r="A23" s="1" t="s">
        <v>1389</v>
      </c>
    </row>
    <row r="24" spans="1:6" ht="12.75">
      <c r="A24" t="s">
        <v>992</v>
      </c>
      <c r="B24" t="s">
        <v>993</v>
      </c>
      <c r="C24" t="s">
        <v>994</v>
      </c>
      <c r="D24" t="s">
        <v>995</v>
      </c>
      <c r="E24" t="s">
        <v>996</v>
      </c>
      <c r="F24" t="s">
        <v>997</v>
      </c>
    </row>
    <row r="25" spans="1:6" ht="12.75">
      <c r="A25">
        <v>45.4334203655352</v>
      </c>
      <c r="B25">
        <v>22.9237326563269</v>
      </c>
      <c r="C25">
        <v>28.483008356546</v>
      </c>
      <c r="D25">
        <v>16.9732325198331</v>
      </c>
      <c r="E25">
        <v>14.4107806320889</v>
      </c>
      <c r="F25">
        <v>2.5582102139774E-38</v>
      </c>
    </row>
    <row r="26" s="1" customFormat="1" ht="12.75">
      <c r="A26" s="1" t="s">
        <v>1390</v>
      </c>
    </row>
    <row r="27" spans="1:6" ht="12.75">
      <c r="A27" t="s">
        <v>992</v>
      </c>
      <c r="B27" t="s">
        <v>993</v>
      </c>
      <c r="C27" t="s">
        <v>994</v>
      </c>
      <c r="D27" t="s">
        <v>995</v>
      </c>
      <c r="E27" t="s">
        <v>996</v>
      </c>
      <c r="F27" t="s">
        <v>997</v>
      </c>
    </row>
    <row r="28" spans="1:6" ht="12.75">
      <c r="A28">
        <v>30.9067778936392</v>
      </c>
      <c r="B28">
        <v>16.1165144465357</v>
      </c>
      <c r="C28">
        <v>28.235399169804</v>
      </c>
      <c r="D28">
        <v>17.4045628679177</v>
      </c>
      <c r="E28">
        <v>10.1852468327366</v>
      </c>
      <c r="F28">
        <v>1.64962149811012E-24</v>
      </c>
    </row>
    <row r="30" s="1" customFormat="1" ht="12.75">
      <c r="A30" s="1" t="s">
        <v>1391</v>
      </c>
    </row>
    <row r="31" spans="1:6" ht="12.75">
      <c r="A31" t="s">
        <v>992</v>
      </c>
      <c r="B31" t="s">
        <v>993</v>
      </c>
      <c r="C31" t="s">
        <v>994</v>
      </c>
      <c r="D31" t="s">
        <v>995</v>
      </c>
      <c r="E31" t="s">
        <v>996</v>
      </c>
      <c r="F31" t="s">
        <v>997</v>
      </c>
    </row>
    <row r="32" spans="1:6" ht="12.75">
      <c r="A32">
        <v>27.9330357142857</v>
      </c>
      <c r="B32">
        <v>15.0446265209765</v>
      </c>
      <c r="C32">
        <v>28.7445925105777</v>
      </c>
      <c r="D32">
        <v>17.2192296971419</v>
      </c>
      <c r="E32">
        <v>-0.802705801211457</v>
      </c>
      <c r="F32">
        <v>0.788510006545494</v>
      </c>
    </row>
    <row r="33" s="1" customFormat="1" ht="12.75">
      <c r="A33" s="1" t="s">
        <v>1392</v>
      </c>
    </row>
    <row r="34" spans="1:6" ht="12.75">
      <c r="A34" t="s">
        <v>992</v>
      </c>
      <c r="B34" t="s">
        <v>993</v>
      </c>
      <c r="C34" t="s">
        <v>994</v>
      </c>
      <c r="D34" t="s">
        <v>995</v>
      </c>
      <c r="E34" t="s">
        <v>996</v>
      </c>
      <c r="F34" t="s">
        <v>997</v>
      </c>
    </row>
    <row r="35" spans="1:6" ht="12.75">
      <c r="A35">
        <v>31.1812241341756</v>
      </c>
      <c r="B35">
        <v>18.5947682894582</v>
      </c>
      <c r="C35">
        <v>28.2012235923908</v>
      </c>
      <c r="D35">
        <v>16.8331417247583</v>
      </c>
      <c r="E35">
        <v>9.99701179467315</v>
      </c>
      <c r="F35">
        <v>1.16838753550971E-23</v>
      </c>
    </row>
  </sheetData>
  <sheetProtection/>
  <printOptions/>
  <pageMargins left="0.7875" right="0.7875" top="1.05277777777778" bottom="1.05277777777778" header="0.7875" footer="0.7875"/>
  <pageSetup horizontalDpi="300" verticalDpi="300" orientation="portrait"/>
  <headerFooter>
    <oddHeader>&amp;C&amp;"Times New Roman,Regular"&amp;12&amp;A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132"/>
  <sheetViews>
    <sheetView zoomScalePageLayoutView="0" workbookViewId="0" topLeftCell="A91">
      <selection activeCell="B106" sqref="B106"/>
    </sheetView>
  </sheetViews>
  <sheetFormatPr defaultColWidth="11.7109375" defaultRowHeight="12.75"/>
  <cols>
    <col min="1" max="1" width="11.7109375" style="0" customWidth="1"/>
    <col min="2" max="2" width="51.140625" style="0" customWidth="1"/>
    <col min="3" max="3" width="44.00390625" style="0" customWidth="1"/>
  </cols>
  <sheetData>
    <row r="1" s="1" customFormat="1" ht="12.75">
      <c r="A1" s="1" t="s">
        <v>999</v>
      </c>
    </row>
    <row r="2" spans="1:9" ht="12.75">
      <c r="A2" t="s">
        <v>1000</v>
      </c>
      <c r="B2" t="s">
        <v>1001</v>
      </c>
      <c r="C2" t="s">
        <v>1002</v>
      </c>
      <c r="D2" t="s">
        <v>1003</v>
      </c>
      <c r="E2" t="s">
        <v>1004</v>
      </c>
      <c r="F2" t="s">
        <v>1005</v>
      </c>
      <c r="G2" t="s">
        <v>1006</v>
      </c>
      <c r="H2" t="s">
        <v>1007</v>
      </c>
      <c r="I2" t="s">
        <v>1008</v>
      </c>
    </row>
    <row r="3" spans="1:11" ht="12.75">
      <c r="A3" t="s">
        <v>1009</v>
      </c>
      <c r="B3" t="s">
        <v>1009</v>
      </c>
      <c r="C3" t="s">
        <v>1010</v>
      </c>
      <c r="D3" t="s">
        <v>1011</v>
      </c>
      <c r="E3" t="s">
        <v>1012</v>
      </c>
      <c r="F3">
        <v>7.25703657324919E-10</v>
      </c>
      <c r="G3">
        <v>4.12635099554949E-06</v>
      </c>
      <c r="H3">
        <v>3.98678672376711E-06</v>
      </c>
      <c r="I3" t="s">
        <v>1013</v>
      </c>
      <c r="J3">
        <v>34</v>
      </c>
      <c r="K3" t="s">
        <v>1014</v>
      </c>
    </row>
    <row r="4" spans="1:11" ht="12.75">
      <c r="A4" t="s">
        <v>1015</v>
      </c>
      <c r="B4" t="s">
        <v>1015</v>
      </c>
      <c r="C4" t="s">
        <v>1016</v>
      </c>
      <c r="D4" t="s">
        <v>1017</v>
      </c>
      <c r="E4" t="s">
        <v>1018</v>
      </c>
      <c r="F4">
        <v>1.04942733497365E-08</v>
      </c>
      <c r="G4">
        <v>2.98352191333007E-05</v>
      </c>
      <c r="H4">
        <v>2.88261119011971E-05</v>
      </c>
      <c r="I4" t="s">
        <v>1019</v>
      </c>
      <c r="J4">
        <v>84</v>
      </c>
      <c r="K4" t="s">
        <v>1020</v>
      </c>
    </row>
    <row r="5" spans="1:11" ht="12.75">
      <c r="A5" t="s">
        <v>1021</v>
      </c>
      <c r="B5" t="s">
        <v>1021</v>
      </c>
      <c r="C5" t="s">
        <v>1022</v>
      </c>
      <c r="D5" t="s">
        <v>1023</v>
      </c>
      <c r="E5" t="s">
        <v>1024</v>
      </c>
      <c r="F5">
        <v>2.0508450887364E-08</v>
      </c>
      <c r="G5">
        <v>3.88703505818505E-05</v>
      </c>
      <c r="H5">
        <v>3.75556509407553E-05</v>
      </c>
      <c r="I5" t="s">
        <v>1025</v>
      </c>
      <c r="J5">
        <v>27</v>
      </c>
      <c r="K5" t="s">
        <v>1026</v>
      </c>
    </row>
    <row r="6" spans="1:11" ht="12.75">
      <c r="A6" t="s">
        <v>1027</v>
      </c>
      <c r="B6" t="s">
        <v>1027</v>
      </c>
      <c r="C6" t="s">
        <v>1028</v>
      </c>
      <c r="D6" t="s">
        <v>1029</v>
      </c>
      <c r="E6" t="s">
        <v>1030</v>
      </c>
      <c r="F6">
        <v>2.65380459495892E-07</v>
      </c>
      <c r="G6">
        <v>0.00025149221544894</v>
      </c>
      <c r="H6">
        <v>0.000242986073352466</v>
      </c>
      <c r="I6" t="s">
        <v>1031</v>
      </c>
      <c r="J6">
        <v>85</v>
      </c>
      <c r="K6" t="s">
        <v>1032</v>
      </c>
    </row>
    <row r="7" spans="1:11" ht="12.75">
      <c r="A7" t="s">
        <v>1033</v>
      </c>
      <c r="B7" t="s">
        <v>1033</v>
      </c>
      <c r="C7" t="s">
        <v>1034</v>
      </c>
      <c r="D7" t="s">
        <v>1035</v>
      </c>
      <c r="E7" t="s">
        <v>1036</v>
      </c>
      <c r="F7">
        <v>6.6576853707655E-07</v>
      </c>
      <c r="G7">
        <v>0.000440490843478924</v>
      </c>
      <c r="H7">
        <v>0.000425592260235945</v>
      </c>
      <c r="I7" t="s">
        <v>1037</v>
      </c>
      <c r="J7">
        <v>55</v>
      </c>
      <c r="K7" t="s">
        <v>1038</v>
      </c>
    </row>
    <row r="8" spans="1:11" ht="12.75">
      <c r="A8" t="s">
        <v>1039</v>
      </c>
      <c r="B8" t="s">
        <v>1039</v>
      </c>
      <c r="C8" t="s">
        <v>1040</v>
      </c>
      <c r="D8" t="s">
        <v>1041</v>
      </c>
      <c r="E8" t="s">
        <v>1042</v>
      </c>
      <c r="F8">
        <v>6.97224338957143E-07</v>
      </c>
      <c r="G8">
        <v>0.000440490843478924</v>
      </c>
      <c r="H8">
        <v>0.000425592260235945</v>
      </c>
      <c r="I8" t="s">
        <v>1043</v>
      </c>
      <c r="J8">
        <v>82</v>
      </c>
      <c r="K8" t="s">
        <v>1044</v>
      </c>
    </row>
    <row r="9" spans="1:11" ht="12.75">
      <c r="A9" t="s">
        <v>1045</v>
      </c>
      <c r="B9" t="s">
        <v>1045</v>
      </c>
      <c r="C9" t="s">
        <v>1046</v>
      </c>
      <c r="D9" t="s">
        <v>1047</v>
      </c>
      <c r="E9" t="s">
        <v>1048</v>
      </c>
      <c r="F9">
        <v>2.66772182945734E-06</v>
      </c>
      <c r="G9">
        <v>0.00108555938274966</v>
      </c>
      <c r="H9">
        <v>0.00104884284920867</v>
      </c>
      <c r="I9" t="s">
        <v>1049</v>
      </c>
      <c r="J9">
        <v>73</v>
      </c>
      <c r="K9" t="s">
        <v>1050</v>
      </c>
    </row>
    <row r="10" spans="1:11" ht="12.75">
      <c r="A10" t="s">
        <v>1051</v>
      </c>
      <c r="B10" t="s">
        <v>1051</v>
      </c>
      <c r="C10" t="s">
        <v>1052</v>
      </c>
      <c r="D10" t="s">
        <v>1053</v>
      </c>
      <c r="E10" t="s">
        <v>1054</v>
      </c>
      <c r="F10">
        <v>2.67285110068505E-06</v>
      </c>
      <c r="G10">
        <v>0.00108555938274966</v>
      </c>
      <c r="H10">
        <v>0.00104884284920867</v>
      </c>
      <c r="I10" t="s">
        <v>1055</v>
      </c>
      <c r="J10">
        <v>47</v>
      </c>
      <c r="K10" t="s">
        <v>1056</v>
      </c>
    </row>
    <row r="11" spans="1:11" ht="12.75">
      <c r="A11" t="s">
        <v>1057</v>
      </c>
      <c r="B11" t="s">
        <v>1057</v>
      </c>
      <c r="C11" t="s">
        <v>1058</v>
      </c>
      <c r="D11" t="s">
        <v>1059</v>
      </c>
      <c r="E11" t="s">
        <v>1060</v>
      </c>
      <c r="F11">
        <v>4.82936581763558E-06</v>
      </c>
      <c r="G11">
        <v>0.00183065160260506</v>
      </c>
      <c r="H11">
        <v>0.00176873404928001</v>
      </c>
      <c r="I11" t="s">
        <v>1061</v>
      </c>
      <c r="J11">
        <v>48</v>
      </c>
      <c r="K11" t="s">
        <v>1062</v>
      </c>
    </row>
    <row r="12" spans="1:11" ht="12.75">
      <c r="A12" t="s">
        <v>1063</v>
      </c>
      <c r="B12" t="s">
        <v>1063</v>
      </c>
      <c r="C12" t="s">
        <v>1064</v>
      </c>
      <c r="D12" t="s">
        <v>1065</v>
      </c>
      <c r="E12" t="s">
        <v>1066</v>
      </c>
      <c r="F12">
        <v>8.3677441915798E-06</v>
      </c>
      <c r="G12">
        <v>0.00280536586425149</v>
      </c>
      <c r="H12">
        <v>0.00271048085705028</v>
      </c>
      <c r="I12" t="s">
        <v>1067</v>
      </c>
      <c r="J12">
        <v>52</v>
      </c>
      <c r="K12" t="s">
        <v>1068</v>
      </c>
    </row>
    <row r="13" spans="1:11" ht="12.75">
      <c r="A13" t="s">
        <v>1069</v>
      </c>
      <c r="B13" t="s">
        <v>1069</v>
      </c>
      <c r="C13" t="s">
        <v>1070</v>
      </c>
      <c r="D13" t="s">
        <v>1071</v>
      </c>
      <c r="E13" t="s">
        <v>1072</v>
      </c>
      <c r="F13">
        <v>8.38748147947156E-06</v>
      </c>
      <c r="G13">
        <v>0.00280536586425149</v>
      </c>
      <c r="H13">
        <v>0.00271048085705028</v>
      </c>
      <c r="I13" t="s">
        <v>1073</v>
      </c>
      <c r="J13">
        <v>68</v>
      </c>
      <c r="K13" t="s">
        <v>1074</v>
      </c>
    </row>
    <row r="14" spans="1:11" ht="12.75">
      <c r="A14" t="s">
        <v>1075</v>
      </c>
      <c r="B14" t="s">
        <v>1075</v>
      </c>
      <c r="C14" t="s">
        <v>1076</v>
      </c>
      <c r="D14" t="s">
        <v>1059</v>
      </c>
      <c r="E14" t="s">
        <v>1077</v>
      </c>
      <c r="F14">
        <v>8.96817420545251E-06</v>
      </c>
      <c r="G14">
        <v>0.00283294658512239</v>
      </c>
      <c r="H14">
        <v>0.00273712872387466</v>
      </c>
      <c r="I14" t="s">
        <v>1078</v>
      </c>
      <c r="J14">
        <v>48</v>
      </c>
      <c r="K14" t="s">
        <v>1079</v>
      </c>
    </row>
    <row r="15" spans="1:11" ht="12.75">
      <c r="A15" t="s">
        <v>1080</v>
      </c>
      <c r="B15" t="s">
        <v>1080</v>
      </c>
      <c r="C15" t="s">
        <v>1081</v>
      </c>
      <c r="D15" t="s">
        <v>1041</v>
      </c>
      <c r="E15" t="s">
        <v>1082</v>
      </c>
      <c r="F15">
        <v>9.89767379607158E-06</v>
      </c>
      <c r="G15">
        <v>0.00296200911602437</v>
      </c>
      <c r="H15">
        <v>0.00286182601339045</v>
      </c>
      <c r="I15" t="s">
        <v>1083</v>
      </c>
      <c r="J15">
        <v>82</v>
      </c>
      <c r="K15" t="s">
        <v>1084</v>
      </c>
    </row>
    <row r="16" spans="1:11" ht="12.75">
      <c r="A16" t="s">
        <v>1085</v>
      </c>
      <c r="B16" t="s">
        <v>1085</v>
      </c>
      <c r="C16" t="s">
        <v>1086</v>
      </c>
      <c r="D16" t="s">
        <v>1087</v>
      </c>
      <c r="E16" t="s">
        <v>1088</v>
      </c>
      <c r="F16">
        <v>1.13544660423638E-05</v>
      </c>
      <c r="G16">
        <v>0.00322807469584402</v>
      </c>
      <c r="H16">
        <v>0.00311889254079455</v>
      </c>
      <c r="I16" t="s">
        <v>1089</v>
      </c>
      <c r="J16">
        <v>14</v>
      </c>
      <c r="K16" t="s">
        <v>1090</v>
      </c>
    </row>
    <row r="17" spans="1:11" ht="12.75">
      <c r="A17" t="s">
        <v>1091</v>
      </c>
      <c r="B17" t="s">
        <v>1091</v>
      </c>
      <c r="C17" t="s">
        <v>1092</v>
      </c>
      <c r="D17" t="s">
        <v>1093</v>
      </c>
      <c r="E17" t="s">
        <v>1094</v>
      </c>
      <c r="F17">
        <v>1.42552058660028E-05</v>
      </c>
      <c r="G17">
        <v>0.00385976669305199</v>
      </c>
      <c r="H17">
        <v>0.00372921901827912</v>
      </c>
      <c r="I17" t="s">
        <v>1095</v>
      </c>
      <c r="J17">
        <v>56</v>
      </c>
      <c r="K17" t="s">
        <v>1096</v>
      </c>
    </row>
    <row r="18" spans="1:11" ht="12.75">
      <c r="A18" t="s">
        <v>1097</v>
      </c>
      <c r="B18" t="s">
        <v>1097</v>
      </c>
      <c r="C18" t="s">
        <v>1098</v>
      </c>
      <c r="D18" t="s">
        <v>1099</v>
      </c>
      <c r="E18" t="s">
        <v>1100</v>
      </c>
      <c r="F18">
        <v>2.86046507715991E-05</v>
      </c>
      <c r="G18">
        <v>0.00625561708797357</v>
      </c>
      <c r="H18">
        <v>0.00604403531890591</v>
      </c>
      <c r="I18" t="s">
        <v>1101</v>
      </c>
      <c r="J18">
        <v>42</v>
      </c>
      <c r="K18" t="s">
        <v>1102</v>
      </c>
    </row>
    <row r="19" spans="1:11" ht="12.75">
      <c r="A19" t="s">
        <v>1103</v>
      </c>
      <c r="B19" t="s">
        <v>1103</v>
      </c>
      <c r="C19" t="s">
        <v>1104</v>
      </c>
      <c r="D19" t="s">
        <v>1105</v>
      </c>
      <c r="E19" t="s">
        <v>1106</v>
      </c>
      <c r="F19">
        <v>4.56976466332251E-05</v>
      </c>
      <c r="G19">
        <v>0.00884349801943848</v>
      </c>
      <c r="H19">
        <v>0.00854438716764156</v>
      </c>
      <c r="I19" t="s">
        <v>1107</v>
      </c>
      <c r="J19">
        <v>45</v>
      </c>
      <c r="K19" t="s">
        <v>1108</v>
      </c>
    </row>
    <row r="20" spans="1:11" ht="12.75">
      <c r="A20" t="s">
        <v>1109</v>
      </c>
      <c r="B20" t="s">
        <v>1109</v>
      </c>
      <c r="C20" t="s">
        <v>1110</v>
      </c>
      <c r="D20" t="s">
        <v>1111</v>
      </c>
      <c r="E20" t="s">
        <v>1112</v>
      </c>
      <c r="F20">
        <v>4.71678363717902E-05</v>
      </c>
      <c r="G20">
        <v>0.00884349801943848</v>
      </c>
      <c r="H20">
        <v>0.00854438716764156</v>
      </c>
      <c r="I20" t="s">
        <v>1113</v>
      </c>
      <c r="J20">
        <v>16</v>
      </c>
      <c r="K20" t="s">
        <v>1114</v>
      </c>
    </row>
    <row r="21" spans="1:11" ht="12.75">
      <c r="A21" t="s">
        <v>1115</v>
      </c>
      <c r="B21" t="s">
        <v>1115</v>
      </c>
      <c r="C21" t="s">
        <v>1116</v>
      </c>
      <c r="D21" t="s">
        <v>1117</v>
      </c>
      <c r="E21" t="s">
        <v>1118</v>
      </c>
      <c r="F21">
        <v>4.82247843016073E-05</v>
      </c>
      <c r="G21">
        <v>0.00884349801943848</v>
      </c>
      <c r="H21">
        <v>0.00854438716764156</v>
      </c>
      <c r="I21" t="s">
        <v>1119</v>
      </c>
      <c r="J21">
        <v>24</v>
      </c>
      <c r="K21" t="s">
        <v>1120</v>
      </c>
    </row>
    <row r="22" spans="1:11" ht="12.75">
      <c r="A22" t="s">
        <v>1121</v>
      </c>
      <c r="B22" t="s">
        <v>1121</v>
      </c>
      <c r="C22" t="s">
        <v>1122</v>
      </c>
      <c r="D22" t="s">
        <v>1123</v>
      </c>
      <c r="E22" t="s">
        <v>1124</v>
      </c>
      <c r="F22">
        <v>4.97699501621582E-05</v>
      </c>
      <c r="G22">
        <v>0.00884349801943848</v>
      </c>
      <c r="H22">
        <v>0.00854438716764156</v>
      </c>
      <c r="I22" t="s">
        <v>1125</v>
      </c>
      <c r="J22">
        <v>77</v>
      </c>
      <c r="K22" t="s">
        <v>1126</v>
      </c>
    </row>
    <row r="24" s="1" customFormat="1" ht="12.75">
      <c r="A24" s="1" t="s">
        <v>1127</v>
      </c>
    </row>
    <row r="25" spans="1:9" ht="12.75">
      <c r="A25" t="s">
        <v>1000</v>
      </c>
      <c r="B25" t="s">
        <v>1001</v>
      </c>
      <c r="C25" t="s">
        <v>1002</v>
      </c>
      <c r="D25" t="s">
        <v>1003</v>
      </c>
      <c r="E25" t="s">
        <v>1004</v>
      </c>
      <c r="F25" t="s">
        <v>1005</v>
      </c>
      <c r="G25" t="s">
        <v>1006</v>
      </c>
      <c r="H25" t="s">
        <v>1007</v>
      </c>
      <c r="I25" t="s">
        <v>1008</v>
      </c>
    </row>
    <row r="26" spans="1:11" ht="12.75">
      <c r="A26" t="s">
        <v>1128</v>
      </c>
      <c r="B26" t="s">
        <v>1128</v>
      </c>
      <c r="C26" t="s">
        <v>1129</v>
      </c>
      <c r="D26" t="s">
        <v>1130</v>
      </c>
      <c r="E26" t="s">
        <v>1131</v>
      </c>
      <c r="F26">
        <v>2.13731966069469E-78</v>
      </c>
      <c r="G26">
        <v>1.18257896826237E-74</v>
      </c>
      <c r="H26">
        <v>1.18257896826237E-74</v>
      </c>
      <c r="I26" t="s">
        <v>1132</v>
      </c>
      <c r="J26">
        <v>219</v>
      </c>
      <c r="K26" t="s">
        <v>1133</v>
      </c>
    </row>
    <row r="27" spans="1:11" ht="12.75">
      <c r="A27" t="s">
        <v>1134</v>
      </c>
      <c r="B27" t="s">
        <v>1134</v>
      </c>
      <c r="C27" t="s">
        <v>1135</v>
      </c>
      <c r="D27" t="s">
        <v>1136</v>
      </c>
      <c r="E27" t="s">
        <v>1137</v>
      </c>
      <c r="F27">
        <v>3.91800275712921E-73</v>
      </c>
      <c r="G27">
        <v>7.22610308506531E-70</v>
      </c>
      <c r="H27">
        <v>7.22610308506531E-70</v>
      </c>
      <c r="I27" t="s">
        <v>1138</v>
      </c>
      <c r="J27">
        <v>223</v>
      </c>
      <c r="K27" t="s">
        <v>1139</v>
      </c>
    </row>
    <row r="28" spans="1:11" ht="12.75">
      <c r="A28" t="s">
        <v>1045</v>
      </c>
      <c r="B28" t="s">
        <v>1045</v>
      </c>
      <c r="C28" t="s">
        <v>1046</v>
      </c>
      <c r="D28" t="s">
        <v>1140</v>
      </c>
      <c r="E28" t="s">
        <v>1141</v>
      </c>
      <c r="F28">
        <v>2.44784952127617E-72</v>
      </c>
      <c r="G28">
        <v>3.38598785030527E-69</v>
      </c>
      <c r="H28">
        <v>3.38598785030527E-69</v>
      </c>
      <c r="I28" t="s">
        <v>1142</v>
      </c>
      <c r="J28">
        <v>205</v>
      </c>
      <c r="K28" t="s">
        <v>1143</v>
      </c>
    </row>
    <row r="29" spans="1:11" ht="12.75">
      <c r="A29" t="s">
        <v>1144</v>
      </c>
      <c r="B29" t="s">
        <v>1144</v>
      </c>
      <c r="C29" t="s">
        <v>1145</v>
      </c>
      <c r="D29" t="s">
        <v>1146</v>
      </c>
      <c r="E29" t="s">
        <v>1147</v>
      </c>
      <c r="F29">
        <v>2.62149293693824E-14</v>
      </c>
      <c r="G29">
        <v>2.07210291715418E-11</v>
      </c>
      <c r="H29">
        <v>2.07210291715418E-11</v>
      </c>
      <c r="I29" t="s">
        <v>1148</v>
      </c>
      <c r="J29">
        <v>76</v>
      </c>
      <c r="K29" t="s">
        <v>1149</v>
      </c>
    </row>
    <row r="30" spans="1:11" ht="12.75">
      <c r="A30" t="s">
        <v>1150</v>
      </c>
      <c r="B30" t="s">
        <v>1150</v>
      </c>
      <c r="C30" t="s">
        <v>1151</v>
      </c>
      <c r="D30" t="s">
        <v>1152</v>
      </c>
      <c r="E30" t="s">
        <v>1153</v>
      </c>
      <c r="F30">
        <v>4.26866497750622E-11</v>
      </c>
      <c r="G30">
        <v>2.95231541506774E-08</v>
      </c>
      <c r="H30">
        <v>2.95231541506774E-08</v>
      </c>
      <c r="I30" t="s">
        <v>1154</v>
      </c>
      <c r="J30">
        <v>30</v>
      </c>
      <c r="K30" t="s">
        <v>1155</v>
      </c>
    </row>
    <row r="31" spans="1:11" ht="12.75">
      <c r="A31" t="s">
        <v>1156</v>
      </c>
      <c r="B31" t="s">
        <v>1156</v>
      </c>
      <c r="C31" t="s">
        <v>1157</v>
      </c>
      <c r="D31" t="s">
        <v>1158</v>
      </c>
      <c r="E31" t="s">
        <v>1159</v>
      </c>
      <c r="F31">
        <v>1.6709870999628E-06</v>
      </c>
      <c r="G31">
        <v>0.000840506511281287</v>
      </c>
      <c r="H31">
        <v>0.000840506511281287</v>
      </c>
      <c r="I31" t="s">
        <v>1160</v>
      </c>
      <c r="J31">
        <v>93</v>
      </c>
      <c r="K31" t="s">
        <v>1161</v>
      </c>
    </row>
    <row r="32" spans="1:11" ht="12.75">
      <c r="A32" t="s">
        <v>1162</v>
      </c>
      <c r="B32" t="s">
        <v>1162</v>
      </c>
      <c r="C32" t="s">
        <v>1163</v>
      </c>
      <c r="D32" t="s">
        <v>1164</v>
      </c>
      <c r="E32" t="s">
        <v>1165</v>
      </c>
      <c r="F32">
        <v>3.62876062973318E-06</v>
      </c>
      <c r="G32">
        <v>0.00167316104702614</v>
      </c>
      <c r="H32">
        <v>0.00167316104702614</v>
      </c>
      <c r="I32" t="s">
        <v>1166</v>
      </c>
      <c r="J32">
        <v>99</v>
      </c>
      <c r="K32" t="s">
        <v>1167</v>
      </c>
    </row>
    <row r="33" spans="1:11" ht="12.75">
      <c r="A33" t="s">
        <v>1168</v>
      </c>
      <c r="B33" t="s">
        <v>1168</v>
      </c>
      <c r="C33" t="s">
        <v>1169</v>
      </c>
      <c r="D33" t="s">
        <v>1170</v>
      </c>
      <c r="E33" t="s">
        <v>1171</v>
      </c>
      <c r="F33">
        <v>8.73226520249262E-05</v>
      </c>
      <c r="G33">
        <v>0.0301972646033698</v>
      </c>
      <c r="H33">
        <v>0.0301972646033698</v>
      </c>
      <c r="I33" t="s">
        <v>1172</v>
      </c>
      <c r="J33">
        <v>12</v>
      </c>
      <c r="K33" t="s">
        <v>1173</v>
      </c>
    </row>
    <row r="35" s="1" customFormat="1" ht="12.75">
      <c r="A35" s="1" t="s">
        <v>1174</v>
      </c>
    </row>
    <row r="36" spans="1:9" ht="12.75">
      <c r="A36" t="s">
        <v>1000</v>
      </c>
      <c r="B36" t="s">
        <v>1001</v>
      </c>
      <c r="C36" t="s">
        <v>1002</v>
      </c>
      <c r="D36" t="s">
        <v>1003</v>
      </c>
      <c r="E36" t="s">
        <v>1004</v>
      </c>
      <c r="F36" t="s">
        <v>1005</v>
      </c>
      <c r="G36" t="s">
        <v>1006</v>
      </c>
      <c r="H36" t="s">
        <v>1007</v>
      </c>
      <c r="I36" t="s">
        <v>1008</v>
      </c>
    </row>
    <row r="37" ht="12.75">
      <c r="A37" t="s">
        <v>1175</v>
      </c>
    </row>
    <row r="39" s="1" customFormat="1" ht="12.75">
      <c r="A39" s="1" t="s">
        <v>1176</v>
      </c>
    </row>
    <row r="40" spans="1:9" ht="12.75">
      <c r="A40" t="s">
        <v>1000</v>
      </c>
      <c r="B40" t="s">
        <v>1001</v>
      </c>
      <c r="C40" t="s">
        <v>1002</v>
      </c>
      <c r="D40" t="s">
        <v>1003</v>
      </c>
      <c r="E40" t="s">
        <v>1004</v>
      </c>
      <c r="F40" t="s">
        <v>1005</v>
      </c>
      <c r="G40" t="s">
        <v>1006</v>
      </c>
      <c r="H40" t="s">
        <v>1007</v>
      </c>
      <c r="I40" t="s">
        <v>1008</v>
      </c>
    </row>
    <row r="41" spans="1:9" ht="12.75">
      <c r="A41" t="s">
        <v>1069</v>
      </c>
      <c r="B41" t="s">
        <v>1070</v>
      </c>
      <c r="C41" t="s">
        <v>1177</v>
      </c>
      <c r="D41" t="s">
        <v>1178</v>
      </c>
      <c r="E41">
        <v>2.33800123254647E-14</v>
      </c>
      <c r="F41">
        <v>1.4388059585091E-10</v>
      </c>
      <c r="G41">
        <v>1.4388059585091E-10</v>
      </c>
      <c r="H41">
        <v>163</v>
      </c>
      <c r="I41" t="s">
        <v>1179</v>
      </c>
    </row>
    <row r="42" spans="1:9" ht="12.75">
      <c r="A42" t="s">
        <v>1045</v>
      </c>
      <c r="B42" t="s">
        <v>1046</v>
      </c>
      <c r="C42" t="s">
        <v>1180</v>
      </c>
      <c r="D42" t="s">
        <v>1141</v>
      </c>
      <c r="E42">
        <v>1.76614576017687E-13</v>
      </c>
      <c r="F42">
        <v>5.43443050406424E-10</v>
      </c>
      <c r="G42">
        <v>5.43443050406424E-10</v>
      </c>
      <c r="H42">
        <v>169</v>
      </c>
      <c r="I42" t="s">
        <v>1181</v>
      </c>
    </row>
    <row r="43" spans="1:9" ht="12.75">
      <c r="A43" t="s">
        <v>1134</v>
      </c>
      <c r="B43" t="s">
        <v>1135</v>
      </c>
      <c r="C43" t="s">
        <v>1182</v>
      </c>
      <c r="D43" t="s">
        <v>1137</v>
      </c>
      <c r="E43">
        <v>4.78935078732819E-13</v>
      </c>
      <c r="F43">
        <v>7.11953292730924E-10</v>
      </c>
      <c r="G43">
        <v>7.11953292730924E-10</v>
      </c>
      <c r="H43">
        <v>187</v>
      </c>
      <c r="I43" t="s">
        <v>1183</v>
      </c>
    </row>
    <row r="45" s="1" customFormat="1" ht="12.75">
      <c r="A45" s="1" t="s">
        <v>1184</v>
      </c>
    </row>
    <row r="46" spans="1:9" ht="12.75">
      <c r="A46" t="s">
        <v>1000</v>
      </c>
      <c r="B46" t="s">
        <v>1001</v>
      </c>
      <c r="C46" t="s">
        <v>1002</v>
      </c>
      <c r="D46" t="s">
        <v>1003</v>
      </c>
      <c r="E46" t="s">
        <v>1004</v>
      </c>
      <c r="F46" t="s">
        <v>1005</v>
      </c>
      <c r="G46" t="s">
        <v>1006</v>
      </c>
      <c r="H46" t="s">
        <v>1007</v>
      </c>
      <c r="I46" t="s">
        <v>1008</v>
      </c>
    </row>
    <row r="47" spans="1:9" ht="12.75">
      <c r="A47" t="s">
        <v>1185</v>
      </c>
      <c r="B47" t="s">
        <v>1186</v>
      </c>
      <c r="C47" t="s">
        <v>1187</v>
      </c>
      <c r="D47" t="s">
        <v>1188</v>
      </c>
      <c r="E47">
        <v>3.40374394682738E-07</v>
      </c>
      <c r="F47">
        <v>0.00198608459297378</v>
      </c>
      <c r="G47">
        <v>0.00198608459297378</v>
      </c>
      <c r="H47">
        <v>72</v>
      </c>
      <c r="I47" t="s">
        <v>1189</v>
      </c>
    </row>
    <row r="49" s="1" customFormat="1" ht="12.75"/>
    <row r="50" s="1" customFormat="1" ht="12.75"/>
    <row r="51" s="1" customFormat="1" ht="12.75">
      <c r="A51" s="1" t="s">
        <v>1190</v>
      </c>
    </row>
    <row r="52" spans="1:9" ht="12.75">
      <c r="A52" t="s">
        <v>1000</v>
      </c>
      <c r="B52" t="s">
        <v>1001</v>
      </c>
      <c r="C52" t="s">
        <v>1191</v>
      </c>
      <c r="D52" t="s">
        <v>1192</v>
      </c>
      <c r="E52" t="s">
        <v>1193</v>
      </c>
      <c r="F52" t="s">
        <v>1004</v>
      </c>
      <c r="G52" t="s">
        <v>1005</v>
      </c>
      <c r="H52" t="s">
        <v>1006</v>
      </c>
      <c r="I52" t="s">
        <v>1007</v>
      </c>
    </row>
    <row r="53" spans="1:9" ht="12.75">
      <c r="A53" t="s">
        <v>1162</v>
      </c>
      <c r="B53" t="s">
        <v>1163</v>
      </c>
      <c r="C53">
        <v>449</v>
      </c>
      <c r="D53">
        <v>0.302637568837624</v>
      </c>
      <c r="E53">
        <v>2.16473581333016</v>
      </c>
      <c r="F53">
        <v>1E-10</v>
      </c>
      <c r="G53">
        <v>8.27E-08</v>
      </c>
      <c r="H53">
        <v>8.25263157894737E-08</v>
      </c>
      <c r="I53">
        <v>3582</v>
      </c>
    </row>
    <row r="54" spans="1:9" ht="12.75">
      <c r="A54" t="s">
        <v>1194</v>
      </c>
      <c r="B54" t="s">
        <v>1195</v>
      </c>
      <c r="C54">
        <v>344</v>
      </c>
      <c r="D54">
        <v>0.368255100640752</v>
      </c>
      <c r="E54">
        <v>2.57461915522878</v>
      </c>
      <c r="F54">
        <v>1E-10</v>
      </c>
      <c r="G54">
        <v>8.27E-08</v>
      </c>
      <c r="H54">
        <v>8.25263157894737E-08</v>
      </c>
      <c r="I54">
        <v>2746</v>
      </c>
    </row>
    <row r="55" spans="1:9" ht="12.75">
      <c r="A55" t="s">
        <v>1196</v>
      </c>
      <c r="B55" t="s">
        <v>1197</v>
      </c>
      <c r="C55">
        <v>295</v>
      </c>
      <c r="D55">
        <v>0.392098917947492</v>
      </c>
      <c r="E55">
        <v>2.70320505690418</v>
      </c>
      <c r="F55">
        <v>1E-10</v>
      </c>
      <c r="G55">
        <v>8.27E-08</v>
      </c>
      <c r="H55">
        <v>8.25263157894737E-08</v>
      </c>
      <c r="I55">
        <v>2746</v>
      </c>
    </row>
    <row r="56" spans="1:9" ht="12.75">
      <c r="A56" t="s">
        <v>1144</v>
      </c>
      <c r="B56" t="s">
        <v>1145</v>
      </c>
      <c r="C56">
        <v>221</v>
      </c>
      <c r="D56">
        <v>0.497758004597296</v>
      </c>
      <c r="E56">
        <v>3.32064628531399</v>
      </c>
      <c r="F56">
        <v>1E-10</v>
      </c>
      <c r="G56">
        <v>8.27E-08</v>
      </c>
      <c r="H56">
        <v>8.25263157894737E-08</v>
      </c>
      <c r="I56">
        <v>2746</v>
      </c>
    </row>
    <row r="57" spans="1:9" ht="12.75">
      <c r="A57" t="s">
        <v>1156</v>
      </c>
      <c r="B57" t="s">
        <v>1157</v>
      </c>
      <c r="C57">
        <v>408</v>
      </c>
      <c r="D57">
        <v>0.322041917157442</v>
      </c>
      <c r="E57">
        <v>2.28275339511846</v>
      </c>
      <c r="F57">
        <v>1E-10</v>
      </c>
      <c r="G57">
        <v>8.27E-08</v>
      </c>
      <c r="H57">
        <v>8.25263157894737E-08</v>
      </c>
      <c r="I57">
        <v>2892</v>
      </c>
    </row>
    <row r="58" spans="1:9" ht="12.75">
      <c r="A58" t="s">
        <v>1198</v>
      </c>
      <c r="B58" t="s">
        <v>1199</v>
      </c>
      <c r="C58">
        <v>110</v>
      </c>
      <c r="D58">
        <v>0.518847959622087</v>
      </c>
      <c r="E58">
        <v>3.1650132065454</v>
      </c>
      <c r="F58">
        <v>1E-10</v>
      </c>
      <c r="G58">
        <v>8.27E-08</v>
      </c>
      <c r="H58">
        <v>8.25263157894737E-08</v>
      </c>
      <c r="I58">
        <v>3379</v>
      </c>
    </row>
    <row r="59" spans="1:9" ht="12.75">
      <c r="A59" t="s">
        <v>1045</v>
      </c>
      <c r="B59" t="s">
        <v>1046</v>
      </c>
      <c r="C59">
        <v>387</v>
      </c>
      <c r="D59">
        <v>0.241881848215759</v>
      </c>
      <c r="E59">
        <v>1.70533660994229</v>
      </c>
      <c r="F59">
        <v>8.48952238646056E-06</v>
      </c>
      <c r="G59">
        <v>0.00601785858308819</v>
      </c>
      <c r="H59">
        <v>0.00600522004600158</v>
      </c>
      <c r="I59">
        <v>6838</v>
      </c>
    </row>
    <row r="60" spans="1:9" ht="12.75">
      <c r="A60" t="s">
        <v>1069</v>
      </c>
      <c r="B60" t="s">
        <v>1070</v>
      </c>
      <c r="C60">
        <v>362</v>
      </c>
      <c r="D60">
        <v>0.243587311557587</v>
      </c>
      <c r="E60">
        <v>1.70961631448293</v>
      </c>
      <c r="F60">
        <v>1.45246714179362E-05</v>
      </c>
      <c r="G60">
        <v>0.00900892744697491</v>
      </c>
      <c r="H60">
        <v>0.00899000715131207</v>
      </c>
      <c r="I60">
        <v>7087</v>
      </c>
    </row>
    <row r="61" spans="1:9" ht="12.75">
      <c r="A61" t="s">
        <v>1200</v>
      </c>
      <c r="B61" t="s">
        <v>1201</v>
      </c>
      <c r="C61">
        <v>39</v>
      </c>
      <c r="D61">
        <v>0.463785759238549</v>
      </c>
      <c r="E61">
        <v>2.30258682153479</v>
      </c>
      <c r="F61">
        <v>3.11030749649669E-05</v>
      </c>
      <c r="G61">
        <v>0.0154333457976166</v>
      </c>
      <c r="H61">
        <v>0.0154009331194952</v>
      </c>
      <c r="I61">
        <v>2724</v>
      </c>
    </row>
    <row r="62" spans="1:9" ht="12.75">
      <c r="A62" t="s">
        <v>1202</v>
      </c>
      <c r="B62" t="s">
        <v>1203</v>
      </c>
      <c r="C62">
        <v>39</v>
      </c>
      <c r="D62">
        <v>0.463785759238549</v>
      </c>
      <c r="E62">
        <v>2.30258682153479</v>
      </c>
      <c r="F62">
        <v>3.11030749649669E-05</v>
      </c>
      <c r="G62">
        <v>0.0154333457976166</v>
      </c>
      <c r="H62">
        <v>0.0154009331194952</v>
      </c>
      <c r="I62">
        <v>2724</v>
      </c>
    </row>
    <row r="63" spans="1:9" ht="12.75">
      <c r="A63" t="s">
        <v>1204</v>
      </c>
      <c r="B63" t="s">
        <v>1205</v>
      </c>
      <c r="C63">
        <v>79</v>
      </c>
      <c r="D63">
        <v>0.35966361254093</v>
      </c>
      <c r="E63">
        <v>2.07800644946871</v>
      </c>
      <c r="F63">
        <v>3.70586805204394E-05</v>
      </c>
      <c r="G63">
        <v>0.0167168338856746</v>
      </c>
      <c r="H63">
        <v>0.0166817256620236</v>
      </c>
      <c r="I63">
        <v>5659</v>
      </c>
    </row>
    <row r="64" spans="1:9" ht="12.75">
      <c r="A64" t="s">
        <v>1206</v>
      </c>
      <c r="B64" t="s">
        <v>1207</v>
      </c>
      <c r="C64">
        <v>461</v>
      </c>
      <c r="D64">
        <v>0.218471693174883</v>
      </c>
      <c r="E64">
        <v>1.56690845138621</v>
      </c>
      <c r="F64">
        <v>0.000108801847926238</v>
      </c>
      <c r="G64">
        <v>0.042833387204187</v>
      </c>
      <c r="H64">
        <v>0.0427434297309013</v>
      </c>
      <c r="I64">
        <v>8114</v>
      </c>
    </row>
    <row r="65" spans="1:9" ht="12.75">
      <c r="A65" t="s">
        <v>1208</v>
      </c>
      <c r="B65" t="s">
        <v>1209</v>
      </c>
      <c r="C65">
        <v>456</v>
      </c>
      <c r="D65">
        <v>0.219400205700716</v>
      </c>
      <c r="E65">
        <v>1.5711843086688</v>
      </c>
      <c r="F65">
        <v>0.000112219676270542</v>
      </c>
      <c r="G65">
        <v>0.042833387204187</v>
      </c>
      <c r="H65">
        <v>0.0427434297309013</v>
      </c>
      <c r="I65">
        <v>8039</v>
      </c>
    </row>
    <row r="67" s="1" customFormat="1" ht="12.75">
      <c r="A67" s="1" t="s">
        <v>1210</v>
      </c>
    </row>
    <row r="68" spans="1:9" ht="12.75">
      <c r="A68" t="s">
        <v>1000</v>
      </c>
      <c r="B68" t="s">
        <v>1001</v>
      </c>
      <c r="C68" t="s">
        <v>1191</v>
      </c>
      <c r="D68" t="s">
        <v>1192</v>
      </c>
      <c r="E68" t="s">
        <v>1193</v>
      </c>
      <c r="F68" t="s">
        <v>1004</v>
      </c>
      <c r="G68" t="s">
        <v>1005</v>
      </c>
      <c r="H68" t="s">
        <v>1006</v>
      </c>
      <c r="I68" t="s">
        <v>1007</v>
      </c>
    </row>
    <row r="69" spans="1:9" ht="12.75">
      <c r="A69" t="s">
        <v>1211</v>
      </c>
      <c r="B69" t="s">
        <v>1212</v>
      </c>
      <c r="C69">
        <v>16</v>
      </c>
      <c r="D69">
        <v>0.742735368142898</v>
      </c>
      <c r="E69">
        <v>2.67289685876587</v>
      </c>
      <c r="F69">
        <v>6.86728337224537E-08</v>
      </c>
      <c r="G69">
        <v>0.000181959574793863</v>
      </c>
      <c r="H69">
        <v>0.000155095506091979</v>
      </c>
      <c r="I69">
        <v>712</v>
      </c>
    </row>
    <row r="70" spans="1:9" ht="12.75">
      <c r="A70" t="s">
        <v>1213</v>
      </c>
      <c r="B70" t="s">
        <v>1214</v>
      </c>
      <c r="C70">
        <v>416</v>
      </c>
      <c r="D70">
        <v>0.277739696938427</v>
      </c>
      <c r="E70">
        <v>1.68437807588463</v>
      </c>
      <c r="F70">
        <v>1.04321964599377E-07</v>
      </c>
      <c r="G70">
        <v>0.000181959574793863</v>
      </c>
      <c r="H70">
        <v>0.000155095506091979</v>
      </c>
      <c r="I70">
        <v>7037</v>
      </c>
    </row>
    <row r="71" spans="1:9" ht="12.75">
      <c r="A71" t="s">
        <v>1215</v>
      </c>
      <c r="B71" t="s">
        <v>1216</v>
      </c>
      <c r="C71">
        <v>16</v>
      </c>
      <c r="D71">
        <v>0.733407345747361</v>
      </c>
      <c r="E71">
        <v>2.63932791506272</v>
      </c>
      <c r="F71">
        <v>1.38023899782238E-07</v>
      </c>
      <c r="G71">
        <v>0.000181959574793863</v>
      </c>
      <c r="H71">
        <v>0.000155095506091979</v>
      </c>
      <c r="I71">
        <v>712</v>
      </c>
    </row>
    <row r="72" spans="1:9" ht="12.75">
      <c r="A72" t="s">
        <v>1217</v>
      </c>
      <c r="B72" t="s">
        <v>1218</v>
      </c>
      <c r="C72">
        <v>22</v>
      </c>
      <c r="D72">
        <v>0.644943963834317</v>
      </c>
      <c r="E72">
        <v>2.56953565533709</v>
      </c>
      <c r="F72">
        <v>1.82997942394543E-07</v>
      </c>
      <c r="G72">
        <v>0.000181959574793863</v>
      </c>
      <c r="H72">
        <v>0.000155095506091979</v>
      </c>
      <c r="I72">
        <v>712</v>
      </c>
    </row>
    <row r="73" spans="1:9" ht="12.75">
      <c r="A73" t="s">
        <v>1219</v>
      </c>
      <c r="B73" t="s">
        <v>1220</v>
      </c>
      <c r="C73">
        <v>93</v>
      </c>
      <c r="D73">
        <v>0.40759645204305</v>
      </c>
      <c r="E73">
        <v>2.15423323435654</v>
      </c>
      <c r="F73">
        <v>2.63121424905847E-07</v>
      </c>
      <c r="G73">
        <v>0.000181959574793863</v>
      </c>
      <c r="H73">
        <v>0.000155095506091979</v>
      </c>
      <c r="I73">
        <v>3042</v>
      </c>
    </row>
    <row r="74" spans="1:9" ht="12.75">
      <c r="A74" t="s">
        <v>1221</v>
      </c>
      <c r="B74" t="s">
        <v>1222</v>
      </c>
      <c r="C74">
        <v>231</v>
      </c>
      <c r="D74">
        <v>0.315810050414555</v>
      </c>
      <c r="E74">
        <v>1.83491248262701</v>
      </c>
      <c r="F74">
        <v>2.63121424905847E-07</v>
      </c>
      <c r="G74">
        <v>0.000181959574793863</v>
      </c>
      <c r="H74">
        <v>0.000155095506091979</v>
      </c>
      <c r="I74">
        <v>7084</v>
      </c>
    </row>
    <row r="75" spans="1:9" ht="12.75">
      <c r="A75" t="s">
        <v>1223</v>
      </c>
      <c r="B75" t="s">
        <v>1224</v>
      </c>
      <c r="C75">
        <v>292</v>
      </c>
      <c r="D75">
        <v>0.293725054063321</v>
      </c>
      <c r="E75">
        <v>1.73457786187521</v>
      </c>
      <c r="F75">
        <v>2.88791267418146E-07</v>
      </c>
      <c r="G75">
        <v>0.000181959574793863</v>
      </c>
      <c r="H75">
        <v>0.000155095506091979</v>
      </c>
      <c r="I75">
        <v>8073</v>
      </c>
    </row>
    <row r="76" spans="1:9" ht="12.75">
      <c r="A76" t="s">
        <v>1225</v>
      </c>
      <c r="B76" t="s">
        <v>1226</v>
      </c>
      <c r="C76">
        <v>490</v>
      </c>
      <c r="D76">
        <v>0.264521622633995</v>
      </c>
      <c r="E76">
        <v>1.61774686414877</v>
      </c>
      <c r="F76">
        <v>2.93069578890861E-07</v>
      </c>
      <c r="G76">
        <v>0.000181959574793863</v>
      </c>
      <c r="H76">
        <v>0.000155095506091979</v>
      </c>
      <c r="I76">
        <v>8554</v>
      </c>
    </row>
    <row r="77" spans="1:9" ht="12.75">
      <c r="A77" t="s">
        <v>1227</v>
      </c>
      <c r="B77" t="s">
        <v>1228</v>
      </c>
      <c r="C77">
        <v>122</v>
      </c>
      <c r="D77">
        <v>0.366963978902146</v>
      </c>
      <c r="E77">
        <v>2.00020700083417</v>
      </c>
      <c r="F77">
        <v>6.14830239152035E-07</v>
      </c>
      <c r="G77">
        <v>0.000339317977540906</v>
      </c>
      <c r="H77">
        <v>0.000289221897294677</v>
      </c>
      <c r="I77">
        <v>3042</v>
      </c>
    </row>
    <row r="78" spans="1:9" ht="12.75">
      <c r="A78" t="s">
        <v>1229</v>
      </c>
      <c r="B78" t="s">
        <v>1230</v>
      </c>
      <c r="C78">
        <v>341</v>
      </c>
      <c r="D78">
        <v>0.281343722077383</v>
      </c>
      <c r="E78">
        <v>1.68157997758237</v>
      </c>
      <c r="F78">
        <v>7.61011498752912E-07</v>
      </c>
      <c r="G78">
        <v>0.000368418922966865</v>
      </c>
      <c r="H78">
        <v>0.000314026449974618</v>
      </c>
      <c r="I78">
        <v>6674</v>
      </c>
    </row>
    <row r="79" spans="1:9" ht="12.75">
      <c r="A79" t="s">
        <v>1231</v>
      </c>
      <c r="B79" t="s">
        <v>1232</v>
      </c>
      <c r="C79">
        <v>213</v>
      </c>
      <c r="D79">
        <v>0.31456880869122</v>
      </c>
      <c r="E79">
        <v>1.81197308038821</v>
      </c>
      <c r="F79">
        <v>8.38401713240186E-07</v>
      </c>
      <c r="G79">
        <v>0.000368418922966865</v>
      </c>
      <c r="H79">
        <v>0.000314026449974618</v>
      </c>
      <c r="I79">
        <v>6793</v>
      </c>
    </row>
    <row r="80" spans="1:9" ht="12.75">
      <c r="A80" t="s">
        <v>1233</v>
      </c>
      <c r="B80" t="s">
        <v>1234</v>
      </c>
      <c r="C80">
        <v>331</v>
      </c>
      <c r="D80">
        <v>0.279584868434152</v>
      </c>
      <c r="E80">
        <v>1.66667731468316</v>
      </c>
      <c r="F80">
        <v>8.90079942742577E-07</v>
      </c>
      <c r="G80">
        <v>0.000368418922966865</v>
      </c>
      <c r="H80">
        <v>0.000314026449974618</v>
      </c>
      <c r="I80">
        <v>6674</v>
      </c>
    </row>
    <row r="81" spans="1:9" ht="12.75">
      <c r="A81" t="s">
        <v>1235</v>
      </c>
      <c r="B81" t="s">
        <v>1236</v>
      </c>
      <c r="C81">
        <v>366</v>
      </c>
      <c r="D81">
        <v>0.274577511719782</v>
      </c>
      <c r="E81">
        <v>1.64711688950627</v>
      </c>
      <c r="F81">
        <v>1.08018865818192E-06</v>
      </c>
      <c r="G81">
        <v>0.000412715158860737</v>
      </c>
      <c r="H81">
        <v>0.000351782897425723</v>
      </c>
      <c r="I81">
        <v>6163</v>
      </c>
    </row>
    <row r="82" spans="1:9" ht="12.75">
      <c r="A82" t="s">
        <v>1237</v>
      </c>
      <c r="B82" t="s">
        <v>1238</v>
      </c>
      <c r="C82">
        <v>349</v>
      </c>
      <c r="D82">
        <v>0.275310765696865</v>
      </c>
      <c r="E82">
        <v>1.64662616603185</v>
      </c>
      <c r="F82">
        <v>1.18388465420235E-06</v>
      </c>
      <c r="G82">
        <v>0.000420025362673077</v>
      </c>
      <c r="H82">
        <v>0.000358013840541493</v>
      </c>
      <c r="I82">
        <v>5355</v>
      </c>
    </row>
    <row r="83" spans="1:9" ht="12.75">
      <c r="A83" t="s">
        <v>1239</v>
      </c>
      <c r="B83" t="s">
        <v>1240</v>
      </c>
      <c r="C83">
        <v>281</v>
      </c>
      <c r="D83">
        <v>0.285268375550801</v>
      </c>
      <c r="E83">
        <v>1.68272399059647</v>
      </c>
      <c r="F83">
        <v>3.59556931570389E-06</v>
      </c>
      <c r="G83">
        <v>0.00117293020528998</v>
      </c>
      <c r="H83">
        <v>0.000999761644893413</v>
      </c>
      <c r="I83">
        <v>7037</v>
      </c>
    </row>
    <row r="84" spans="1:9" ht="12.75">
      <c r="A84" t="s">
        <v>1241</v>
      </c>
      <c r="B84" t="s">
        <v>1242</v>
      </c>
      <c r="C84">
        <v>336</v>
      </c>
      <c r="D84">
        <v>0.274862719808954</v>
      </c>
      <c r="E84">
        <v>1.64053470896759</v>
      </c>
      <c r="F84">
        <v>4.01445812158842E-06</v>
      </c>
      <c r="G84">
        <v>0.00117293020528998</v>
      </c>
      <c r="H84">
        <v>0.000999761644893413</v>
      </c>
      <c r="I84">
        <v>6582</v>
      </c>
    </row>
    <row r="85" spans="1:9" ht="12.75">
      <c r="A85" t="s">
        <v>1243</v>
      </c>
      <c r="B85" t="s">
        <v>1244</v>
      </c>
      <c r="C85">
        <v>350</v>
      </c>
      <c r="D85">
        <v>0.273956620558736</v>
      </c>
      <c r="E85">
        <v>1.63915581967561</v>
      </c>
      <c r="F85">
        <v>4.01445812158842E-06</v>
      </c>
      <c r="G85">
        <v>0.00117293020528998</v>
      </c>
      <c r="H85">
        <v>0.000999761644893413</v>
      </c>
      <c r="I85">
        <v>5355</v>
      </c>
    </row>
    <row r="86" spans="1:9" ht="12.75">
      <c r="A86" t="s">
        <v>1245</v>
      </c>
      <c r="B86" t="s">
        <v>1246</v>
      </c>
      <c r="C86">
        <v>15</v>
      </c>
      <c r="D86">
        <v>0.692542996117681</v>
      </c>
      <c r="E86">
        <v>2.43782993367703</v>
      </c>
      <c r="F86">
        <v>4.40928340367615E-06</v>
      </c>
      <c r="G86">
        <v>0.00121671725922553</v>
      </c>
      <c r="H86">
        <v>0.00103708408477108</v>
      </c>
      <c r="I86">
        <v>4697</v>
      </c>
    </row>
    <row r="87" spans="1:9" ht="12.75">
      <c r="A87" t="s">
        <v>1247</v>
      </c>
      <c r="B87" t="s">
        <v>1248</v>
      </c>
      <c r="C87">
        <v>456</v>
      </c>
      <c r="D87">
        <v>0.25716240942912</v>
      </c>
      <c r="E87">
        <v>1.56623352939758</v>
      </c>
      <c r="F87">
        <v>5.13149964064486E-06</v>
      </c>
      <c r="G87">
        <v>0.00134148203763595</v>
      </c>
      <c r="H87">
        <v>0.00114342889499577</v>
      </c>
      <c r="I87">
        <v>6919</v>
      </c>
    </row>
    <row r="88" spans="1:9" ht="12.75">
      <c r="A88" t="s">
        <v>1249</v>
      </c>
      <c r="B88" t="s">
        <v>1250</v>
      </c>
      <c r="C88">
        <v>364</v>
      </c>
      <c r="D88">
        <v>0.26724094680415</v>
      </c>
      <c r="E88">
        <v>1.60263309998259</v>
      </c>
      <c r="F88">
        <v>6.38817595255572E-06</v>
      </c>
      <c r="G88">
        <v>0.00158650349781721</v>
      </c>
      <c r="H88">
        <v>0.00135227598321995</v>
      </c>
      <c r="I88">
        <v>6674</v>
      </c>
    </row>
    <row r="91" s="1" customFormat="1" ht="12.75">
      <c r="A91" s="1" t="s">
        <v>1251</v>
      </c>
    </row>
    <row r="92" spans="1:9" ht="12.75">
      <c r="A92" t="s">
        <v>1000</v>
      </c>
      <c r="B92" t="s">
        <v>1001</v>
      </c>
      <c r="C92" t="s">
        <v>1191</v>
      </c>
      <c r="D92" t="s">
        <v>1192</v>
      </c>
      <c r="E92" t="s">
        <v>1193</v>
      </c>
      <c r="F92" t="s">
        <v>1004</v>
      </c>
      <c r="G92" t="s">
        <v>1005</v>
      </c>
      <c r="H92" t="s">
        <v>1006</v>
      </c>
      <c r="I92" t="s">
        <v>1007</v>
      </c>
    </row>
    <row r="93" spans="1:9" ht="12.75">
      <c r="A93" t="s">
        <v>1162</v>
      </c>
      <c r="B93" t="s">
        <v>1163</v>
      </c>
      <c r="C93">
        <v>449</v>
      </c>
      <c r="D93">
        <v>0.354588778450304</v>
      </c>
      <c r="E93">
        <v>1.85716200988465</v>
      </c>
      <c r="F93">
        <v>1E-10</v>
      </c>
      <c r="G93">
        <v>8.285E-08</v>
      </c>
      <c r="H93">
        <v>8.10175438596491E-08</v>
      </c>
      <c r="I93">
        <v>5333</v>
      </c>
    </row>
    <row r="94" spans="1:9" ht="12.75">
      <c r="A94" t="s">
        <v>1194</v>
      </c>
      <c r="B94" t="s">
        <v>1195</v>
      </c>
      <c r="C94">
        <v>344</v>
      </c>
      <c r="D94">
        <v>0.401894794103904</v>
      </c>
      <c r="E94">
        <v>2.08215487754112</v>
      </c>
      <c r="F94">
        <v>1E-10</v>
      </c>
      <c r="G94">
        <v>8.285E-08</v>
      </c>
      <c r="H94">
        <v>8.10175438596491E-08</v>
      </c>
      <c r="I94">
        <v>5299</v>
      </c>
    </row>
    <row r="95" spans="1:9" ht="12.75">
      <c r="A95" t="s">
        <v>1196</v>
      </c>
      <c r="B95" t="s">
        <v>1197</v>
      </c>
      <c r="C95">
        <v>295</v>
      </c>
      <c r="D95">
        <v>0.430626818725242</v>
      </c>
      <c r="E95">
        <v>2.21560238974514</v>
      </c>
      <c r="F95">
        <v>1E-10</v>
      </c>
      <c r="G95">
        <v>8.285E-08</v>
      </c>
      <c r="H95">
        <v>8.10175438596491E-08</v>
      </c>
      <c r="I95">
        <v>2910</v>
      </c>
    </row>
    <row r="96" spans="1:9" ht="12.75">
      <c r="A96" t="s">
        <v>1144</v>
      </c>
      <c r="B96" t="s">
        <v>1145</v>
      </c>
      <c r="C96">
        <v>221</v>
      </c>
      <c r="D96">
        <v>0.539123582672209</v>
      </c>
      <c r="E96">
        <v>2.72014161590723</v>
      </c>
      <c r="F96">
        <v>1E-10</v>
      </c>
      <c r="G96">
        <v>8.285E-08</v>
      </c>
      <c r="H96">
        <v>8.10175438596491E-08</v>
      </c>
      <c r="I96">
        <v>2910</v>
      </c>
    </row>
    <row r="97" spans="1:9" ht="12.75">
      <c r="A97" t="s">
        <v>1156</v>
      </c>
      <c r="B97" t="s">
        <v>1157</v>
      </c>
      <c r="C97">
        <v>407</v>
      </c>
      <c r="D97">
        <v>0.366464911036426</v>
      </c>
      <c r="E97">
        <v>1.91072257388709</v>
      </c>
      <c r="F97">
        <v>1E-10</v>
      </c>
      <c r="G97">
        <v>8.285E-08</v>
      </c>
      <c r="H97">
        <v>8.10175438596491E-08</v>
      </c>
      <c r="I97">
        <v>5464</v>
      </c>
    </row>
    <row r="98" spans="1:9" ht="12.75">
      <c r="A98" t="s">
        <v>1198</v>
      </c>
      <c r="B98" t="s">
        <v>1199</v>
      </c>
      <c r="C98">
        <v>110</v>
      </c>
      <c r="D98">
        <v>0.579880837961497</v>
      </c>
      <c r="E98">
        <v>2.77331679893773</v>
      </c>
      <c r="F98">
        <v>1E-10</v>
      </c>
      <c r="G98">
        <v>8.285E-08</v>
      </c>
      <c r="H98">
        <v>8.10175438596491E-08</v>
      </c>
      <c r="I98">
        <v>2910</v>
      </c>
    </row>
    <row r="99" spans="1:9" ht="12.75">
      <c r="A99" t="s">
        <v>1252</v>
      </c>
      <c r="B99" t="s">
        <v>1253</v>
      </c>
      <c r="C99">
        <v>271</v>
      </c>
      <c r="D99">
        <v>0.299591406630602</v>
      </c>
      <c r="E99">
        <v>1.53518972910872</v>
      </c>
      <c r="F99">
        <v>1.79089645958717E-05</v>
      </c>
      <c r="G99">
        <v>0.0127179232865826</v>
      </c>
      <c r="H99">
        <v>0.0124366313539452</v>
      </c>
      <c r="I99">
        <v>8499</v>
      </c>
    </row>
    <row r="100" spans="1:9" ht="12.75">
      <c r="A100" t="s">
        <v>1150</v>
      </c>
      <c r="B100" t="s">
        <v>1151</v>
      </c>
      <c r="C100">
        <v>60</v>
      </c>
      <c r="D100">
        <v>0.439598716122699</v>
      </c>
      <c r="E100">
        <v>1.95501323627421</v>
      </c>
      <c r="F100">
        <v>2.15752974675138E-05</v>
      </c>
      <c r="G100">
        <v>0.0134063504638764</v>
      </c>
      <c r="H100">
        <v>0.0131098320664445</v>
      </c>
      <c r="I100">
        <v>6525</v>
      </c>
    </row>
    <row r="101" spans="1:9" ht="12.75">
      <c r="A101" t="s">
        <v>1254</v>
      </c>
      <c r="B101" t="s">
        <v>1255</v>
      </c>
      <c r="C101">
        <v>465</v>
      </c>
      <c r="D101">
        <v>0.264745286588135</v>
      </c>
      <c r="E101">
        <v>1.38876755629394</v>
      </c>
      <c r="F101">
        <v>8.71556293161098E-05</v>
      </c>
      <c r="G101">
        <v>0.0481389592589313</v>
      </c>
      <c r="H101">
        <v>0.047074233471555</v>
      </c>
      <c r="I101">
        <v>7556</v>
      </c>
    </row>
    <row r="103" s="1" customFormat="1" ht="12.75">
      <c r="A103" s="1" t="s">
        <v>1256</v>
      </c>
    </row>
    <row r="104" spans="1:9" ht="12.75">
      <c r="A104" t="s">
        <v>1000</v>
      </c>
      <c r="B104" t="s">
        <v>1001</v>
      </c>
      <c r="C104" t="s">
        <v>1191</v>
      </c>
      <c r="D104" t="s">
        <v>1192</v>
      </c>
      <c r="E104" t="s">
        <v>1193</v>
      </c>
      <c r="F104" t="s">
        <v>1004</v>
      </c>
      <c r="G104" t="s">
        <v>1005</v>
      </c>
      <c r="H104" t="s">
        <v>1006</v>
      </c>
      <c r="I104" t="s">
        <v>1007</v>
      </c>
    </row>
    <row r="105" spans="1:9" ht="12.75">
      <c r="A105" t="s">
        <v>1257</v>
      </c>
      <c r="B105" s="2" t="s">
        <v>1258</v>
      </c>
      <c r="C105">
        <v>71</v>
      </c>
      <c r="D105">
        <v>0.446413366202186</v>
      </c>
      <c r="E105">
        <v>1.84202676879823</v>
      </c>
      <c r="F105">
        <v>4.78242361339648E-06</v>
      </c>
      <c r="G105">
        <v>0.0183509619035781</v>
      </c>
      <c r="H105">
        <v>0.0179585587828329</v>
      </c>
      <c r="I105">
        <v>4383</v>
      </c>
    </row>
    <row r="106" spans="1:9" ht="12.75">
      <c r="A106" t="s">
        <v>1259</v>
      </c>
      <c r="B106" t="s">
        <v>1260</v>
      </c>
      <c r="C106">
        <v>178</v>
      </c>
      <c r="D106">
        <v>0.361816137094594</v>
      </c>
      <c r="E106">
        <v>1.6152361790807</v>
      </c>
      <c r="F106">
        <v>1.08749596655647E-05</v>
      </c>
      <c r="G106">
        <v>0.0183509619035781</v>
      </c>
      <c r="H106">
        <v>0.0179585587828329</v>
      </c>
      <c r="I106">
        <v>5426</v>
      </c>
    </row>
    <row r="107" spans="1:9" ht="12.75">
      <c r="A107" t="s">
        <v>1261</v>
      </c>
      <c r="B107" t="s">
        <v>1262</v>
      </c>
      <c r="C107">
        <v>164</v>
      </c>
      <c r="D107">
        <v>0.364914846186657</v>
      </c>
      <c r="E107">
        <v>1.62384998008877</v>
      </c>
      <c r="F107">
        <v>1.11555999413849E-05</v>
      </c>
      <c r="G107">
        <v>0.0183509619035781</v>
      </c>
      <c r="H107">
        <v>0.0179585587828329</v>
      </c>
      <c r="I107">
        <v>5426</v>
      </c>
    </row>
    <row r="108" spans="1:9" ht="12.75">
      <c r="A108" t="s">
        <v>1263</v>
      </c>
      <c r="B108" t="s">
        <v>1264</v>
      </c>
      <c r="C108">
        <v>100</v>
      </c>
      <c r="D108">
        <v>0.394055523848434</v>
      </c>
      <c r="E108">
        <v>1.68337993055723</v>
      </c>
      <c r="F108">
        <v>2.80619065215479E-05</v>
      </c>
      <c r="G108">
        <v>0.0346213771709597</v>
      </c>
      <c r="H108">
        <v>0.0338810597686478</v>
      </c>
      <c r="I108">
        <v>4189</v>
      </c>
    </row>
    <row r="109" spans="1:9" ht="12.75">
      <c r="A109" t="s">
        <v>1265</v>
      </c>
      <c r="B109" t="s">
        <v>1266</v>
      </c>
      <c r="C109">
        <v>60</v>
      </c>
      <c r="D109">
        <v>0.454990209429517</v>
      </c>
      <c r="E109">
        <v>1.83895893252282</v>
      </c>
      <c r="F109">
        <v>4.73315428580909E-05</v>
      </c>
      <c r="G109">
        <v>0.0467162328009357</v>
      </c>
      <c r="H109">
        <v>0.0457172881332465</v>
      </c>
      <c r="I109">
        <v>3989</v>
      </c>
    </row>
    <row r="111" s="1" customFormat="1" ht="12.75">
      <c r="A111" s="1" t="s">
        <v>1267</v>
      </c>
    </row>
    <row r="112" spans="1:9" ht="12.75">
      <c r="A112" t="s">
        <v>1000</v>
      </c>
      <c r="B112" t="s">
        <v>1001</v>
      </c>
      <c r="C112" t="s">
        <v>1191</v>
      </c>
      <c r="D112" t="s">
        <v>1192</v>
      </c>
      <c r="E112" t="s">
        <v>1193</v>
      </c>
      <c r="F112" t="s">
        <v>1004</v>
      </c>
      <c r="G112" t="s">
        <v>1005</v>
      </c>
      <c r="H112" t="s">
        <v>1006</v>
      </c>
      <c r="I112" t="s">
        <v>1007</v>
      </c>
    </row>
    <row r="113" spans="1:9" ht="12.75">
      <c r="A113" t="s">
        <v>1208</v>
      </c>
      <c r="B113" t="s">
        <v>1209</v>
      </c>
      <c r="C113">
        <v>449</v>
      </c>
      <c r="D113">
        <v>0.32281310541473</v>
      </c>
      <c r="E113">
        <v>1.98675269946856</v>
      </c>
      <c r="F113">
        <v>1E-10</v>
      </c>
      <c r="G113">
        <v>4.51636363636364E-08</v>
      </c>
      <c r="H113">
        <v>4.32822966507177E-08</v>
      </c>
      <c r="I113">
        <v>2810</v>
      </c>
    </row>
    <row r="114" spans="1:9" ht="12.75">
      <c r="A114" t="s">
        <v>1045</v>
      </c>
      <c r="B114" t="s">
        <v>1046</v>
      </c>
      <c r="C114">
        <v>380</v>
      </c>
      <c r="D114">
        <v>0.352301463111413</v>
      </c>
      <c r="E114">
        <v>2.14605131177647</v>
      </c>
      <c r="F114">
        <v>1E-10</v>
      </c>
      <c r="G114">
        <v>4.51636363636364E-08</v>
      </c>
      <c r="H114">
        <v>4.32822966507177E-08</v>
      </c>
      <c r="I114">
        <v>3062</v>
      </c>
    </row>
    <row r="115" spans="1:9" ht="12.75">
      <c r="A115" t="s">
        <v>1162</v>
      </c>
      <c r="B115" t="s">
        <v>1163</v>
      </c>
      <c r="C115">
        <v>449</v>
      </c>
      <c r="D115">
        <v>0.341351870670977</v>
      </c>
      <c r="E115">
        <v>2.10084949820399</v>
      </c>
      <c r="F115">
        <v>1E-10</v>
      </c>
      <c r="G115">
        <v>4.51636363636364E-08</v>
      </c>
      <c r="H115">
        <v>4.32822966507177E-08</v>
      </c>
      <c r="I115">
        <v>5910</v>
      </c>
    </row>
    <row r="116" spans="1:9" ht="12.75">
      <c r="A116" t="s">
        <v>1134</v>
      </c>
      <c r="B116" t="s">
        <v>1135</v>
      </c>
      <c r="C116">
        <v>437</v>
      </c>
      <c r="D116">
        <v>0.328676906155332</v>
      </c>
      <c r="E116">
        <v>2.01935073252651</v>
      </c>
      <c r="F116">
        <v>1E-10</v>
      </c>
      <c r="G116">
        <v>4.51636363636364E-08</v>
      </c>
      <c r="H116">
        <v>4.32822966507177E-08</v>
      </c>
      <c r="I116">
        <v>2727</v>
      </c>
    </row>
    <row r="117" spans="1:9" ht="12.75">
      <c r="A117" t="s">
        <v>1194</v>
      </c>
      <c r="B117" t="s">
        <v>1195</v>
      </c>
      <c r="C117">
        <v>344</v>
      </c>
      <c r="D117">
        <v>0.402162007692616</v>
      </c>
      <c r="E117">
        <v>2.43260889789416</v>
      </c>
      <c r="F117">
        <v>1E-10</v>
      </c>
      <c r="G117">
        <v>4.51636363636364E-08</v>
      </c>
      <c r="H117">
        <v>4.32822966507177E-08</v>
      </c>
      <c r="I117">
        <v>3825</v>
      </c>
    </row>
    <row r="118" spans="1:9" ht="12.75">
      <c r="A118" t="s">
        <v>1196</v>
      </c>
      <c r="B118" t="s">
        <v>1197</v>
      </c>
      <c r="C118">
        <v>295</v>
      </c>
      <c r="D118">
        <v>0.436135400439363</v>
      </c>
      <c r="E118">
        <v>2.60325525871318</v>
      </c>
      <c r="F118">
        <v>1E-10</v>
      </c>
      <c r="G118">
        <v>4.51636363636364E-08</v>
      </c>
      <c r="H118">
        <v>4.32822966507177E-08</v>
      </c>
      <c r="I118">
        <v>3825</v>
      </c>
    </row>
    <row r="119" spans="1:9" ht="12.75">
      <c r="A119" t="s">
        <v>1144</v>
      </c>
      <c r="B119" t="s">
        <v>1145</v>
      </c>
      <c r="C119">
        <v>221</v>
      </c>
      <c r="D119">
        <v>0.509964988190013</v>
      </c>
      <c r="E119">
        <v>2.96382835003482</v>
      </c>
      <c r="F119">
        <v>1E-10</v>
      </c>
      <c r="G119">
        <v>4.51636363636364E-08</v>
      </c>
      <c r="H119">
        <v>4.32822966507177E-08</v>
      </c>
      <c r="I119">
        <v>3745</v>
      </c>
    </row>
    <row r="120" spans="1:9" ht="12.75">
      <c r="A120" t="s">
        <v>1156</v>
      </c>
      <c r="B120" t="s">
        <v>1157</v>
      </c>
      <c r="C120">
        <v>408</v>
      </c>
      <c r="D120">
        <v>0.363753973271608</v>
      </c>
      <c r="E120">
        <v>2.22679787667215</v>
      </c>
      <c r="F120">
        <v>1E-10</v>
      </c>
      <c r="G120">
        <v>4.51636363636364E-08</v>
      </c>
      <c r="H120">
        <v>4.32822966507177E-08</v>
      </c>
      <c r="I120">
        <v>5910</v>
      </c>
    </row>
    <row r="121" spans="1:9" ht="12.75">
      <c r="A121" t="s">
        <v>1206</v>
      </c>
      <c r="B121" t="s">
        <v>1207</v>
      </c>
      <c r="C121">
        <v>453</v>
      </c>
      <c r="D121">
        <v>0.324711476466622</v>
      </c>
      <c r="E121">
        <v>1.99889737827149</v>
      </c>
      <c r="F121">
        <v>1E-10</v>
      </c>
      <c r="G121">
        <v>4.51636363636364E-08</v>
      </c>
      <c r="H121">
        <v>4.32822966507177E-08</v>
      </c>
      <c r="I121">
        <v>4506</v>
      </c>
    </row>
    <row r="122" spans="1:9" ht="12.75">
      <c r="A122" t="s">
        <v>1128</v>
      </c>
      <c r="B122" t="s">
        <v>1129</v>
      </c>
      <c r="C122">
        <v>403</v>
      </c>
      <c r="D122">
        <v>0.35128583572643</v>
      </c>
      <c r="E122">
        <v>2.14772321883686</v>
      </c>
      <c r="F122">
        <v>1E-10</v>
      </c>
      <c r="G122">
        <v>4.51636363636364E-08</v>
      </c>
      <c r="H122">
        <v>4.32822966507177E-08</v>
      </c>
      <c r="I122">
        <v>2727</v>
      </c>
    </row>
    <row r="123" spans="1:9" ht="12.75">
      <c r="A123" t="s">
        <v>1069</v>
      </c>
      <c r="B123" t="s">
        <v>1070</v>
      </c>
      <c r="C123">
        <v>355</v>
      </c>
      <c r="D123">
        <v>0.369838856825583</v>
      </c>
      <c r="E123">
        <v>2.24279485156283</v>
      </c>
      <c r="F123">
        <v>1E-10</v>
      </c>
      <c r="G123">
        <v>4.51636363636364E-08</v>
      </c>
      <c r="H123">
        <v>4.32822966507177E-08</v>
      </c>
      <c r="I123">
        <v>2779</v>
      </c>
    </row>
    <row r="124" spans="1:9" ht="12.75">
      <c r="A124" t="s">
        <v>1211</v>
      </c>
      <c r="B124" t="s">
        <v>1212</v>
      </c>
      <c r="C124">
        <v>16</v>
      </c>
      <c r="D124">
        <v>0.760842777172926</v>
      </c>
      <c r="E124">
        <v>2.75758768611583</v>
      </c>
      <c r="F124">
        <v>1.75978720529388E-08</v>
      </c>
      <c r="G124">
        <v>7.28551902991668E-06</v>
      </c>
      <c r="H124">
        <v>6.98203292065284E-06</v>
      </c>
      <c r="I124">
        <v>2192</v>
      </c>
    </row>
    <row r="125" spans="1:9" ht="12.75">
      <c r="A125" t="s">
        <v>1215</v>
      </c>
      <c r="B125" t="s">
        <v>1216</v>
      </c>
      <c r="C125">
        <v>16</v>
      </c>
      <c r="D125">
        <v>0.755946075895497</v>
      </c>
      <c r="E125">
        <v>2.73984015199926</v>
      </c>
      <c r="F125">
        <v>2.52875450203802E-08</v>
      </c>
      <c r="G125">
        <v>9.66373258932684E-06</v>
      </c>
      <c r="H125">
        <v>9.26117944349634E-06</v>
      </c>
      <c r="I125">
        <v>2192</v>
      </c>
    </row>
    <row r="126" spans="1:9" ht="12.75">
      <c r="A126" t="s">
        <v>1198</v>
      </c>
      <c r="B126" t="s">
        <v>1199</v>
      </c>
      <c r="C126">
        <v>110</v>
      </c>
      <c r="D126">
        <v>0.38921677199059</v>
      </c>
      <c r="E126">
        <v>2.0790954413505</v>
      </c>
      <c r="F126">
        <v>2.20338487430198E-07</v>
      </c>
      <c r="G126">
        <v>7.81886861109445E-05</v>
      </c>
      <c r="H126">
        <v>7.49316525298335E-05</v>
      </c>
      <c r="I126">
        <v>6102</v>
      </c>
    </row>
    <row r="127" spans="1:9" ht="12.75">
      <c r="A127" t="s">
        <v>1217</v>
      </c>
      <c r="B127" t="s">
        <v>1218</v>
      </c>
      <c r="C127">
        <v>22</v>
      </c>
      <c r="D127">
        <v>0.614469868153798</v>
      </c>
      <c r="E127">
        <v>2.4402931302983</v>
      </c>
      <c r="F127">
        <v>2.73846070779219E-06</v>
      </c>
      <c r="G127">
        <v>0.000906978186420775</v>
      </c>
      <c r="H127">
        <v>0.000869197037287305</v>
      </c>
      <c r="I127">
        <v>1704</v>
      </c>
    </row>
    <row r="128" spans="1:9" ht="12.75">
      <c r="A128" t="s">
        <v>1268</v>
      </c>
      <c r="B128" t="s">
        <v>1269</v>
      </c>
      <c r="C128">
        <v>28</v>
      </c>
      <c r="D128">
        <v>0.555610489551788</v>
      </c>
      <c r="E128">
        <v>2.35929404379635</v>
      </c>
      <c r="F128">
        <v>3.41196376475492E-06</v>
      </c>
      <c r="G128">
        <v>0.0010594147489564</v>
      </c>
      <c r="H128">
        <v>0.0010152836913149</v>
      </c>
      <c r="I128">
        <v>4098</v>
      </c>
    </row>
    <row r="129" spans="1:9" ht="12.75">
      <c r="A129" t="s">
        <v>1270</v>
      </c>
      <c r="B129" t="s">
        <v>1271</v>
      </c>
      <c r="C129">
        <v>373</v>
      </c>
      <c r="D129">
        <v>0.262289785322758</v>
      </c>
      <c r="E129">
        <v>1.59519791805099</v>
      </c>
      <c r="F129">
        <v>7.22664949136269E-06</v>
      </c>
      <c r="G129">
        <v>0.00211188203959352</v>
      </c>
      <c r="H129">
        <v>0.00202390932813829</v>
      </c>
      <c r="I129">
        <v>7874</v>
      </c>
    </row>
    <row r="130" spans="1:9" ht="12.75">
      <c r="A130" t="s">
        <v>1272</v>
      </c>
      <c r="B130" t="s">
        <v>1273</v>
      </c>
      <c r="C130">
        <v>58</v>
      </c>
      <c r="D130">
        <v>0.430469186088757</v>
      </c>
      <c r="E130">
        <v>2.11013681852009</v>
      </c>
      <c r="F130">
        <v>1.02735887694981E-05</v>
      </c>
      <c r="G130">
        <v>0.00283551050038147</v>
      </c>
      <c r="H130">
        <v>0.00271739426926549</v>
      </c>
      <c r="I130">
        <v>5274</v>
      </c>
    </row>
    <row r="131" spans="1:9" ht="12.75">
      <c r="A131" t="s">
        <v>1274</v>
      </c>
      <c r="B131" t="s">
        <v>1275</v>
      </c>
      <c r="C131">
        <v>23</v>
      </c>
      <c r="D131">
        <v>0.561537341357089</v>
      </c>
      <c r="E131">
        <v>2.26497201318778</v>
      </c>
      <c r="F131">
        <v>1.26030456145798E-05</v>
      </c>
      <c r="G131">
        <v>0.00329536476911751</v>
      </c>
      <c r="H131">
        <v>0.00315809281522131</v>
      </c>
      <c r="I131">
        <v>2650</v>
      </c>
    </row>
    <row r="132" spans="1:9" ht="12.75">
      <c r="A132" t="s">
        <v>1276</v>
      </c>
      <c r="B132" t="s">
        <v>1277</v>
      </c>
      <c r="C132">
        <v>23</v>
      </c>
      <c r="D132">
        <v>0.560015110655415</v>
      </c>
      <c r="E132">
        <v>2.25883206543546</v>
      </c>
      <c r="F132">
        <v>1.36723823593265E-05</v>
      </c>
      <c r="G132">
        <v>0.00339621977805669</v>
      </c>
      <c r="H132">
        <v>0.00325474660059124</v>
      </c>
      <c r="I132">
        <v>2118</v>
      </c>
    </row>
  </sheetData>
  <sheetProtection/>
  <printOptions/>
  <pageMargins left="0.7875" right="0.7875" top="1.05277777777778" bottom="1.05277777777778" header="0.7875" footer="0.7875"/>
  <pageSetup horizontalDpi="300" verticalDpi="300" orientation="portrait"/>
  <headerFooter>
    <oddHeader>&amp;C&amp;"Times New Roman,Regular"&amp;12&amp;A</oddHeader>
    <oddFooter>&amp;C&amp;"Times New Roman,Regular"&amp;12Page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E1" sqref="E1"/>
    </sheetView>
  </sheetViews>
  <sheetFormatPr defaultColWidth="11.7109375" defaultRowHeight="12.75"/>
  <sheetData>
    <row r="1" ht="12.75">
      <c r="A1" t="s">
        <v>1278</v>
      </c>
    </row>
    <row r="2" ht="12.75">
      <c r="A2" t="s">
        <v>1279</v>
      </c>
    </row>
    <row r="3" spans="1:10" ht="12.75">
      <c r="A3" t="s">
        <v>1280</v>
      </c>
      <c r="C3" s="1" t="s">
        <v>1281</v>
      </c>
      <c r="D3" s="1"/>
      <c r="E3" s="1"/>
      <c r="F3" s="1"/>
      <c r="G3" s="1"/>
      <c r="H3" s="1"/>
      <c r="I3" s="1"/>
      <c r="J3" s="1"/>
    </row>
    <row r="4" spans="1:10" ht="12.75">
      <c r="A4" t="s">
        <v>1282</v>
      </c>
      <c r="C4" t="s">
        <v>1283</v>
      </c>
      <c r="D4" t="s">
        <v>971</v>
      </c>
      <c r="E4" t="s">
        <v>972</v>
      </c>
      <c r="F4" t="s">
        <v>1284</v>
      </c>
      <c r="G4" t="s">
        <v>1285</v>
      </c>
      <c r="H4" t="s">
        <v>1286</v>
      </c>
      <c r="I4" t="s">
        <v>1287</v>
      </c>
      <c r="J4" t="s">
        <v>1288</v>
      </c>
    </row>
    <row r="5" spans="1:10" ht="12.75">
      <c r="A5" t="s">
        <v>1289</v>
      </c>
      <c r="C5" t="s">
        <v>1290</v>
      </c>
      <c r="D5" t="s">
        <v>977</v>
      </c>
      <c r="E5">
        <v>0.00379830430644982</v>
      </c>
      <c r="F5">
        <v>-2.66949198513955</v>
      </c>
      <c r="G5">
        <v>170.351667567568</v>
      </c>
      <c r="H5">
        <v>143.218256692457</v>
      </c>
      <c r="I5">
        <v>10.1642601012313</v>
      </c>
      <c r="J5">
        <v>0.479676006337126</v>
      </c>
    </row>
    <row r="6" spans="1:10" ht="12.75">
      <c r="A6" t="s">
        <v>1291</v>
      </c>
      <c r="C6" t="s">
        <v>1292</v>
      </c>
      <c r="D6" t="s">
        <v>984</v>
      </c>
      <c r="E6">
        <v>0.302514422412793</v>
      </c>
      <c r="F6">
        <v>0.517182388580163</v>
      </c>
      <c r="G6">
        <v>73.8713513783784</v>
      </c>
      <c r="H6">
        <v>79.8936445410079</v>
      </c>
      <c r="I6">
        <v>11.6444281468337</v>
      </c>
      <c r="J6">
        <v>-3.89789821539988</v>
      </c>
    </row>
    <row r="7" spans="1:10" ht="12.75">
      <c r="A7" t="s">
        <v>1293</v>
      </c>
      <c r="C7" t="s">
        <v>1294</v>
      </c>
      <c r="D7" t="s">
        <v>984</v>
      </c>
      <c r="E7">
        <v>0.333496178472084</v>
      </c>
      <c r="F7">
        <v>0.43027947327804</v>
      </c>
      <c r="G7">
        <v>140.253143243243</v>
      </c>
      <c r="H7">
        <v>144.586277709799</v>
      </c>
      <c r="I7">
        <v>10.0705116921908</v>
      </c>
      <c r="J7">
        <v>-3.99540066810356</v>
      </c>
    </row>
    <row r="8" spans="1:10" ht="12.75">
      <c r="A8" t="s">
        <v>1295</v>
      </c>
      <c r="C8" t="s">
        <v>1296</v>
      </c>
      <c r="D8" t="s">
        <v>977</v>
      </c>
      <c r="E8">
        <v>0.00267597713333965</v>
      </c>
      <c r="F8">
        <v>-2.78504955725352</v>
      </c>
      <c r="G8">
        <v>167.4117</v>
      </c>
      <c r="H8">
        <v>136.698357505426</v>
      </c>
      <c r="I8">
        <v>11.0279339247601</v>
      </c>
      <c r="J8">
        <v>0.829916141192494</v>
      </c>
    </row>
    <row r="9" spans="1:10" ht="12.75">
      <c r="A9" t="s">
        <v>1297</v>
      </c>
      <c r="C9" t="s">
        <v>1298</v>
      </c>
      <c r="D9" t="s">
        <v>977</v>
      </c>
      <c r="E9">
        <v>0.000241497133130957</v>
      </c>
      <c r="F9">
        <v>-3.49001454071853</v>
      </c>
      <c r="G9">
        <v>188.093251351351</v>
      </c>
      <c r="H9">
        <v>149.946523721773</v>
      </c>
      <c r="I9">
        <v>10.9302489100014</v>
      </c>
      <c r="J9">
        <v>3.23512841538547</v>
      </c>
    </row>
    <row r="10" spans="1:10" ht="12.75">
      <c r="A10" t="s">
        <v>1299</v>
      </c>
      <c r="C10" t="s">
        <v>1300</v>
      </c>
      <c r="D10" t="s">
        <v>977</v>
      </c>
      <c r="E10">
        <v>1.97435120185217E-07</v>
      </c>
      <c r="F10">
        <v>-5.07141422215193</v>
      </c>
      <c r="G10">
        <v>184.965856756757</v>
      </c>
      <c r="H10">
        <v>120.660676899565</v>
      </c>
      <c r="I10">
        <v>12.6799304967649</v>
      </c>
      <c r="J10">
        <v>10.3443312713163</v>
      </c>
    </row>
    <row r="11" spans="1:10" ht="12.75">
      <c r="A11" t="s">
        <v>1301</v>
      </c>
      <c r="C11" t="s">
        <v>1302</v>
      </c>
      <c r="D11" t="s">
        <v>977</v>
      </c>
      <c r="E11">
        <v>0.00613635389950886</v>
      </c>
      <c r="F11">
        <v>-2.50420449287478</v>
      </c>
      <c r="G11">
        <v>197.550972972973</v>
      </c>
      <c r="H11">
        <v>183.735928273773</v>
      </c>
      <c r="I11">
        <v>5.51673984233633</v>
      </c>
      <c r="J11">
        <v>0</v>
      </c>
    </row>
    <row r="12" ht="12.75">
      <c r="A12" t="s">
        <v>1303</v>
      </c>
    </row>
    <row r="13" spans="1:10" ht="12.75">
      <c r="A13" t="s">
        <v>1304</v>
      </c>
      <c r="C13" s="1" t="s">
        <v>1305</v>
      </c>
      <c r="D13" s="1"/>
      <c r="E13" s="1"/>
      <c r="F13" s="1"/>
      <c r="G13" s="1"/>
      <c r="H13" s="1"/>
      <c r="I13" s="1"/>
      <c r="J13" s="1"/>
    </row>
    <row r="14" spans="1:10" ht="12.75">
      <c r="A14" t="s">
        <v>1306</v>
      </c>
      <c r="C14" t="s">
        <v>1283</v>
      </c>
      <c r="D14" t="s">
        <v>971</v>
      </c>
      <c r="E14" t="s">
        <v>972</v>
      </c>
      <c r="F14" t="s">
        <v>1284</v>
      </c>
      <c r="G14" t="s">
        <v>1285</v>
      </c>
      <c r="H14" t="s">
        <v>1286</v>
      </c>
      <c r="I14" t="s">
        <v>1287</v>
      </c>
      <c r="J14" t="s">
        <v>1288</v>
      </c>
    </row>
    <row r="15" spans="1:10" ht="12.75">
      <c r="A15" t="s">
        <v>1307</v>
      </c>
      <c r="C15" t="s">
        <v>1290</v>
      </c>
      <c r="D15" t="s">
        <v>977</v>
      </c>
      <c r="E15">
        <v>0.115434044654188</v>
      </c>
      <c r="F15">
        <v>-1.19812568915532</v>
      </c>
      <c r="G15">
        <v>0.476162162162162</v>
      </c>
      <c r="H15">
        <v>0.323896694380094</v>
      </c>
      <c r="I15">
        <v>0.127086389316479</v>
      </c>
      <c r="J15">
        <v>1.32844823492095</v>
      </c>
    </row>
    <row r="16" spans="1:10" ht="12.75">
      <c r="A16" t="s">
        <v>1308</v>
      </c>
      <c r="C16" t="s">
        <v>1292</v>
      </c>
      <c r="D16" t="s">
        <v>984</v>
      </c>
      <c r="E16">
        <v>0.355237781639811</v>
      </c>
      <c r="F16">
        <v>0.371217468419906</v>
      </c>
      <c r="G16">
        <v>0.0831351351351351</v>
      </c>
      <c r="H16">
        <v>0.13301734013299</v>
      </c>
      <c r="I16">
        <v>0.134374616609987</v>
      </c>
      <c r="J16">
        <v>0.204360187130542</v>
      </c>
    </row>
    <row r="17" spans="1:10" ht="12.75">
      <c r="A17" t="s">
        <v>1309</v>
      </c>
      <c r="C17" t="s">
        <v>1294</v>
      </c>
      <c r="D17" t="s">
        <v>984</v>
      </c>
      <c r="E17">
        <v>0.0772260411172177</v>
      </c>
      <c r="F17">
        <v>1.42398061992017</v>
      </c>
      <c r="G17">
        <v>0.182783783783784</v>
      </c>
      <c r="H17">
        <v>0.366719895023595</v>
      </c>
      <c r="I17">
        <v>0.129170375401684</v>
      </c>
      <c r="J17">
        <v>1.73041083949888</v>
      </c>
    </row>
    <row r="18" spans="1:10" ht="12.75">
      <c r="A18" t="s">
        <v>1310</v>
      </c>
      <c r="C18" t="s">
        <v>1296</v>
      </c>
      <c r="D18" t="s">
        <v>984</v>
      </c>
      <c r="E18">
        <v>0.141933718933006</v>
      </c>
      <c r="F18">
        <v>1.07167187444725</v>
      </c>
      <c r="G18">
        <v>0.182324324324324</v>
      </c>
      <c r="H18">
        <v>0.32702192992278</v>
      </c>
      <c r="I18">
        <v>0.135020437737146</v>
      </c>
      <c r="J18">
        <v>1.12178737926745</v>
      </c>
    </row>
    <row r="19" spans="1:10" ht="12.75">
      <c r="A19" s="2" t="s">
        <v>1311</v>
      </c>
      <c r="C19" t="s">
        <v>1298</v>
      </c>
      <c r="D19" t="s">
        <v>977</v>
      </c>
      <c r="E19">
        <v>0.459639861411289</v>
      </c>
      <c r="F19">
        <v>-0.101341059952429</v>
      </c>
      <c r="G19">
        <v>0.323837837837838</v>
      </c>
      <c r="H19">
        <v>0.310318111347061</v>
      </c>
      <c r="I19">
        <v>0.13340818121621</v>
      </c>
      <c r="J19">
        <v>-0.0532957130524496</v>
      </c>
    </row>
    <row r="20" spans="1:10" ht="12.75">
      <c r="A20" t="s">
        <v>1312</v>
      </c>
      <c r="C20" t="s">
        <v>1300</v>
      </c>
      <c r="D20" t="s">
        <v>977</v>
      </c>
      <c r="E20">
        <v>0.250194582403726</v>
      </c>
      <c r="F20">
        <v>-0.673877551998521</v>
      </c>
      <c r="G20">
        <v>0.353351351351351</v>
      </c>
      <c r="H20">
        <v>0.258692338610039</v>
      </c>
      <c r="I20">
        <v>0.140469158618776</v>
      </c>
      <c r="J20">
        <v>0.554908615085426</v>
      </c>
    </row>
    <row r="21" spans="1:10" ht="12.75">
      <c r="A21" t="s">
        <v>1313</v>
      </c>
      <c r="C21" t="s">
        <v>1302</v>
      </c>
      <c r="D21" t="s">
        <v>984</v>
      </c>
      <c r="E21">
        <v>0.435784371320223</v>
      </c>
      <c r="F21">
        <v>0.161666174851398</v>
      </c>
      <c r="G21">
        <v>0.376783783783784</v>
      </c>
      <c r="H21">
        <v>0.398096118189618</v>
      </c>
      <c r="I21">
        <v>0.131829273658665</v>
      </c>
      <c r="J21">
        <v>0</v>
      </c>
    </row>
    <row r="22" ht="12.75">
      <c r="A22" t="s">
        <v>1314</v>
      </c>
    </row>
    <row r="23" spans="1:10" ht="12.75">
      <c r="A23" t="s">
        <v>1315</v>
      </c>
      <c r="C23" s="1" t="s">
        <v>1316</v>
      </c>
      <c r="D23" s="1"/>
      <c r="E23" s="1"/>
      <c r="F23" s="1"/>
      <c r="G23" s="1"/>
      <c r="H23" s="1"/>
      <c r="I23" s="1"/>
      <c r="J23" s="1"/>
    </row>
    <row r="24" spans="1:10" ht="12.75">
      <c r="A24" s="2" t="s">
        <v>1317</v>
      </c>
      <c r="C24" t="s">
        <v>1283</v>
      </c>
      <c r="D24" t="s">
        <v>971</v>
      </c>
      <c r="E24" t="s">
        <v>972</v>
      </c>
      <c r="F24" t="s">
        <v>1284</v>
      </c>
      <c r="G24" t="s">
        <v>1285</v>
      </c>
      <c r="H24" t="s">
        <v>1286</v>
      </c>
      <c r="I24" t="s">
        <v>1287</v>
      </c>
      <c r="J24" t="s">
        <v>1288</v>
      </c>
    </row>
    <row r="25" spans="1:10" ht="12.75">
      <c r="A25" t="s">
        <v>1318</v>
      </c>
      <c r="C25" t="s">
        <v>1290</v>
      </c>
      <c r="D25" t="s">
        <v>984</v>
      </c>
      <c r="E25">
        <v>0.272421100781658</v>
      </c>
      <c r="F25">
        <v>0.60550695999023</v>
      </c>
      <c r="G25">
        <v>44765.127027027</v>
      </c>
      <c r="H25">
        <v>47269.4220061124</v>
      </c>
      <c r="I25">
        <v>4135.86489431233</v>
      </c>
      <c r="J25">
        <v>-0.00933028718866981</v>
      </c>
    </row>
    <row r="26" spans="1:10" ht="12.75">
      <c r="A26" t="s">
        <v>1319</v>
      </c>
      <c r="C26" t="s">
        <v>1292</v>
      </c>
      <c r="D26" t="s">
        <v>984</v>
      </c>
      <c r="E26">
        <v>0.305097189820913</v>
      </c>
      <c r="F26">
        <v>0.509796012379236</v>
      </c>
      <c r="G26">
        <v>46669.3216216216</v>
      </c>
      <c r="H26">
        <v>49074.5032632765</v>
      </c>
      <c r="I26">
        <v>4717.92949189579</v>
      </c>
      <c r="J26">
        <v>-0.122611634423823</v>
      </c>
    </row>
    <row r="27" spans="1:10" ht="12.75">
      <c r="A27" t="s">
        <v>1320</v>
      </c>
      <c r="C27" t="s">
        <v>1294</v>
      </c>
      <c r="D27" t="s">
        <v>984</v>
      </c>
      <c r="E27">
        <v>0.0642787496049953</v>
      </c>
      <c r="F27">
        <v>1.51981491599508</v>
      </c>
      <c r="G27">
        <v>39361.4294594595</v>
      </c>
      <c r="H27">
        <v>46753.007372274</v>
      </c>
      <c r="I27">
        <v>4863.47241037242</v>
      </c>
      <c r="J27">
        <v>1.4347896582123</v>
      </c>
    </row>
    <row r="28" spans="1:10" ht="12.75">
      <c r="A28" t="s">
        <v>1321</v>
      </c>
      <c r="C28" t="s">
        <v>1296</v>
      </c>
      <c r="D28" t="s">
        <v>984</v>
      </c>
      <c r="E28">
        <v>0.0799998071737034</v>
      </c>
      <c r="F28">
        <v>1.40507285735253</v>
      </c>
      <c r="G28">
        <v>41127.9089189189</v>
      </c>
      <c r="H28">
        <v>47269.7952639292</v>
      </c>
      <c r="I28">
        <v>4371.22268277461</v>
      </c>
      <c r="J28">
        <v>1.21599452223209</v>
      </c>
    </row>
    <row r="29" spans="1:10" ht="12.75">
      <c r="A29" t="s">
        <v>1322</v>
      </c>
      <c r="C29" t="s">
        <v>1298</v>
      </c>
      <c r="D29" t="s">
        <v>984</v>
      </c>
      <c r="E29">
        <v>0.456692123019329</v>
      </c>
      <c r="F29">
        <v>0.108770848612507</v>
      </c>
      <c r="G29">
        <v>48230.2548648649</v>
      </c>
      <c r="H29">
        <v>48740.6351593812</v>
      </c>
      <c r="I29">
        <v>4692.25257526962</v>
      </c>
      <c r="J29">
        <v>-0.525990725864022</v>
      </c>
    </row>
    <row r="30" spans="1:10" ht="12.75">
      <c r="A30" t="s">
        <v>1323</v>
      </c>
      <c r="C30" t="s">
        <v>1300</v>
      </c>
      <c r="D30" t="s">
        <v>984</v>
      </c>
      <c r="E30">
        <v>0.168272656076457</v>
      </c>
      <c r="F30">
        <v>0.961013634951305</v>
      </c>
      <c r="G30">
        <v>42603.5621621622</v>
      </c>
      <c r="H30">
        <v>46868.1796370761</v>
      </c>
      <c r="I30">
        <v>4437.62431646464</v>
      </c>
      <c r="J30">
        <v>0.472433129899789</v>
      </c>
    </row>
    <row r="31" spans="1:10" ht="12.75">
      <c r="A31" t="s">
        <v>1324</v>
      </c>
      <c r="C31" t="s">
        <v>1302</v>
      </c>
      <c r="D31" t="s">
        <v>984</v>
      </c>
      <c r="E31">
        <v>0.2698911545909</v>
      </c>
      <c r="F31">
        <v>0.61314221486753</v>
      </c>
      <c r="G31">
        <v>44752.1297297297</v>
      </c>
      <c r="H31">
        <v>47478.8800307503</v>
      </c>
      <c r="I31">
        <v>4447.17430133188</v>
      </c>
      <c r="J31">
        <v>0</v>
      </c>
    </row>
    <row r="32" ht="12.75">
      <c r="A32" t="s">
        <v>1325</v>
      </c>
    </row>
    <row r="33" spans="1:10" ht="12.75">
      <c r="A33" t="s">
        <v>1326</v>
      </c>
      <c r="C33" s="1" t="s">
        <v>1327</v>
      </c>
      <c r="D33" s="1"/>
      <c r="E33" s="1"/>
      <c r="F33" s="1"/>
      <c r="G33" s="1"/>
      <c r="H33" s="1"/>
      <c r="I33" s="1"/>
      <c r="J33" s="1"/>
    </row>
    <row r="34" spans="1:10" ht="12.75">
      <c r="A34" t="s">
        <v>1328</v>
      </c>
      <c r="C34" t="s">
        <v>1283</v>
      </c>
      <c r="D34" t="s">
        <v>971</v>
      </c>
      <c r="E34" t="s">
        <v>972</v>
      </c>
      <c r="F34" t="s">
        <v>1284</v>
      </c>
      <c r="G34" t="s">
        <v>1285</v>
      </c>
      <c r="H34" t="s">
        <v>1286</v>
      </c>
      <c r="I34" t="s">
        <v>1287</v>
      </c>
      <c r="J34" t="s">
        <v>1288</v>
      </c>
    </row>
    <row r="35" spans="1:10" ht="12.75">
      <c r="A35" t="s">
        <v>1329</v>
      </c>
      <c r="C35" t="s">
        <v>1290</v>
      </c>
      <c r="D35" t="s">
        <v>977</v>
      </c>
      <c r="E35">
        <v>0.000138044142874419</v>
      </c>
      <c r="F35">
        <v>-3.63676062125219</v>
      </c>
      <c r="G35">
        <v>0.408309175</v>
      </c>
      <c r="H35">
        <v>0.160388095710125</v>
      </c>
      <c r="I35">
        <v>0.0681708545349658</v>
      </c>
      <c r="J35">
        <v>7.74940696507083</v>
      </c>
    </row>
    <row r="36" spans="1:10" ht="12.75">
      <c r="A36" t="s">
        <v>1330</v>
      </c>
      <c r="C36" t="s">
        <v>1292</v>
      </c>
      <c r="D36" t="s">
        <v>984</v>
      </c>
      <c r="E36">
        <v>0.370505847431984</v>
      </c>
      <c r="F36">
        <v>0.330513895579235</v>
      </c>
      <c r="G36">
        <v>0.0717442285714286</v>
      </c>
      <c r="H36">
        <v>0.0807471994687207</v>
      </c>
      <c r="I36">
        <v>0.0272393113200708</v>
      </c>
      <c r="J36">
        <v>-0.145644031155975</v>
      </c>
    </row>
    <row r="37" spans="1:10" ht="12.75">
      <c r="A37" t="s">
        <v>1331</v>
      </c>
      <c r="C37" t="s">
        <v>1294</v>
      </c>
      <c r="D37" t="s">
        <v>984</v>
      </c>
      <c r="E37">
        <v>0.413271498084737</v>
      </c>
      <c r="F37">
        <v>0.219137427683112</v>
      </c>
      <c r="G37">
        <v>0.132734945454545</v>
      </c>
      <c r="H37">
        <v>0.148957563202624</v>
      </c>
      <c r="I37">
        <v>0.0740294249120134</v>
      </c>
      <c r="J37">
        <v>-0.254879561333582</v>
      </c>
    </row>
    <row r="38" spans="1:10" ht="12.75">
      <c r="A38" t="s">
        <v>1332</v>
      </c>
      <c r="C38" t="s">
        <v>1296</v>
      </c>
      <c r="D38" t="s">
        <v>977</v>
      </c>
      <c r="E38">
        <v>0.000662018396713184</v>
      </c>
      <c r="F38">
        <v>-3.21071825657223</v>
      </c>
      <c r="G38">
        <v>0.327023316666667</v>
      </c>
      <c r="H38">
        <v>0.131247154714389</v>
      </c>
      <c r="I38">
        <v>0.0609758148512503</v>
      </c>
      <c r="J38">
        <v>6.18168712983239</v>
      </c>
    </row>
    <row r="39" spans="3:10" ht="12.75">
      <c r="C39" t="s">
        <v>1298</v>
      </c>
      <c r="D39" t="s">
        <v>984</v>
      </c>
      <c r="E39">
        <v>0.140188638442863</v>
      </c>
      <c r="F39">
        <v>1.07947220743814</v>
      </c>
      <c r="G39">
        <v>0.0589013</v>
      </c>
      <c r="H39">
        <v>0.128322076070007</v>
      </c>
      <c r="I39">
        <v>0.0643099244164523</v>
      </c>
      <c r="J39">
        <v>0.82623626289205</v>
      </c>
    </row>
    <row r="40" spans="3:10" ht="12.75">
      <c r="C40" t="s">
        <v>1300</v>
      </c>
      <c r="D40" t="s">
        <v>977</v>
      </c>
      <c r="E40">
        <v>2.67618597578676E-15</v>
      </c>
      <c r="F40">
        <v>-7.81834174432502</v>
      </c>
      <c r="G40">
        <v>0.521776</v>
      </c>
      <c r="H40">
        <v>0.128795868062369</v>
      </c>
      <c r="I40">
        <v>0.0502638724155129</v>
      </c>
      <c r="J40">
        <v>32.4158536743973</v>
      </c>
    </row>
    <row r="41" spans="3:10" ht="12.75">
      <c r="C41" t="s">
        <v>1302</v>
      </c>
      <c r="D41" t="s">
        <v>977</v>
      </c>
      <c r="E41">
        <v>0.320289474917299</v>
      </c>
      <c r="F41">
        <v>-0.46688948338394</v>
      </c>
      <c r="G41">
        <v>0.29610875</v>
      </c>
      <c r="H41">
        <v>0.231988118651399</v>
      </c>
      <c r="I41">
        <v>0.137335779944892</v>
      </c>
      <c r="J41">
        <v>0</v>
      </c>
    </row>
  </sheetData>
  <sheetProtection/>
  <printOptions/>
  <pageMargins left="0.7875" right="0.7875" top="1.05277777777778" bottom="1.05277777777778" header="0.7875" footer="0.7875"/>
  <pageSetup horizontalDpi="300" verticalDpi="300" orientation="portrait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28"/>
  <sheetViews>
    <sheetView zoomScalePageLayoutView="0" workbookViewId="0" topLeftCell="A1">
      <selection activeCell="D1" sqref="D1"/>
    </sheetView>
  </sheetViews>
  <sheetFormatPr defaultColWidth="11.7109375" defaultRowHeight="12.75"/>
  <cols>
    <col min="1" max="1" width="53.8515625" style="0" customWidth="1"/>
    <col min="2" max="2" width="15.28125" style="0" customWidth="1"/>
    <col min="3" max="3" width="16.28125" style="0" customWidth="1"/>
    <col min="4" max="4" width="16.7109375" style="0" customWidth="1"/>
    <col min="5" max="5" width="17.28125" style="0" customWidth="1"/>
    <col min="6" max="7" width="20.28125" style="0" customWidth="1"/>
    <col min="8" max="8" width="10.421875" style="0" customWidth="1"/>
  </cols>
  <sheetData>
    <row r="1" spans="1:8" ht="12.75">
      <c r="A1" t="s">
        <v>396</v>
      </c>
      <c r="B1" t="s">
        <v>397</v>
      </c>
      <c r="C1" t="s">
        <v>398</v>
      </c>
      <c r="D1" t="s">
        <v>399</v>
      </c>
      <c r="E1" t="s">
        <v>400</v>
      </c>
      <c r="F1" t="s">
        <v>401</v>
      </c>
      <c r="G1" t="s">
        <v>402</v>
      </c>
      <c r="H1" t="s">
        <v>403</v>
      </c>
    </row>
    <row r="2" spans="1:8" ht="12.75">
      <c r="A2" t="s">
        <v>404</v>
      </c>
      <c r="B2">
        <v>1259</v>
      </c>
      <c r="C2">
        <v>1031.227</v>
      </c>
      <c r="D2">
        <v>24.9813037397278</v>
      </c>
      <c r="E2">
        <v>9.11773870463664</v>
      </c>
      <c r="F2">
        <v>3.83540486576047E-20</v>
      </c>
      <c r="G2">
        <v>9.02030403614036E-20</v>
      </c>
      <c r="H2" t="s">
        <v>405</v>
      </c>
    </row>
    <row r="3" spans="1:8" ht="12.75">
      <c r="A3" t="s">
        <v>406</v>
      </c>
      <c r="B3">
        <v>615</v>
      </c>
      <c r="C3">
        <v>443.926</v>
      </c>
      <c r="D3">
        <v>15.8437858338703</v>
      </c>
      <c r="E3">
        <v>10.7975455988735</v>
      </c>
      <c r="F3">
        <v>1.76763756756932E-27</v>
      </c>
      <c r="G3">
        <v>1.49659980720869E-26</v>
      </c>
      <c r="H3" t="s">
        <v>405</v>
      </c>
    </row>
    <row r="4" spans="1:8" ht="12.75">
      <c r="A4" t="s">
        <v>407</v>
      </c>
      <c r="B4">
        <v>736</v>
      </c>
      <c r="C4">
        <v>534.954</v>
      </c>
      <c r="D4">
        <v>17.6019803918114</v>
      </c>
      <c r="E4">
        <v>11.4217829769614</v>
      </c>
      <c r="F4">
        <v>1.62743478070385E-30</v>
      </c>
      <c r="G4">
        <v>2.9526316735627E-29</v>
      </c>
      <c r="H4" t="s">
        <v>405</v>
      </c>
    </row>
    <row r="5" spans="1:8" ht="12.75">
      <c r="A5" t="s">
        <v>408</v>
      </c>
      <c r="B5">
        <v>735</v>
      </c>
      <c r="C5">
        <v>601.694</v>
      </c>
      <c r="D5">
        <v>23.212780901848</v>
      </c>
      <c r="E5">
        <v>5.74278457043411</v>
      </c>
      <c r="F5">
        <v>4.65660909267218E-09</v>
      </c>
      <c r="G5">
        <v>6.03458525274864E-09</v>
      </c>
      <c r="H5" t="s">
        <v>405</v>
      </c>
    </row>
    <row r="6" spans="1:8" ht="12.75">
      <c r="A6" t="s">
        <v>409</v>
      </c>
      <c r="B6">
        <v>1218</v>
      </c>
      <c r="C6">
        <v>993.67</v>
      </c>
      <c r="D6">
        <v>23.6568964310357</v>
      </c>
      <c r="E6">
        <v>9.48264708576479</v>
      </c>
      <c r="F6">
        <v>1.23956382669625E-21</v>
      </c>
      <c r="G6">
        <v>3.8396245363518E-21</v>
      </c>
      <c r="H6" t="s">
        <v>405</v>
      </c>
    </row>
    <row r="7" spans="1:8" ht="12.75">
      <c r="A7" t="s">
        <v>410</v>
      </c>
      <c r="B7">
        <v>3573</v>
      </c>
      <c r="C7">
        <v>3146.299</v>
      </c>
      <c r="D7">
        <v>125.63817313838</v>
      </c>
      <c r="E7">
        <v>3.39626874015451</v>
      </c>
      <c r="F7">
        <v>0.000341556272582952</v>
      </c>
      <c r="G7">
        <v>0.000377196927113347</v>
      </c>
      <c r="H7" t="s">
        <v>405</v>
      </c>
    </row>
    <row r="8" spans="1:8" ht="12.75">
      <c r="A8" t="s">
        <v>411</v>
      </c>
      <c r="B8">
        <v>3213</v>
      </c>
      <c r="C8">
        <v>2398.923</v>
      </c>
      <c r="D8">
        <v>87.4693086228018</v>
      </c>
      <c r="E8">
        <v>9.30700165369529</v>
      </c>
      <c r="F8">
        <v>6.57459214172192E-21</v>
      </c>
      <c r="G8">
        <v>1.85549600444152E-20</v>
      </c>
      <c r="H8" t="s">
        <v>405</v>
      </c>
    </row>
    <row r="9" spans="1:8" ht="12.75">
      <c r="A9" t="s">
        <v>412</v>
      </c>
      <c r="B9">
        <v>893</v>
      </c>
      <c r="C9">
        <v>667.963</v>
      </c>
      <c r="D9">
        <v>20.3308380047153</v>
      </c>
      <c r="E9">
        <v>11.0687518117949</v>
      </c>
      <c r="F9">
        <v>8.89303099263791E-29</v>
      </c>
      <c r="G9">
        <v>1.0267408509682E-27</v>
      </c>
      <c r="H9" t="s">
        <v>405</v>
      </c>
    </row>
    <row r="10" spans="1:8" ht="12.75">
      <c r="A10" t="s">
        <v>413</v>
      </c>
      <c r="B10">
        <v>669</v>
      </c>
      <c r="C10">
        <v>498.532</v>
      </c>
      <c r="D10">
        <v>16.7579773781267</v>
      </c>
      <c r="E10">
        <v>10.1723493327126</v>
      </c>
      <c r="F10">
        <v>1.31737890239241E-24</v>
      </c>
      <c r="G10">
        <v>7.49434341404252E-24</v>
      </c>
      <c r="H10" t="s">
        <v>405</v>
      </c>
    </row>
    <row r="11" spans="1:8" ht="12.75">
      <c r="A11" t="s">
        <v>414</v>
      </c>
      <c r="B11">
        <v>659</v>
      </c>
      <c r="C11">
        <v>513.008</v>
      </c>
      <c r="D11">
        <v>17.5447357846664</v>
      </c>
      <c r="E11">
        <v>8.32112844512556</v>
      </c>
      <c r="F11">
        <v>4.35648827409203E-17</v>
      </c>
      <c r="G11">
        <v>7.68436126124566E-17</v>
      </c>
      <c r="H11" t="s">
        <v>405</v>
      </c>
    </row>
    <row r="12" spans="1:8" ht="12.75">
      <c r="A12" t="s">
        <v>415</v>
      </c>
      <c r="B12">
        <v>1205</v>
      </c>
      <c r="C12">
        <v>999.683</v>
      </c>
      <c r="D12">
        <v>24.4534349628326</v>
      </c>
      <c r="E12">
        <v>8.3962437306688</v>
      </c>
      <c r="F12">
        <v>2.30494129482368E-17</v>
      </c>
      <c r="G12">
        <v>4.12292316116348E-17</v>
      </c>
      <c r="H12" t="s">
        <v>405</v>
      </c>
    </row>
    <row r="13" spans="1:8" ht="12.75">
      <c r="A13" t="s">
        <v>416</v>
      </c>
      <c r="B13">
        <v>699</v>
      </c>
      <c r="C13">
        <v>562.938</v>
      </c>
      <c r="D13">
        <v>19.6872482521998</v>
      </c>
      <c r="E13">
        <v>6.91117408878089</v>
      </c>
      <c r="F13">
        <v>2.40329373166142E-12</v>
      </c>
      <c r="G13">
        <v>3.67732896290362E-12</v>
      </c>
      <c r="H13" t="s">
        <v>405</v>
      </c>
    </row>
    <row r="14" spans="1:8" ht="12.75">
      <c r="A14" t="s">
        <v>417</v>
      </c>
      <c r="B14">
        <v>745</v>
      </c>
      <c r="C14">
        <v>567.108</v>
      </c>
      <c r="D14">
        <v>18.4076934779776</v>
      </c>
      <c r="E14">
        <v>9.66400272868649</v>
      </c>
      <c r="F14">
        <v>2.14387794510409E-22</v>
      </c>
      <c r="G14">
        <v>7.35871618995188E-22</v>
      </c>
      <c r="H14" t="s">
        <v>405</v>
      </c>
    </row>
    <row r="15" spans="1:8" ht="12.75">
      <c r="A15" t="s">
        <v>418</v>
      </c>
      <c r="B15">
        <v>826</v>
      </c>
      <c r="C15">
        <v>577.795</v>
      </c>
      <c r="D15">
        <v>18.3913353570701</v>
      </c>
      <c r="E15">
        <v>13.4957573868927</v>
      </c>
      <c r="F15">
        <v>8.28220518158017E-42</v>
      </c>
      <c r="G15">
        <v>1.05184005806068E-39</v>
      </c>
      <c r="H15" t="s">
        <v>405</v>
      </c>
    </row>
    <row r="16" spans="1:8" ht="12.75">
      <c r="A16" t="s">
        <v>419</v>
      </c>
      <c r="B16">
        <v>705</v>
      </c>
      <c r="C16">
        <v>533.934</v>
      </c>
      <c r="D16">
        <v>17.1767483734461</v>
      </c>
      <c r="E16">
        <v>9.95916085400973</v>
      </c>
      <c r="F16">
        <v>1.14997875839122E-23</v>
      </c>
      <c r="G16">
        <v>4.56397819736515E-23</v>
      </c>
      <c r="H16" t="s">
        <v>405</v>
      </c>
    </row>
    <row r="17" spans="1:8" ht="12.75">
      <c r="A17" t="s">
        <v>420</v>
      </c>
      <c r="B17">
        <v>880</v>
      </c>
      <c r="C17">
        <v>738.666</v>
      </c>
      <c r="D17">
        <v>20.595597165963</v>
      </c>
      <c r="E17">
        <v>6.86234047311692</v>
      </c>
      <c r="F17">
        <v>3.38706848835089E-12</v>
      </c>
      <c r="G17">
        <v>5.12092497643527E-12</v>
      </c>
      <c r="H17" t="s">
        <v>405</v>
      </c>
    </row>
    <row r="18" spans="1:8" ht="12.75">
      <c r="A18" t="s">
        <v>421</v>
      </c>
      <c r="B18">
        <v>345</v>
      </c>
      <c r="C18">
        <v>275.903</v>
      </c>
      <c r="D18">
        <v>13.2111364055151</v>
      </c>
      <c r="E18">
        <v>5.23020865723218</v>
      </c>
      <c r="F18">
        <v>8.46594106332207E-08</v>
      </c>
      <c r="G18">
        <v>1.02397572861134E-07</v>
      </c>
      <c r="H18" t="s">
        <v>405</v>
      </c>
    </row>
    <row r="19" spans="1:8" ht="12.75">
      <c r="A19" t="s">
        <v>422</v>
      </c>
      <c r="B19">
        <v>843</v>
      </c>
      <c r="C19">
        <v>626.93</v>
      </c>
      <c r="D19">
        <v>24.7851044258724</v>
      </c>
      <c r="E19">
        <v>8.7177361163123</v>
      </c>
      <c r="F19">
        <v>1.41909746742189E-18</v>
      </c>
      <c r="G19">
        <v>2.73068755094818E-18</v>
      </c>
      <c r="H19" t="s">
        <v>405</v>
      </c>
    </row>
    <row r="20" spans="1:8" ht="12.75">
      <c r="A20" t="s">
        <v>423</v>
      </c>
      <c r="B20">
        <v>761</v>
      </c>
      <c r="C20">
        <v>588.651</v>
      </c>
      <c r="D20">
        <v>18.2539970255122</v>
      </c>
      <c r="E20">
        <v>9.44171294424566</v>
      </c>
      <c r="F20">
        <v>1.83367146560249E-21</v>
      </c>
      <c r="G20">
        <v>5.54467324122658E-21</v>
      </c>
      <c r="H20" t="s">
        <v>405</v>
      </c>
    </row>
    <row r="21" spans="1:8" ht="12.75">
      <c r="A21" t="s">
        <v>424</v>
      </c>
      <c r="B21">
        <v>637</v>
      </c>
      <c r="C21">
        <v>492.616</v>
      </c>
      <c r="D21">
        <v>16.2615799657654</v>
      </c>
      <c r="E21">
        <v>8.87884205003226</v>
      </c>
      <c r="F21">
        <v>3.37799806403812E-19</v>
      </c>
      <c r="G21">
        <v>7.03288121529248E-19</v>
      </c>
      <c r="H21" t="s">
        <v>405</v>
      </c>
    </row>
    <row r="22" spans="1:8" ht="12.75">
      <c r="A22" t="s">
        <v>425</v>
      </c>
      <c r="B22">
        <v>871</v>
      </c>
      <c r="C22">
        <v>674.176</v>
      </c>
      <c r="D22">
        <v>19.4691055282483</v>
      </c>
      <c r="E22">
        <v>10.1095553524234</v>
      </c>
      <c r="F22">
        <v>2.50555940662347E-24</v>
      </c>
      <c r="G22">
        <v>1.22386940246608E-23</v>
      </c>
      <c r="H22" t="s">
        <v>405</v>
      </c>
    </row>
    <row r="23" spans="1:8" ht="12.75">
      <c r="A23" t="s">
        <v>426</v>
      </c>
      <c r="B23">
        <v>594</v>
      </c>
      <c r="C23">
        <v>441.06</v>
      </c>
      <c r="D23">
        <v>15.2972025025625</v>
      </c>
      <c r="E23">
        <v>9.99790647828453</v>
      </c>
      <c r="F23">
        <v>7.78263903378331E-24</v>
      </c>
      <c r="G23">
        <v>3.40825916307062E-23</v>
      </c>
      <c r="H23" t="s">
        <v>405</v>
      </c>
    </row>
    <row r="24" spans="1:8" ht="12.75">
      <c r="A24" t="s">
        <v>427</v>
      </c>
      <c r="B24">
        <v>1475</v>
      </c>
      <c r="C24">
        <v>1304.944</v>
      </c>
      <c r="D24">
        <v>27.77232734515</v>
      </c>
      <c r="E24">
        <v>6.1232174706344</v>
      </c>
      <c r="F24">
        <v>4.58521966507794E-10</v>
      </c>
      <c r="G24">
        <v>6.32959671157498E-10</v>
      </c>
      <c r="H24" t="s">
        <v>405</v>
      </c>
    </row>
    <row r="25" spans="1:8" ht="12.75">
      <c r="A25" t="s">
        <v>428</v>
      </c>
      <c r="B25">
        <v>1292</v>
      </c>
      <c r="C25">
        <v>1044.591</v>
      </c>
      <c r="D25">
        <v>37.9138388741918</v>
      </c>
      <c r="E25">
        <v>6.52555919807986</v>
      </c>
      <c r="F25">
        <v>3.38741465485969E-11</v>
      </c>
      <c r="G25">
        <v>4.88865524053614E-11</v>
      </c>
      <c r="H25" t="s">
        <v>405</v>
      </c>
    </row>
    <row r="26" spans="1:8" ht="12.75">
      <c r="A26" t="s">
        <v>429</v>
      </c>
      <c r="B26">
        <v>1126</v>
      </c>
      <c r="C26">
        <v>909.576</v>
      </c>
      <c r="D26">
        <v>38.5309077865401</v>
      </c>
      <c r="E26">
        <v>5.61689335737901</v>
      </c>
      <c r="F26">
        <v>9.72106665354664E-09</v>
      </c>
      <c r="G26">
        <v>1.23457546500042E-08</v>
      </c>
      <c r="H26" t="s">
        <v>405</v>
      </c>
    </row>
    <row r="27" spans="1:8" ht="12.75">
      <c r="A27" t="s">
        <v>430</v>
      </c>
      <c r="B27">
        <v>592</v>
      </c>
      <c r="C27">
        <v>478.374</v>
      </c>
      <c r="D27">
        <v>16.571262194858</v>
      </c>
      <c r="E27">
        <v>6.85681022144816</v>
      </c>
      <c r="F27">
        <v>3.52075366676066E-12</v>
      </c>
      <c r="G27">
        <v>5.26042018445416E-12</v>
      </c>
      <c r="H27" t="s">
        <v>405</v>
      </c>
    </row>
    <row r="28" spans="1:8" ht="12.75">
      <c r="A28" t="s">
        <v>431</v>
      </c>
      <c r="B28">
        <v>754</v>
      </c>
      <c r="C28">
        <v>551.74</v>
      </c>
      <c r="D28">
        <v>21.7899794218169</v>
      </c>
      <c r="E28">
        <v>9.28224832546148</v>
      </c>
      <c r="F28">
        <v>8.29696905537988E-21</v>
      </c>
      <c r="G28">
        <v>2.29068493485488E-20</v>
      </c>
      <c r="H28" t="s">
        <v>405</v>
      </c>
    </row>
    <row r="29" spans="1:8" ht="12.75">
      <c r="A29" t="s">
        <v>432</v>
      </c>
      <c r="B29">
        <v>623</v>
      </c>
      <c r="C29">
        <v>515.315</v>
      </c>
      <c r="D29">
        <v>18.600746295855</v>
      </c>
      <c r="E29">
        <v>5.78928384308949</v>
      </c>
      <c r="F29">
        <v>3.53435793535405E-09</v>
      </c>
      <c r="G29">
        <v>4.67566101864546E-09</v>
      </c>
      <c r="H29" t="s">
        <v>405</v>
      </c>
    </row>
    <row r="30" spans="1:8" ht="12.75">
      <c r="A30" t="s">
        <v>433</v>
      </c>
      <c r="B30">
        <v>1456</v>
      </c>
      <c r="C30">
        <v>1334.304</v>
      </c>
      <c r="D30">
        <v>36.0470938769962</v>
      </c>
      <c r="E30">
        <v>3.37602804862062</v>
      </c>
      <c r="F30">
        <v>0.000367702108219747</v>
      </c>
      <c r="G30">
        <v>0.000402570411585413</v>
      </c>
      <c r="H30" t="s">
        <v>405</v>
      </c>
    </row>
    <row r="31" spans="1:8" ht="12.75">
      <c r="A31" t="s">
        <v>434</v>
      </c>
      <c r="B31">
        <v>1903</v>
      </c>
      <c r="C31">
        <v>1710.327</v>
      </c>
      <c r="D31">
        <v>34.0041814392782</v>
      </c>
      <c r="E31">
        <v>5.66615609742169</v>
      </c>
      <c r="F31">
        <v>7.3018247784024E-09</v>
      </c>
      <c r="G31">
        <v>9.36698734199096E-09</v>
      </c>
      <c r="H31" t="s">
        <v>405</v>
      </c>
    </row>
    <row r="32" spans="1:8" ht="12.75">
      <c r="A32" t="s">
        <v>435</v>
      </c>
      <c r="B32">
        <v>767</v>
      </c>
      <c r="C32">
        <v>574.221</v>
      </c>
      <c r="D32">
        <v>17.8503443606501</v>
      </c>
      <c r="E32">
        <v>10.799735630029</v>
      </c>
      <c r="F32">
        <v>1.72598019808025E-27</v>
      </c>
      <c r="G32">
        <v>1.49659980720869E-26</v>
      </c>
      <c r="H32" t="s">
        <v>405</v>
      </c>
    </row>
    <row r="33" spans="1:8" ht="12.75">
      <c r="A33" t="s">
        <v>436</v>
      </c>
      <c r="B33">
        <v>938</v>
      </c>
      <c r="C33">
        <v>748.936</v>
      </c>
      <c r="D33">
        <v>21.3648393478715</v>
      </c>
      <c r="E33">
        <v>8.84930595178266</v>
      </c>
      <c r="F33">
        <v>4.40326207880864E-19</v>
      </c>
      <c r="G33">
        <v>8.87641720648726E-19</v>
      </c>
      <c r="H33" t="s">
        <v>405</v>
      </c>
    </row>
    <row r="34" spans="1:8" ht="12.75">
      <c r="A34" t="s">
        <v>437</v>
      </c>
      <c r="B34">
        <v>1731</v>
      </c>
      <c r="C34">
        <v>1521.574</v>
      </c>
      <c r="D34">
        <v>31.0780367521561</v>
      </c>
      <c r="E34">
        <v>6.73871395642359</v>
      </c>
      <c r="F34">
        <v>7.98973133549188E-12</v>
      </c>
      <c r="G34">
        <v>1.17987892977613E-11</v>
      </c>
      <c r="H34" t="s">
        <v>405</v>
      </c>
    </row>
    <row r="35" spans="1:8" ht="12.75">
      <c r="A35" t="s">
        <v>438</v>
      </c>
      <c r="B35">
        <v>2241</v>
      </c>
      <c r="C35">
        <v>2172.621</v>
      </c>
      <c r="D35">
        <v>39.8573703217983</v>
      </c>
      <c r="E35">
        <v>1.71559235965457</v>
      </c>
      <c r="F35">
        <v>0.0431183389387072</v>
      </c>
      <c r="G35">
        <v>0.044520561343218</v>
      </c>
      <c r="H35" t="s">
        <v>405</v>
      </c>
    </row>
    <row r="36" spans="1:8" ht="12.75">
      <c r="A36" t="s">
        <v>439</v>
      </c>
      <c r="B36">
        <v>1322</v>
      </c>
      <c r="C36">
        <v>1058.296</v>
      </c>
      <c r="D36">
        <v>28.5102651551896</v>
      </c>
      <c r="E36">
        <v>9.24944045818525</v>
      </c>
      <c r="F36">
        <v>1.12835459177814E-20</v>
      </c>
      <c r="G36">
        <v>2.98543819074633E-20</v>
      </c>
      <c r="H36" t="s">
        <v>405</v>
      </c>
    </row>
    <row r="37" spans="1:8" ht="12.75">
      <c r="A37" t="s">
        <v>440</v>
      </c>
      <c r="B37">
        <v>1675</v>
      </c>
      <c r="C37">
        <v>1511.767</v>
      </c>
      <c r="D37">
        <v>33.6108970931066</v>
      </c>
      <c r="E37">
        <v>4.85654993223843</v>
      </c>
      <c r="F37">
        <v>5.97243353287084E-07</v>
      </c>
      <c r="G37">
        <v>7.0887762492953E-07</v>
      </c>
      <c r="H37" t="s">
        <v>405</v>
      </c>
    </row>
    <row r="38" spans="1:8" ht="12.75">
      <c r="A38" t="s">
        <v>441</v>
      </c>
      <c r="B38">
        <v>780</v>
      </c>
      <c r="C38">
        <v>589.514</v>
      </c>
      <c r="D38">
        <v>18.7878361390232</v>
      </c>
      <c r="E38">
        <v>10.1387939830043</v>
      </c>
      <c r="F38">
        <v>1.85829760811159E-24</v>
      </c>
      <c r="G38">
        <v>9.8334915095905E-24</v>
      </c>
      <c r="H38" t="s">
        <v>405</v>
      </c>
    </row>
    <row r="39" spans="1:8" ht="12.75">
      <c r="A39" t="s">
        <v>442</v>
      </c>
      <c r="B39">
        <v>1731</v>
      </c>
      <c r="C39">
        <v>1568.032</v>
      </c>
      <c r="D39">
        <v>29.5830717494674</v>
      </c>
      <c r="E39">
        <v>5.50882617532556</v>
      </c>
      <c r="F39">
        <v>1.80617195405358E-08</v>
      </c>
      <c r="G39">
        <v>2.24886115847848E-08</v>
      </c>
      <c r="H39" t="s">
        <v>405</v>
      </c>
    </row>
    <row r="40" spans="1:8" ht="12.75">
      <c r="A40" t="s">
        <v>443</v>
      </c>
      <c r="B40">
        <v>827</v>
      </c>
      <c r="C40">
        <v>677.064</v>
      </c>
      <c r="D40">
        <v>19.3443042290517</v>
      </c>
      <c r="E40">
        <v>7.75091201134146</v>
      </c>
      <c r="F40">
        <v>4.56174453111017E-15</v>
      </c>
      <c r="G40">
        <v>7.52391630455833E-15</v>
      </c>
      <c r="H40" t="s">
        <v>405</v>
      </c>
    </row>
    <row r="41" spans="1:8" ht="12.75">
      <c r="A41" t="s">
        <v>444</v>
      </c>
      <c r="B41">
        <v>994</v>
      </c>
      <c r="C41">
        <v>781.697</v>
      </c>
      <c r="D41">
        <v>21.1214892540348</v>
      </c>
      <c r="E41">
        <v>10.0515166069288</v>
      </c>
      <c r="F41">
        <v>4.52321531737969E-24</v>
      </c>
      <c r="G41">
        <v>2.05160123324007E-23</v>
      </c>
      <c r="H41" t="s">
        <v>405</v>
      </c>
    </row>
    <row r="42" spans="1:8" ht="12.75">
      <c r="A42" t="s">
        <v>445</v>
      </c>
      <c r="B42">
        <v>1147</v>
      </c>
      <c r="C42">
        <v>865.487</v>
      </c>
      <c r="D42">
        <v>34.4398596822771</v>
      </c>
      <c r="E42">
        <v>8.17404607908051</v>
      </c>
      <c r="F42">
        <v>1.49107919013553E-16</v>
      </c>
      <c r="G42">
        <v>2.55901428577314E-16</v>
      </c>
      <c r="H42" t="s">
        <v>405</v>
      </c>
    </row>
    <row r="43" spans="1:8" ht="12.75">
      <c r="A43" t="s">
        <v>446</v>
      </c>
      <c r="B43">
        <v>1124</v>
      </c>
      <c r="C43">
        <v>900.892</v>
      </c>
      <c r="D43">
        <v>24.3894481524528</v>
      </c>
      <c r="E43">
        <v>9.14772645143112</v>
      </c>
      <c r="F43">
        <v>2.9072155638736E-20</v>
      </c>
      <c r="G43">
        <v>6.9737279197202E-20</v>
      </c>
      <c r="H43" t="s">
        <v>405</v>
      </c>
    </row>
    <row r="44" spans="1:8" ht="12.75">
      <c r="A44" t="s">
        <v>447</v>
      </c>
      <c r="B44">
        <v>712</v>
      </c>
      <c r="C44">
        <v>548.158</v>
      </c>
      <c r="D44">
        <v>16.964988854899</v>
      </c>
      <c r="E44">
        <v>9.65765444359177</v>
      </c>
      <c r="F44">
        <v>2.280944797118E-22</v>
      </c>
      <c r="G44">
        <v>7.62315761142068E-22</v>
      </c>
      <c r="H44" t="s">
        <v>405</v>
      </c>
    </row>
    <row r="45" spans="1:8" ht="12.75">
      <c r="A45" t="s">
        <v>448</v>
      </c>
      <c r="B45">
        <v>1511</v>
      </c>
      <c r="C45">
        <v>1345.469</v>
      </c>
      <c r="D45">
        <v>28.6720268576207</v>
      </c>
      <c r="E45">
        <v>5.77325770591637</v>
      </c>
      <c r="F45">
        <v>3.88766916220973E-09</v>
      </c>
      <c r="G45">
        <v>5.09004106804779E-09</v>
      </c>
      <c r="H45" t="s">
        <v>405</v>
      </c>
    </row>
    <row r="46" spans="1:8" ht="12.75">
      <c r="A46" t="s">
        <v>449</v>
      </c>
      <c r="B46">
        <v>1527</v>
      </c>
      <c r="C46">
        <v>1238.203</v>
      </c>
      <c r="D46">
        <v>25.6350726144466</v>
      </c>
      <c r="E46">
        <v>11.2656985351096</v>
      </c>
      <c r="F46">
        <v>9.69044350179389E-30</v>
      </c>
      <c r="G46">
        <v>1.38579051257391E-28</v>
      </c>
      <c r="H46" t="s">
        <v>405</v>
      </c>
    </row>
    <row r="47" spans="1:8" ht="12.75">
      <c r="A47" t="s">
        <v>450</v>
      </c>
      <c r="B47">
        <v>723</v>
      </c>
      <c r="C47">
        <v>542.321</v>
      </c>
      <c r="D47">
        <v>17.6944356240049</v>
      </c>
      <c r="E47">
        <v>10.2110631748483</v>
      </c>
      <c r="F47">
        <v>8.84577859649461E-25</v>
      </c>
      <c r="G47">
        <v>5.34958991311817E-24</v>
      </c>
      <c r="H47" t="s">
        <v>405</v>
      </c>
    </row>
    <row r="48" spans="1:8" ht="12.75">
      <c r="A48" t="s">
        <v>451</v>
      </c>
      <c r="B48">
        <v>874</v>
      </c>
      <c r="C48">
        <v>662.478</v>
      </c>
      <c r="D48">
        <v>20.5629363260783</v>
      </c>
      <c r="E48">
        <v>10.2865659186886</v>
      </c>
      <c r="F48">
        <v>4.05071640147296E-25</v>
      </c>
      <c r="G48">
        <v>2.57220491493533E-24</v>
      </c>
      <c r="H48" t="s">
        <v>405</v>
      </c>
    </row>
    <row r="49" spans="1:8" ht="12.75">
      <c r="A49" t="s">
        <v>452</v>
      </c>
      <c r="B49">
        <v>864</v>
      </c>
      <c r="C49">
        <v>628.823</v>
      </c>
      <c r="D49">
        <v>18.3756724050125</v>
      </c>
      <c r="E49">
        <v>12.7982799658449</v>
      </c>
      <c r="F49">
        <v>8.38114474749767E-38</v>
      </c>
      <c r="G49">
        <v>5.32202691466102E-36</v>
      </c>
      <c r="H49" t="s">
        <v>405</v>
      </c>
    </row>
    <row r="50" spans="1:8" ht="12.75">
      <c r="A50" t="s">
        <v>453</v>
      </c>
      <c r="B50">
        <v>706</v>
      </c>
      <c r="C50">
        <v>513.687</v>
      </c>
      <c r="D50">
        <v>17.072448550208</v>
      </c>
      <c r="E50">
        <v>11.2645236232185</v>
      </c>
      <c r="F50">
        <v>9.82056268753162E-30</v>
      </c>
      <c r="G50">
        <v>1.38579051257391E-28</v>
      </c>
      <c r="H50" t="s">
        <v>405</v>
      </c>
    </row>
    <row r="51" spans="1:8" ht="12.75">
      <c r="A51" t="s">
        <v>454</v>
      </c>
      <c r="B51">
        <v>925</v>
      </c>
      <c r="C51">
        <v>682.574</v>
      </c>
      <c r="D51">
        <v>19.3309132792067</v>
      </c>
      <c r="E51">
        <v>12.5408456651019</v>
      </c>
      <c r="F51">
        <v>2.23104147689602E-36</v>
      </c>
      <c r="G51">
        <v>5.66684535131589E-35</v>
      </c>
      <c r="H51" t="s">
        <v>405</v>
      </c>
    </row>
    <row r="52" spans="1:8" ht="12.75">
      <c r="A52" t="s">
        <v>455</v>
      </c>
      <c r="B52">
        <v>860</v>
      </c>
      <c r="C52">
        <v>722.389</v>
      </c>
      <c r="D52">
        <v>36.8411040272404</v>
      </c>
      <c r="E52">
        <v>3.73525722514315</v>
      </c>
      <c r="F52">
        <v>9.37617061051547E-05</v>
      </c>
      <c r="G52">
        <v>0.000104453830485567</v>
      </c>
      <c r="H52" t="s">
        <v>405</v>
      </c>
    </row>
    <row r="53" spans="1:8" ht="12.75">
      <c r="A53" t="s">
        <v>456</v>
      </c>
      <c r="B53">
        <v>1209</v>
      </c>
      <c r="C53">
        <v>983.709</v>
      </c>
      <c r="D53">
        <v>22.9674077949781</v>
      </c>
      <c r="E53">
        <v>9.8091609645761</v>
      </c>
      <c r="F53">
        <v>5.14099524109552E-23</v>
      </c>
      <c r="G53">
        <v>1.86544684462609E-22</v>
      </c>
      <c r="H53" t="s">
        <v>405</v>
      </c>
    </row>
    <row r="54" spans="1:8" ht="12.75">
      <c r="A54" t="s">
        <v>457</v>
      </c>
      <c r="B54">
        <v>908</v>
      </c>
      <c r="C54">
        <v>710.002</v>
      </c>
      <c r="D54">
        <v>19.5758834081942</v>
      </c>
      <c r="E54">
        <v>10.1143839014244</v>
      </c>
      <c r="F54">
        <v>2.38504332531311E-24</v>
      </c>
      <c r="G54">
        <v>1.21160200925906E-23</v>
      </c>
      <c r="H54" t="s">
        <v>405</v>
      </c>
    </row>
    <row r="55" spans="1:8" ht="12.75">
      <c r="A55" t="s">
        <v>458</v>
      </c>
      <c r="B55">
        <v>1140</v>
      </c>
      <c r="C55">
        <v>892.227</v>
      </c>
      <c r="D55">
        <v>22.4216011738502</v>
      </c>
      <c r="E55">
        <v>11.050638091314</v>
      </c>
      <c r="F55">
        <v>1.08831119554555E-28</v>
      </c>
      <c r="G55">
        <v>1.15179601528571E-27</v>
      </c>
      <c r="H55" t="s">
        <v>405</v>
      </c>
    </row>
    <row r="56" spans="1:8" ht="12.75">
      <c r="A56" t="s">
        <v>459</v>
      </c>
      <c r="B56">
        <v>1596</v>
      </c>
      <c r="C56">
        <v>1335.634</v>
      </c>
      <c r="D56">
        <v>28.7291386471542</v>
      </c>
      <c r="E56">
        <v>9.06278476350321</v>
      </c>
      <c r="F56">
        <v>6.35808932333247E-20</v>
      </c>
      <c r="G56">
        <v>1.44192382868433E-19</v>
      </c>
      <c r="H56" t="s">
        <v>405</v>
      </c>
    </row>
    <row r="57" spans="1:8" ht="12.75">
      <c r="A57" t="s">
        <v>460</v>
      </c>
      <c r="B57">
        <v>916</v>
      </c>
      <c r="C57">
        <v>672.66</v>
      </c>
      <c r="D57">
        <v>19.2288884273156</v>
      </c>
      <c r="E57">
        <v>12.654917673469</v>
      </c>
      <c r="F57">
        <v>5.25428373700124E-37</v>
      </c>
      <c r="G57">
        <v>2.22431344866386E-35</v>
      </c>
      <c r="H57" t="s">
        <v>405</v>
      </c>
    </row>
    <row r="58" spans="1:8" ht="12.75">
      <c r="A58" t="s">
        <v>461</v>
      </c>
      <c r="B58">
        <v>1096</v>
      </c>
      <c r="C58">
        <v>876.675</v>
      </c>
      <c r="D58">
        <v>22.3319074216487</v>
      </c>
      <c r="E58">
        <v>9.82114943694352</v>
      </c>
      <c r="F58">
        <v>4.56482728649841E-23</v>
      </c>
      <c r="G58">
        <v>1.70509725113323E-22</v>
      </c>
      <c r="H58" t="s">
        <v>405</v>
      </c>
    </row>
    <row r="59" spans="1:8" ht="12.75">
      <c r="A59" t="s">
        <v>462</v>
      </c>
      <c r="B59">
        <v>1778</v>
      </c>
      <c r="C59">
        <v>1471.585</v>
      </c>
      <c r="D59">
        <v>30.7505181967617</v>
      </c>
      <c r="E59">
        <v>9.96454752532491</v>
      </c>
      <c r="F59">
        <v>1.08931808803229E-23</v>
      </c>
      <c r="G59">
        <v>4.46269023161616E-23</v>
      </c>
      <c r="H59" t="s">
        <v>405</v>
      </c>
    </row>
    <row r="60" spans="1:8" ht="12.75">
      <c r="A60" t="s">
        <v>463</v>
      </c>
      <c r="B60">
        <v>1636</v>
      </c>
      <c r="C60">
        <v>1505.773</v>
      </c>
      <c r="D60">
        <v>31.4374264656441</v>
      </c>
      <c r="E60">
        <v>4.14241923213137</v>
      </c>
      <c r="F60">
        <v>1.71830705522027E-05</v>
      </c>
      <c r="G60">
        <v>1.98386360011795E-05</v>
      </c>
      <c r="H60" t="s">
        <v>405</v>
      </c>
    </row>
    <row r="61" spans="1:8" ht="12.75">
      <c r="A61" t="s">
        <v>464</v>
      </c>
      <c r="B61">
        <v>871</v>
      </c>
      <c r="C61">
        <v>666.795</v>
      </c>
      <c r="D61">
        <v>19.4820051207139</v>
      </c>
      <c r="E61">
        <v>10.4817239670511</v>
      </c>
      <c r="F61">
        <v>5.24077023328258E-26</v>
      </c>
      <c r="G61">
        <v>3.7213685867246E-25</v>
      </c>
      <c r="H61" t="s">
        <v>405</v>
      </c>
    </row>
    <row r="62" spans="1:8" ht="12.75">
      <c r="A62" t="s">
        <v>465</v>
      </c>
      <c r="B62">
        <v>1374</v>
      </c>
      <c r="C62">
        <v>1070.841</v>
      </c>
      <c r="D62">
        <v>24.0508245422306</v>
      </c>
      <c r="E62">
        <v>12.604931671581</v>
      </c>
      <c r="F62">
        <v>9.9172210471148E-37</v>
      </c>
      <c r="G62">
        <v>3.14871768245895E-35</v>
      </c>
      <c r="H62" t="s">
        <v>405</v>
      </c>
    </row>
    <row r="63" spans="1:8" ht="12.75">
      <c r="A63" t="s">
        <v>466</v>
      </c>
      <c r="B63">
        <v>1980</v>
      </c>
      <c r="C63">
        <v>1834.414</v>
      </c>
      <c r="D63">
        <v>32.9128829162968</v>
      </c>
      <c r="E63">
        <v>4.42337428690919</v>
      </c>
      <c r="F63">
        <v>4.85855917522478E-06</v>
      </c>
      <c r="G63">
        <v>5.66089004819768E-06</v>
      </c>
      <c r="H63" t="s">
        <v>405</v>
      </c>
    </row>
    <row r="64" spans="1:8" ht="12.75">
      <c r="A64" t="s">
        <v>467</v>
      </c>
      <c r="B64">
        <v>2217</v>
      </c>
      <c r="C64">
        <v>1965.851</v>
      </c>
      <c r="D64">
        <v>34.5321193422336</v>
      </c>
      <c r="E64">
        <v>7.27291011336331</v>
      </c>
      <c r="F64">
        <v>1.75912221946789E-13</v>
      </c>
      <c r="G64">
        <v>2.79260652340528E-13</v>
      </c>
      <c r="H64" t="s">
        <v>405</v>
      </c>
    </row>
    <row r="65" spans="1:8" ht="12.75">
      <c r="A65" t="s">
        <v>468</v>
      </c>
      <c r="B65">
        <v>1111</v>
      </c>
      <c r="C65">
        <v>869.679</v>
      </c>
      <c r="D65">
        <v>27.2619730425766</v>
      </c>
      <c r="E65">
        <v>8.85192717427733</v>
      </c>
      <c r="F65">
        <v>4.30104135747971E-19</v>
      </c>
      <c r="G65">
        <v>8.8101976193536E-19</v>
      </c>
      <c r="H65" t="s">
        <v>405</v>
      </c>
    </row>
    <row r="66" spans="1:8" ht="12.75">
      <c r="A66" t="s">
        <v>469</v>
      </c>
      <c r="B66">
        <v>826</v>
      </c>
      <c r="C66">
        <v>639.839</v>
      </c>
      <c r="D66">
        <v>20.6945244531577</v>
      </c>
      <c r="E66">
        <v>8.99566454988504</v>
      </c>
      <c r="F66">
        <v>1.17403661748652E-19</v>
      </c>
      <c r="G66">
        <v>2.61583597229453E-19</v>
      </c>
      <c r="H66" t="s">
        <v>405</v>
      </c>
    </row>
    <row r="67" spans="1:8" ht="12.75">
      <c r="A67" t="s">
        <v>470</v>
      </c>
      <c r="B67">
        <v>1546</v>
      </c>
      <c r="C67">
        <v>1371.324</v>
      </c>
      <c r="D67">
        <v>32.6042030735005</v>
      </c>
      <c r="E67">
        <v>5.35746877806593</v>
      </c>
      <c r="F67">
        <v>4.21979729684307E-08</v>
      </c>
      <c r="G67">
        <v>5.15302169902952E-08</v>
      </c>
      <c r="H67" t="s">
        <v>405</v>
      </c>
    </row>
    <row r="68" spans="1:8" ht="12.75">
      <c r="A68" t="s">
        <v>471</v>
      </c>
      <c r="B68">
        <v>966</v>
      </c>
      <c r="C68">
        <v>774.136</v>
      </c>
      <c r="D68">
        <v>21.5080473335005</v>
      </c>
      <c r="E68">
        <v>8.92056805645746</v>
      </c>
      <c r="F68">
        <v>2.31951278364836E-19</v>
      </c>
      <c r="G68">
        <v>4.99284955124308E-19</v>
      </c>
      <c r="H68" t="s">
        <v>405</v>
      </c>
    </row>
    <row r="69" spans="1:8" ht="12.75">
      <c r="A69" t="s">
        <v>472</v>
      </c>
      <c r="B69">
        <v>875</v>
      </c>
      <c r="C69">
        <v>647.883</v>
      </c>
      <c r="D69">
        <v>26.7816460951818</v>
      </c>
      <c r="E69">
        <v>8.48032265055058</v>
      </c>
      <c r="F69">
        <v>1.12285150820095E-17</v>
      </c>
      <c r="G69">
        <v>2.0666977035003E-17</v>
      </c>
      <c r="H69" t="s">
        <v>405</v>
      </c>
    </row>
    <row r="70" spans="1:8" ht="12.75">
      <c r="A70" t="s">
        <v>473</v>
      </c>
      <c r="B70">
        <v>812</v>
      </c>
      <c r="C70">
        <v>626.645</v>
      </c>
      <c r="D70">
        <v>18.560750967471</v>
      </c>
      <c r="E70">
        <v>9.98639550333105</v>
      </c>
      <c r="F70">
        <v>8.74117736702427E-24</v>
      </c>
      <c r="G70">
        <v>3.70043175204027E-23</v>
      </c>
      <c r="H70" t="s">
        <v>405</v>
      </c>
    </row>
    <row r="71" spans="1:8" ht="12.75">
      <c r="A71" t="s">
        <v>474</v>
      </c>
      <c r="B71">
        <v>906</v>
      </c>
      <c r="C71">
        <v>694.352</v>
      </c>
      <c r="D71">
        <v>20.193262833526</v>
      </c>
      <c r="E71">
        <v>10.4811194577535</v>
      </c>
      <c r="F71">
        <v>5.27438067409786E-26</v>
      </c>
      <c r="G71">
        <v>3.7213685867246E-25</v>
      </c>
      <c r="H71" t="s">
        <v>405</v>
      </c>
    </row>
    <row r="72" spans="1:8" ht="12.75">
      <c r="A72" t="s">
        <v>475</v>
      </c>
      <c r="B72">
        <v>5994</v>
      </c>
      <c r="C72">
        <v>5640.371</v>
      </c>
      <c r="D72">
        <v>181.189406312731</v>
      </c>
      <c r="E72">
        <v>1.95170902756665</v>
      </c>
      <c r="F72">
        <v>0.0254863800983989</v>
      </c>
      <c r="G72">
        <v>0.0267501675412947</v>
      </c>
      <c r="H72" t="s">
        <v>405</v>
      </c>
    </row>
    <row r="73" spans="1:8" ht="12.75">
      <c r="A73" t="s">
        <v>476</v>
      </c>
      <c r="B73">
        <v>1916</v>
      </c>
      <c r="C73">
        <v>1647.478</v>
      </c>
      <c r="D73">
        <v>30.5088561946577</v>
      </c>
      <c r="E73">
        <v>8.80144435067413</v>
      </c>
      <c r="F73">
        <v>6.75332076251817E-19</v>
      </c>
      <c r="G73">
        <v>1.3401120888122E-18</v>
      </c>
      <c r="H73" t="s">
        <v>405</v>
      </c>
    </row>
    <row r="74" spans="1:8" ht="12.75">
      <c r="A74" t="s">
        <v>477</v>
      </c>
      <c r="B74">
        <v>843</v>
      </c>
      <c r="C74">
        <v>659.345</v>
      </c>
      <c r="D74">
        <v>19.4605418138264</v>
      </c>
      <c r="E74">
        <v>9.43730147685383</v>
      </c>
      <c r="F74">
        <v>1.91251608300577E-21</v>
      </c>
      <c r="G74">
        <v>5.64859401259844E-21</v>
      </c>
      <c r="H74" t="s">
        <v>405</v>
      </c>
    </row>
    <row r="75" spans="1:8" ht="12.75">
      <c r="A75" t="s">
        <v>478</v>
      </c>
      <c r="B75">
        <v>1389</v>
      </c>
      <c r="C75">
        <v>1197.682</v>
      </c>
      <c r="D75">
        <v>26.4401201955656</v>
      </c>
      <c r="E75">
        <v>7.23589751426648</v>
      </c>
      <c r="F75">
        <v>2.31230231670243E-13</v>
      </c>
      <c r="G75">
        <v>3.62546165705196E-13</v>
      </c>
      <c r="H75" t="s">
        <v>405</v>
      </c>
    </row>
    <row r="76" spans="1:8" ht="12.75">
      <c r="A76" t="s">
        <v>479</v>
      </c>
      <c r="B76">
        <v>1574</v>
      </c>
      <c r="C76">
        <v>1322.665</v>
      </c>
      <c r="D76">
        <v>28.8244622608059</v>
      </c>
      <c r="E76">
        <v>8.71950351496246</v>
      </c>
      <c r="F76">
        <v>1.39712157759079E-18</v>
      </c>
      <c r="G76">
        <v>2.72976062083124E-18</v>
      </c>
      <c r="H76" t="s">
        <v>405</v>
      </c>
    </row>
    <row r="77" spans="1:8" ht="12.75">
      <c r="A77" t="s">
        <v>480</v>
      </c>
      <c r="B77">
        <v>1143</v>
      </c>
      <c r="C77">
        <v>906.621</v>
      </c>
      <c r="D77">
        <v>23.5056562315302</v>
      </c>
      <c r="E77">
        <v>10.0562604026738</v>
      </c>
      <c r="F77">
        <v>4.3105545809298E-24</v>
      </c>
      <c r="G77">
        <v>2.02755715473365E-23</v>
      </c>
      <c r="H77" t="s">
        <v>405</v>
      </c>
    </row>
    <row r="78" spans="1:8" ht="12.75">
      <c r="A78" t="s">
        <v>481</v>
      </c>
      <c r="B78">
        <v>920</v>
      </c>
      <c r="C78">
        <v>739.208</v>
      </c>
      <c r="D78">
        <v>20.3274676716492</v>
      </c>
      <c r="E78">
        <v>8.89397552712144</v>
      </c>
      <c r="F78">
        <v>2.94803432803724E-19</v>
      </c>
      <c r="G78">
        <v>6.24000599434549E-19</v>
      </c>
      <c r="H78" t="s">
        <v>405</v>
      </c>
    </row>
    <row r="79" spans="1:8" ht="12.75">
      <c r="A79" t="s">
        <v>482</v>
      </c>
      <c r="B79">
        <v>686</v>
      </c>
      <c r="C79">
        <v>524.214</v>
      </c>
      <c r="D79">
        <v>17.2540402777409</v>
      </c>
      <c r="E79">
        <v>9.37670234888212</v>
      </c>
      <c r="F79">
        <v>3.40341641896593E-21</v>
      </c>
      <c r="G79">
        <v>9.82349739110621E-21</v>
      </c>
      <c r="H79" t="s">
        <v>405</v>
      </c>
    </row>
    <row r="80" spans="1:8" ht="12.75">
      <c r="A80" t="s">
        <v>483</v>
      </c>
      <c r="B80">
        <v>569</v>
      </c>
      <c r="C80">
        <v>413.631</v>
      </c>
      <c r="D80">
        <v>14.892972827466</v>
      </c>
      <c r="E80">
        <v>10.4323698028553</v>
      </c>
      <c r="F80">
        <v>8.82160986185183E-26</v>
      </c>
      <c r="G80">
        <v>5.89654974976412E-25</v>
      </c>
      <c r="H80" t="s">
        <v>405</v>
      </c>
    </row>
    <row r="81" spans="1:8" ht="12.75">
      <c r="A81" t="s">
        <v>484</v>
      </c>
      <c r="B81">
        <v>2339</v>
      </c>
      <c r="C81">
        <v>2104.294</v>
      </c>
      <c r="D81">
        <v>37.1945829523736</v>
      </c>
      <c r="E81">
        <v>6.31021996672293</v>
      </c>
      <c r="F81">
        <v>1.39319577040957E-10</v>
      </c>
      <c r="G81">
        <v>1.94435014112105E-10</v>
      </c>
      <c r="H81" t="s">
        <v>405</v>
      </c>
    </row>
    <row r="82" spans="1:8" ht="12.75">
      <c r="A82" t="s">
        <v>485</v>
      </c>
      <c r="B82">
        <v>1345</v>
      </c>
      <c r="C82">
        <v>1248.504</v>
      </c>
      <c r="D82">
        <v>25.8079063860677</v>
      </c>
      <c r="E82">
        <v>3.73900922285169</v>
      </c>
      <c r="F82">
        <v>9.23734749247811E-05</v>
      </c>
      <c r="G82">
        <v>0.000103817976242896</v>
      </c>
      <c r="H82" t="s">
        <v>405</v>
      </c>
    </row>
    <row r="83" spans="1:8" ht="12.75">
      <c r="A83" t="s">
        <v>486</v>
      </c>
      <c r="B83">
        <v>1193</v>
      </c>
      <c r="C83">
        <v>945.859</v>
      </c>
      <c r="D83">
        <v>22.3890685243801</v>
      </c>
      <c r="E83">
        <v>11.0384672649905</v>
      </c>
      <c r="F83">
        <v>1.24624255950841E-28</v>
      </c>
      <c r="G83">
        <v>1.21748311582745E-27</v>
      </c>
      <c r="H83" t="s">
        <v>405</v>
      </c>
    </row>
    <row r="84" spans="1:8" ht="12.75">
      <c r="A84" t="s">
        <v>487</v>
      </c>
      <c r="B84">
        <v>947</v>
      </c>
      <c r="C84">
        <v>753.321</v>
      </c>
      <c r="D84">
        <v>21.1726294833504</v>
      </c>
      <c r="E84">
        <v>9.14761202203552</v>
      </c>
      <c r="F84">
        <v>2.91029590350528E-20</v>
      </c>
      <c r="G84">
        <v>6.9737279197202E-20</v>
      </c>
      <c r="H84" t="s">
        <v>405</v>
      </c>
    </row>
    <row r="85" spans="1:8" ht="12.75">
      <c r="A85" t="s">
        <v>488</v>
      </c>
      <c r="B85">
        <v>784</v>
      </c>
      <c r="C85">
        <v>605.888</v>
      </c>
      <c r="D85">
        <v>19.198125534125</v>
      </c>
      <c r="E85">
        <v>9.27757242150555</v>
      </c>
      <c r="F85">
        <v>8.66918723759356E-21</v>
      </c>
      <c r="G85">
        <v>2.34252506207315E-20</v>
      </c>
      <c r="H85" t="s">
        <v>405</v>
      </c>
    </row>
    <row r="86" spans="1:8" ht="12.75">
      <c r="A86" t="s">
        <v>489</v>
      </c>
      <c r="B86">
        <v>1313</v>
      </c>
      <c r="C86">
        <v>1113.219</v>
      </c>
      <c r="D86">
        <v>25.3617084451197</v>
      </c>
      <c r="E86">
        <v>7.8772690109701</v>
      </c>
      <c r="F86">
        <v>1.67306996263544E-15</v>
      </c>
      <c r="G86">
        <v>2.79578796387764E-15</v>
      </c>
      <c r="H86" t="s">
        <v>405</v>
      </c>
    </row>
    <row r="87" spans="1:8" ht="12.75">
      <c r="A87" t="s">
        <v>490</v>
      </c>
      <c r="B87">
        <v>938</v>
      </c>
      <c r="C87">
        <v>718.51</v>
      </c>
      <c r="D87">
        <v>29.0210634216274</v>
      </c>
      <c r="E87">
        <v>7.56312740202445</v>
      </c>
      <c r="F87">
        <v>1.96745925536662E-14</v>
      </c>
      <c r="G87">
        <v>3.16287753710836E-14</v>
      </c>
      <c r="H87" t="s">
        <v>405</v>
      </c>
    </row>
    <row r="88" spans="1:8" ht="12.75">
      <c r="A88" t="s">
        <v>491</v>
      </c>
      <c r="B88">
        <v>793</v>
      </c>
      <c r="C88">
        <v>622.123</v>
      </c>
      <c r="D88">
        <v>19.7715144534703</v>
      </c>
      <c r="E88">
        <v>8.6425852911843</v>
      </c>
      <c r="F88">
        <v>2.74775506895836E-18</v>
      </c>
      <c r="G88">
        <v>5.2084312501151E-18</v>
      </c>
      <c r="H88" t="s">
        <v>405</v>
      </c>
    </row>
    <row r="89" spans="1:8" ht="12.75">
      <c r="A89" t="s">
        <v>492</v>
      </c>
      <c r="B89">
        <v>1923</v>
      </c>
      <c r="C89">
        <v>1615.394</v>
      </c>
      <c r="D89">
        <v>48.2562683123284</v>
      </c>
      <c r="E89">
        <v>6.37442576390461</v>
      </c>
      <c r="F89">
        <v>9.18248725270872E-11</v>
      </c>
      <c r="G89">
        <v>1.29575097899334E-10</v>
      </c>
      <c r="H89" t="s">
        <v>405</v>
      </c>
    </row>
    <row r="90" spans="1:8" ht="12.75">
      <c r="A90" t="s">
        <v>493</v>
      </c>
      <c r="B90">
        <v>816</v>
      </c>
      <c r="C90">
        <v>641.356</v>
      </c>
      <c r="D90">
        <v>18.9614028700094</v>
      </c>
      <c r="E90">
        <v>9.21049994018264</v>
      </c>
      <c r="F90">
        <v>1.62304744168967E-20</v>
      </c>
      <c r="G90">
        <v>4.20667398152221E-20</v>
      </c>
      <c r="H90" t="s">
        <v>405</v>
      </c>
    </row>
    <row r="91" spans="1:8" ht="12.75">
      <c r="A91" t="s">
        <v>494</v>
      </c>
      <c r="B91">
        <v>961</v>
      </c>
      <c r="C91">
        <v>787.161</v>
      </c>
      <c r="D91">
        <v>21.3360330264392</v>
      </c>
      <c r="E91">
        <v>8.14767205246551</v>
      </c>
      <c r="F91">
        <v>1.85498416369155E-16</v>
      </c>
      <c r="G91">
        <v>3.14110651718436E-16</v>
      </c>
      <c r="H91" t="s">
        <v>405</v>
      </c>
    </row>
    <row r="92" spans="1:8" ht="12.75">
      <c r="A92" t="s">
        <v>495</v>
      </c>
      <c r="B92">
        <v>1586</v>
      </c>
      <c r="C92">
        <v>1423.626</v>
      </c>
      <c r="D92">
        <v>29.4333220083028</v>
      </c>
      <c r="E92">
        <v>5.51667256431999</v>
      </c>
      <c r="F92">
        <v>1.7273912400388E-08</v>
      </c>
      <c r="G92">
        <v>2.17206621272206E-08</v>
      </c>
      <c r="H92" t="s">
        <v>405</v>
      </c>
    </row>
    <row r="93" spans="1:8" ht="12.75">
      <c r="A93" t="s">
        <v>496</v>
      </c>
      <c r="B93">
        <v>930</v>
      </c>
      <c r="C93">
        <v>736.443</v>
      </c>
      <c r="D93">
        <v>20.1150034641897</v>
      </c>
      <c r="E93">
        <v>9.62251884990152</v>
      </c>
      <c r="F93">
        <v>3.21192397541418E-22</v>
      </c>
      <c r="G93">
        <v>1.04593421763487E-21</v>
      </c>
      <c r="H93" t="s">
        <v>405</v>
      </c>
    </row>
    <row r="94" spans="1:8" ht="12.75">
      <c r="A94" t="s">
        <v>497</v>
      </c>
      <c r="B94">
        <v>928</v>
      </c>
      <c r="C94">
        <v>794.351</v>
      </c>
      <c r="D94">
        <v>28.315394409412</v>
      </c>
      <c r="E94">
        <v>4.72001195065732</v>
      </c>
      <c r="F94">
        <v>1.17915393832878E-06</v>
      </c>
      <c r="G94">
        <v>1.38659768673847E-06</v>
      </c>
      <c r="H94" t="s">
        <v>405</v>
      </c>
    </row>
    <row r="95" spans="1:8" ht="12.75">
      <c r="A95" t="s">
        <v>498</v>
      </c>
      <c r="B95">
        <v>1116</v>
      </c>
      <c r="C95">
        <v>921.586</v>
      </c>
      <c r="D95">
        <v>25.3551076804159</v>
      </c>
      <c r="E95">
        <v>7.66764639497721</v>
      </c>
      <c r="F95">
        <v>8.75905148632636E-15</v>
      </c>
      <c r="G95">
        <v>1.42615325482493E-14</v>
      </c>
      <c r="H95" t="s">
        <v>405</v>
      </c>
    </row>
    <row r="96" spans="1:8" ht="12.75">
      <c r="A96" t="s">
        <v>499</v>
      </c>
      <c r="B96">
        <v>2167</v>
      </c>
      <c r="C96">
        <v>1766.735</v>
      </c>
      <c r="D96">
        <v>62.1708773703009</v>
      </c>
      <c r="E96">
        <v>6.43814301696194</v>
      </c>
      <c r="F96">
        <v>6.04720084080963E-11</v>
      </c>
      <c r="G96">
        <v>8.62915176160475E-11</v>
      </c>
      <c r="H96" t="s">
        <v>405</v>
      </c>
    </row>
    <row r="97" spans="1:8" ht="12.75">
      <c r="A97" t="s">
        <v>500</v>
      </c>
      <c r="B97">
        <v>907</v>
      </c>
      <c r="C97">
        <v>676.43</v>
      </c>
      <c r="D97">
        <v>19.0341640057923</v>
      </c>
      <c r="E97">
        <v>12.1134818387524</v>
      </c>
      <c r="F97">
        <v>4.48039812760562E-34</v>
      </c>
      <c r="G97">
        <v>9.48350937009856E-33</v>
      </c>
      <c r="H97" t="s">
        <v>405</v>
      </c>
    </row>
    <row r="98" spans="1:8" ht="12.75">
      <c r="A98" t="s">
        <v>501</v>
      </c>
      <c r="B98">
        <v>921</v>
      </c>
      <c r="C98">
        <v>717.797</v>
      </c>
      <c r="D98">
        <v>19.9817181458467</v>
      </c>
      <c r="E98">
        <v>10.1694458162616</v>
      </c>
      <c r="F98">
        <v>1.35724329545652E-24</v>
      </c>
      <c r="G98">
        <v>7.49434341404252E-24</v>
      </c>
      <c r="H98" t="s">
        <v>405</v>
      </c>
    </row>
    <row r="99" spans="1:8" ht="12.75">
      <c r="A99" t="s">
        <v>502</v>
      </c>
      <c r="B99">
        <v>707</v>
      </c>
      <c r="C99">
        <v>551.878</v>
      </c>
      <c r="D99">
        <v>21.6908185093972</v>
      </c>
      <c r="E99">
        <v>7.15150513719876</v>
      </c>
      <c r="F99">
        <v>4.29157539266722E-13</v>
      </c>
      <c r="G99">
        <v>6.64670823010655E-13</v>
      </c>
      <c r="H99" t="s">
        <v>405</v>
      </c>
    </row>
    <row r="100" spans="1:8" ht="12.75">
      <c r="A100" t="s">
        <v>503</v>
      </c>
      <c r="B100">
        <v>928</v>
      </c>
      <c r="C100">
        <v>792.07</v>
      </c>
      <c r="D100">
        <v>22.237527011959</v>
      </c>
      <c r="E100">
        <v>6.11264012976347</v>
      </c>
      <c r="F100">
        <v>4.89980955932322E-10</v>
      </c>
      <c r="G100">
        <v>6.69113778531235E-10</v>
      </c>
      <c r="H100" t="s">
        <v>405</v>
      </c>
    </row>
    <row r="101" spans="1:8" ht="12.75">
      <c r="A101" t="s">
        <v>504</v>
      </c>
      <c r="B101">
        <v>1662</v>
      </c>
      <c r="C101">
        <v>1597.44</v>
      </c>
      <c r="D101">
        <v>32.9162251462387</v>
      </c>
      <c r="E101">
        <v>1.96134276373356</v>
      </c>
      <c r="F101">
        <v>0.0249195259630888</v>
      </c>
      <c r="G101">
        <v>0.0263731649776023</v>
      </c>
      <c r="H101" t="s">
        <v>405</v>
      </c>
    </row>
    <row r="102" spans="1:8" ht="12.75">
      <c r="A102" t="s">
        <v>505</v>
      </c>
      <c r="B102">
        <v>831</v>
      </c>
      <c r="C102">
        <v>653.99</v>
      </c>
      <c r="D102">
        <v>20.5801224836355</v>
      </c>
      <c r="E102">
        <v>8.60101780933281</v>
      </c>
      <c r="F102">
        <v>3.95061108349719E-18</v>
      </c>
      <c r="G102">
        <v>7.37834717064916E-18</v>
      </c>
      <c r="H102" t="s">
        <v>405</v>
      </c>
    </row>
    <row r="103" spans="1:8" ht="12.75">
      <c r="A103" t="s">
        <v>506</v>
      </c>
      <c r="B103">
        <v>785</v>
      </c>
      <c r="C103">
        <v>604.441</v>
      </c>
      <c r="D103">
        <v>18.1907510131501</v>
      </c>
      <c r="E103">
        <v>9.92586836406444</v>
      </c>
      <c r="F103">
        <v>1.60646881135019E-23</v>
      </c>
      <c r="G103">
        <v>6.18247088004467E-23</v>
      </c>
      <c r="H103" t="s">
        <v>405</v>
      </c>
    </row>
    <row r="104" spans="1:8" ht="12.75">
      <c r="A104" t="s">
        <v>507</v>
      </c>
      <c r="B104">
        <v>1116</v>
      </c>
      <c r="C104">
        <v>888.557</v>
      </c>
      <c r="D104">
        <v>38.5985310290119</v>
      </c>
      <c r="E104">
        <v>5.89252994703468</v>
      </c>
      <c r="F104">
        <v>1.90163570598983E-09</v>
      </c>
      <c r="G104">
        <v>2.54218668063904E-09</v>
      </c>
      <c r="H104" t="s">
        <v>405</v>
      </c>
    </row>
    <row r="105" spans="1:8" ht="12.75">
      <c r="A105" t="s">
        <v>508</v>
      </c>
      <c r="B105">
        <v>1632</v>
      </c>
      <c r="C105">
        <v>1361.091</v>
      </c>
      <c r="D105">
        <v>29.4836905255602</v>
      </c>
      <c r="E105">
        <v>9.18843588339601</v>
      </c>
      <c r="F105">
        <v>1.9929738365143E-20</v>
      </c>
      <c r="G105">
        <v>5.06215354474632E-20</v>
      </c>
      <c r="H105" t="s">
        <v>405</v>
      </c>
    </row>
    <row r="106" spans="1:8" ht="12.75">
      <c r="A106" t="s">
        <v>509</v>
      </c>
      <c r="B106">
        <v>912</v>
      </c>
      <c r="C106">
        <v>743.668</v>
      </c>
      <c r="D106">
        <v>20.4971195026986</v>
      </c>
      <c r="E106">
        <v>8.21247102442066</v>
      </c>
      <c r="F106">
        <v>1.08341179136175E-16</v>
      </c>
      <c r="G106">
        <v>1.88483969182113E-16</v>
      </c>
      <c r="H106" t="s">
        <v>405</v>
      </c>
    </row>
    <row r="107" spans="1:8" ht="12.75">
      <c r="A107" t="s">
        <v>510</v>
      </c>
      <c r="B107">
        <v>1480</v>
      </c>
      <c r="C107">
        <v>1359.11</v>
      </c>
      <c r="D107">
        <v>30.2866832648143</v>
      </c>
      <c r="E107">
        <v>3.99152323623513</v>
      </c>
      <c r="F107">
        <v>3.28251272193942E-05</v>
      </c>
      <c r="G107">
        <v>3.72213496148488E-05</v>
      </c>
      <c r="H107" t="s">
        <v>405</v>
      </c>
    </row>
    <row r="108" spans="1:8" ht="12.75">
      <c r="A108" t="s">
        <v>511</v>
      </c>
      <c r="B108">
        <v>818</v>
      </c>
      <c r="C108">
        <v>636.376</v>
      </c>
      <c r="D108">
        <v>18.6527893504042</v>
      </c>
      <c r="E108">
        <v>9.73709596929881</v>
      </c>
      <c r="F108">
        <v>1.04727230673133E-22</v>
      </c>
      <c r="G108">
        <v>3.69454397096886E-22</v>
      </c>
      <c r="H108" t="s">
        <v>405</v>
      </c>
    </row>
    <row r="109" spans="1:8" ht="12.75">
      <c r="A109" t="s">
        <v>512</v>
      </c>
      <c r="B109">
        <v>625</v>
      </c>
      <c r="C109">
        <v>475.488</v>
      </c>
      <c r="D109">
        <v>16.3422435707257</v>
      </c>
      <c r="E109">
        <v>9.14880501890359</v>
      </c>
      <c r="F109">
        <v>2.87833935307283E-20</v>
      </c>
      <c r="G109">
        <v>6.9737279197202E-20</v>
      </c>
      <c r="H109" t="s">
        <v>405</v>
      </c>
    </row>
    <row r="110" spans="1:8" ht="12.75">
      <c r="A110" t="s">
        <v>513</v>
      </c>
      <c r="B110">
        <v>1124</v>
      </c>
      <c r="C110">
        <v>948.685</v>
      </c>
      <c r="D110">
        <v>26.7147797006536</v>
      </c>
      <c r="E110">
        <v>6.56247223314032</v>
      </c>
      <c r="F110">
        <v>2.64614488866107E-11</v>
      </c>
      <c r="G110">
        <v>3.86276322827536E-11</v>
      </c>
      <c r="H110" t="s">
        <v>405</v>
      </c>
    </row>
    <row r="111" spans="1:8" ht="12.75">
      <c r="A111" t="s">
        <v>514</v>
      </c>
      <c r="B111">
        <v>783</v>
      </c>
      <c r="C111">
        <v>581.373</v>
      </c>
      <c r="D111">
        <v>18.9985477291243</v>
      </c>
      <c r="E111">
        <v>10.6127585579034</v>
      </c>
      <c r="F111">
        <v>1.29979327882717E-26</v>
      </c>
      <c r="G111">
        <v>1.03171091506907E-25</v>
      </c>
      <c r="H111" t="s">
        <v>405</v>
      </c>
    </row>
    <row r="112" spans="1:8" ht="12.75">
      <c r="A112" t="s">
        <v>515</v>
      </c>
      <c r="B112">
        <v>1591</v>
      </c>
      <c r="C112">
        <v>1342.184</v>
      </c>
      <c r="D112">
        <v>45.9709633733455</v>
      </c>
      <c r="E112">
        <v>5.41245999087038</v>
      </c>
      <c r="F112">
        <v>3.10823737288459E-08</v>
      </c>
      <c r="G112">
        <v>3.83248685782857E-08</v>
      </c>
      <c r="H112" t="s">
        <v>405</v>
      </c>
    </row>
    <row r="113" spans="1:8" ht="12.75">
      <c r="A113" t="s">
        <v>516</v>
      </c>
      <c r="B113">
        <v>871</v>
      </c>
      <c r="C113">
        <v>656.309</v>
      </c>
      <c r="D113">
        <v>19.1754326213574</v>
      </c>
      <c r="E113">
        <v>11.1961489599395</v>
      </c>
      <c r="F113">
        <v>2.12922756199231E-29</v>
      </c>
      <c r="G113">
        <v>2.70411900373023E-28</v>
      </c>
      <c r="H113" t="s">
        <v>405</v>
      </c>
    </row>
    <row r="114" spans="1:8" ht="12.75">
      <c r="A114" t="s">
        <v>517</v>
      </c>
      <c r="B114">
        <v>1790</v>
      </c>
      <c r="C114">
        <v>1632.449</v>
      </c>
      <c r="D114">
        <v>30.9824678215328</v>
      </c>
      <c r="E114">
        <v>5.08516625943213</v>
      </c>
      <c r="F114">
        <v>1.83652085773271E-07</v>
      </c>
      <c r="G114">
        <v>2.20035989558542E-07</v>
      </c>
      <c r="H114" t="s">
        <v>405</v>
      </c>
    </row>
    <row r="115" spans="1:8" ht="12.75">
      <c r="A115" t="s">
        <v>518</v>
      </c>
      <c r="B115">
        <v>765</v>
      </c>
      <c r="C115">
        <v>591.019</v>
      </c>
      <c r="D115">
        <v>18.0985136183941</v>
      </c>
      <c r="E115">
        <v>9.61299936936136</v>
      </c>
      <c r="F115">
        <v>3.52329154795111E-22</v>
      </c>
      <c r="G115">
        <v>1.11864506647448E-21</v>
      </c>
      <c r="H115" t="s">
        <v>405</v>
      </c>
    </row>
    <row r="116" spans="1:8" ht="12.75">
      <c r="A116" t="s">
        <v>519</v>
      </c>
      <c r="B116">
        <v>888</v>
      </c>
      <c r="C116">
        <v>716.243</v>
      </c>
      <c r="D116">
        <v>20.3279900181542</v>
      </c>
      <c r="E116">
        <v>8.44928592775821</v>
      </c>
      <c r="F116">
        <v>1.4654493729911E-17</v>
      </c>
      <c r="G116">
        <v>2.65874386242671E-17</v>
      </c>
      <c r="H116" t="s">
        <v>405</v>
      </c>
    </row>
    <row r="117" spans="1:8" ht="12.75">
      <c r="A117" t="s">
        <v>520</v>
      </c>
      <c r="B117">
        <v>534</v>
      </c>
      <c r="C117">
        <v>412.059</v>
      </c>
      <c r="D117">
        <v>20.3279301391889</v>
      </c>
      <c r="E117">
        <v>5.998692398343</v>
      </c>
      <c r="F117">
        <v>9.94563724944278E-10</v>
      </c>
      <c r="G117">
        <v>1.34371907519067E-09</v>
      </c>
      <c r="H117" t="s">
        <v>405</v>
      </c>
    </row>
    <row r="118" spans="1:8" ht="12.75">
      <c r="A118" t="s">
        <v>521</v>
      </c>
      <c r="B118">
        <v>1636</v>
      </c>
      <c r="C118">
        <v>1508.419</v>
      </c>
      <c r="D118">
        <v>30.9099800366462</v>
      </c>
      <c r="E118">
        <v>4.12750185696473</v>
      </c>
      <c r="F118">
        <v>1.83362735646472E-05</v>
      </c>
      <c r="G118">
        <v>2.09793400244162E-05</v>
      </c>
      <c r="H118" t="s">
        <v>405</v>
      </c>
    </row>
    <row r="119" spans="1:8" ht="12.75">
      <c r="A119" t="s">
        <v>522</v>
      </c>
      <c r="B119">
        <v>1215</v>
      </c>
      <c r="C119">
        <v>1004.401</v>
      </c>
      <c r="D119">
        <v>23.4779345857427</v>
      </c>
      <c r="E119">
        <v>8.97008206709501</v>
      </c>
      <c r="F119">
        <v>1.48146795746804E-19</v>
      </c>
      <c r="G119">
        <v>3.24390397583519E-19</v>
      </c>
      <c r="H119" t="s">
        <v>405</v>
      </c>
    </row>
    <row r="120" spans="1:8" ht="12.75">
      <c r="A120" t="s">
        <v>523</v>
      </c>
      <c r="B120">
        <v>866</v>
      </c>
      <c r="C120">
        <v>676.139</v>
      </c>
      <c r="D120">
        <v>20.8287665625336</v>
      </c>
      <c r="E120">
        <v>9.11532612504855</v>
      </c>
      <c r="F120">
        <v>3.92171078186595E-20</v>
      </c>
      <c r="G120">
        <v>9.05558671449047E-20</v>
      </c>
      <c r="H120" t="s">
        <v>405</v>
      </c>
    </row>
    <row r="121" spans="1:8" ht="12.75">
      <c r="A121" t="s">
        <v>524</v>
      </c>
      <c r="B121">
        <v>1057</v>
      </c>
      <c r="C121">
        <v>1014.242</v>
      </c>
      <c r="D121">
        <v>35.0716332019975</v>
      </c>
      <c r="E121">
        <v>1.21916192934992</v>
      </c>
      <c r="F121">
        <v>0.111391369222703</v>
      </c>
      <c r="G121">
        <v>0.114086321703897</v>
      </c>
      <c r="H121" t="s">
        <v>405</v>
      </c>
    </row>
    <row r="122" spans="1:8" ht="12.75">
      <c r="A122" t="s">
        <v>525</v>
      </c>
      <c r="B122">
        <v>970</v>
      </c>
      <c r="C122">
        <v>884.192</v>
      </c>
      <c r="D122">
        <v>99.7229150987665</v>
      </c>
      <c r="E122">
        <v>0.860464216424228</v>
      </c>
      <c r="F122">
        <v>0.194766600275654</v>
      </c>
      <c r="G122">
        <v>0.197882865880064</v>
      </c>
      <c r="H122" t="s">
        <v>405</v>
      </c>
    </row>
    <row r="123" spans="1:8" ht="12.75">
      <c r="A123" t="s">
        <v>526</v>
      </c>
      <c r="B123">
        <v>1500</v>
      </c>
      <c r="C123">
        <v>1585.91</v>
      </c>
      <c r="D123">
        <v>35.0983731217815</v>
      </c>
      <c r="E123">
        <v>-2.44769179762026</v>
      </c>
      <c r="F123">
        <v>0.00718872903699573</v>
      </c>
      <c r="G123">
        <v>0.00773702192964795</v>
      </c>
      <c r="H123" t="s">
        <v>527</v>
      </c>
    </row>
    <row r="124" spans="1:8" ht="12.75">
      <c r="A124" t="s">
        <v>528</v>
      </c>
      <c r="B124">
        <v>3415</v>
      </c>
      <c r="C124">
        <v>4634.962</v>
      </c>
      <c r="D124">
        <v>372.12523664453</v>
      </c>
      <c r="E124">
        <v>-3.27836405560787</v>
      </c>
      <c r="F124">
        <v>0.000522053210893435</v>
      </c>
      <c r="G124">
        <v>0.000566673143448429</v>
      </c>
      <c r="H124" t="s">
        <v>527</v>
      </c>
    </row>
    <row r="125" spans="1:8" ht="12.75">
      <c r="A125" t="s">
        <v>529</v>
      </c>
      <c r="B125">
        <v>2482</v>
      </c>
      <c r="C125">
        <v>2970.272</v>
      </c>
      <c r="D125">
        <v>206.189806373284</v>
      </c>
      <c r="E125">
        <v>-2.36807051031435</v>
      </c>
      <c r="F125">
        <v>0.00894056387103631</v>
      </c>
      <c r="G125">
        <v>0.00954161018169421</v>
      </c>
      <c r="H125" t="s">
        <v>527</v>
      </c>
    </row>
    <row r="126" spans="1:8" ht="12.75">
      <c r="A126" t="s">
        <v>530</v>
      </c>
      <c r="B126">
        <v>4914</v>
      </c>
      <c r="C126">
        <v>5601.827</v>
      </c>
      <c r="D126">
        <v>353.405422232687</v>
      </c>
      <c r="E126">
        <v>-1.94628309790654</v>
      </c>
      <c r="F126">
        <v>0.0258103713788261</v>
      </c>
      <c r="G126">
        <v>0.0268681734845157</v>
      </c>
      <c r="H126" t="s">
        <v>527</v>
      </c>
    </row>
    <row r="127" spans="1:8" ht="12.75">
      <c r="A127" t="s">
        <v>531</v>
      </c>
      <c r="B127">
        <v>1651</v>
      </c>
      <c r="C127">
        <v>1733.781</v>
      </c>
      <c r="D127">
        <v>105.877963628803</v>
      </c>
      <c r="E127">
        <v>-0.78185296697074</v>
      </c>
      <c r="F127">
        <v>0.217150494300175</v>
      </c>
      <c r="G127">
        <v>0.218873910921605</v>
      </c>
      <c r="H127" t="s">
        <v>527</v>
      </c>
    </row>
    <row r="128" spans="1:8" ht="12.75">
      <c r="A128" t="s">
        <v>532</v>
      </c>
      <c r="B128">
        <v>4000</v>
      </c>
      <c r="C128">
        <v>4065.293</v>
      </c>
      <c r="D128">
        <v>209.19698499149</v>
      </c>
      <c r="E128">
        <v>-0.312112528785519</v>
      </c>
      <c r="F128">
        <v>0.377477502612496</v>
      </c>
      <c r="G128">
        <v>0.377477502612496</v>
      </c>
      <c r="H128" t="s">
        <v>527</v>
      </c>
    </row>
  </sheetData>
  <sheetProtection/>
  <printOptions/>
  <pageMargins left="0.7875" right="0.7875" top="1.05277777777778" bottom="1.05277777777778" header="0.7875" footer="0.7875"/>
  <pageSetup horizontalDpi="300" verticalDpi="300" orientation="portrait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49"/>
  <sheetViews>
    <sheetView zoomScalePageLayoutView="0" workbookViewId="0" topLeftCell="A118">
      <selection activeCell="K151" sqref="K151"/>
    </sheetView>
  </sheetViews>
  <sheetFormatPr defaultColWidth="11.7109375" defaultRowHeight="12.75"/>
  <cols>
    <col min="1" max="1" width="23.8515625" style="0" customWidth="1"/>
    <col min="2" max="2" width="17.421875" style="0" customWidth="1"/>
    <col min="3" max="3" width="19.28125" style="0" customWidth="1"/>
    <col min="4" max="4" width="9.00390625" style="0" customWidth="1"/>
    <col min="5" max="5" width="17.28125" style="0" customWidth="1"/>
    <col min="6" max="6" width="18.421875" style="0" customWidth="1"/>
    <col min="7" max="7" width="9.7109375" style="0" customWidth="1"/>
    <col min="8" max="8" width="16.7109375" style="0" customWidth="1"/>
    <col min="9" max="9" width="20.28125" style="0" customWidth="1"/>
    <col min="10" max="10" width="19.421875" style="0" customWidth="1"/>
  </cols>
  <sheetData>
    <row r="1" spans="1:11" s="2" customFormat="1" ht="12.75">
      <c r="A1" s="1" t="s">
        <v>533</v>
      </c>
      <c r="B1" s="1" t="s">
        <v>534</v>
      </c>
      <c r="C1" s="1" t="s">
        <v>535</v>
      </c>
      <c r="D1" s="1" t="s">
        <v>536</v>
      </c>
      <c r="E1" s="1" t="s">
        <v>537</v>
      </c>
      <c r="F1" s="1" t="s">
        <v>538</v>
      </c>
      <c r="G1" s="1" t="s">
        <v>539</v>
      </c>
      <c r="H1" s="1" t="s">
        <v>540</v>
      </c>
      <c r="I1" s="1" t="s">
        <v>541</v>
      </c>
      <c r="J1" s="1" t="s">
        <v>542</v>
      </c>
      <c r="K1" s="1" t="s">
        <v>543</v>
      </c>
    </row>
    <row r="2" spans="1:11" ht="12.75">
      <c r="A2" t="s">
        <v>544</v>
      </c>
      <c r="B2">
        <f aca="true" t="shared" si="0" ref="B2:B33">(C2/D2)/(F2/G2)</f>
        <v>1.2669584226951411</v>
      </c>
      <c r="C2">
        <v>653</v>
      </c>
      <c r="D2">
        <v>448134</v>
      </c>
      <c r="E2">
        <v>0.15</v>
      </c>
      <c r="F2">
        <v>1118</v>
      </c>
      <c r="G2">
        <v>972073</v>
      </c>
      <c r="H2">
        <v>0.12</v>
      </c>
      <c r="I2">
        <v>1.11022302462516E-16</v>
      </c>
      <c r="J2">
        <v>2.0142617732485E-15</v>
      </c>
      <c r="K2" t="s">
        <v>545</v>
      </c>
    </row>
    <row r="3" spans="1:11" ht="12.75">
      <c r="A3" t="s">
        <v>546</v>
      </c>
      <c r="B3">
        <f t="shared" si="0"/>
        <v>1.261891329666195</v>
      </c>
      <c r="C3">
        <v>701</v>
      </c>
      <c r="D3">
        <v>448134</v>
      </c>
      <c r="E3">
        <v>0.16</v>
      </c>
      <c r="F3">
        <v>1205</v>
      </c>
      <c r="G3">
        <v>972073</v>
      </c>
      <c r="H3">
        <v>0.12</v>
      </c>
      <c r="I3">
        <v>0</v>
      </c>
      <c r="J3">
        <v>0</v>
      </c>
      <c r="K3" t="s">
        <v>545</v>
      </c>
    </row>
    <row r="4" spans="1:11" ht="12.75">
      <c r="A4" t="s">
        <v>547</v>
      </c>
      <c r="B4">
        <f t="shared" si="0"/>
        <v>1.2542638129510193</v>
      </c>
      <c r="C4">
        <v>802</v>
      </c>
      <c r="D4">
        <v>448134</v>
      </c>
      <c r="E4">
        <v>0.18</v>
      </c>
      <c r="F4">
        <v>1387</v>
      </c>
      <c r="G4">
        <v>972073</v>
      </c>
      <c r="H4">
        <v>0.14</v>
      </c>
      <c r="I4">
        <v>0</v>
      </c>
      <c r="J4">
        <v>0</v>
      </c>
      <c r="K4" t="s">
        <v>545</v>
      </c>
    </row>
    <row r="5" spans="1:11" ht="12.75">
      <c r="A5" t="s">
        <v>548</v>
      </c>
      <c r="B5">
        <f t="shared" si="0"/>
        <v>1.246930524652376</v>
      </c>
      <c r="C5">
        <v>745</v>
      </c>
      <c r="D5">
        <v>448134</v>
      </c>
      <c r="E5">
        <v>0.17</v>
      </c>
      <c r="F5">
        <v>1296</v>
      </c>
      <c r="G5">
        <v>972073</v>
      </c>
      <c r="H5">
        <v>0.13</v>
      </c>
      <c r="I5">
        <v>1.11022302462516E-16</v>
      </c>
      <c r="J5">
        <v>2.0142617732485E-15</v>
      </c>
      <c r="K5" t="s">
        <v>545</v>
      </c>
    </row>
    <row r="6" spans="1:11" ht="12.75">
      <c r="A6" t="s">
        <v>549</v>
      </c>
      <c r="B6">
        <f t="shared" si="0"/>
        <v>1.2463424565652919</v>
      </c>
      <c r="C6">
        <v>574</v>
      </c>
      <c r="D6">
        <v>448134</v>
      </c>
      <c r="E6">
        <v>0.13</v>
      </c>
      <c r="F6">
        <v>999</v>
      </c>
      <c r="G6">
        <v>972073</v>
      </c>
      <c r="H6">
        <v>0.1</v>
      </c>
      <c r="I6">
        <v>3.99014155050281E-13</v>
      </c>
      <c r="J6">
        <v>2.66709461533609E-12</v>
      </c>
      <c r="K6" t="s">
        <v>545</v>
      </c>
    </row>
    <row r="7" spans="1:11" ht="12.75">
      <c r="A7" t="s">
        <v>550</v>
      </c>
      <c r="B7">
        <f t="shared" si="0"/>
        <v>1.2395182818404444</v>
      </c>
      <c r="C7">
        <v>804</v>
      </c>
      <c r="D7">
        <v>448134</v>
      </c>
      <c r="E7">
        <v>0.18</v>
      </c>
      <c r="F7">
        <v>1407</v>
      </c>
      <c r="G7">
        <v>972073</v>
      </c>
      <c r="H7">
        <v>0.14</v>
      </c>
      <c r="I7">
        <v>0</v>
      </c>
      <c r="J7">
        <v>0</v>
      </c>
      <c r="K7" t="s">
        <v>545</v>
      </c>
    </row>
    <row r="8" spans="1:11" ht="12.75">
      <c r="A8" t="s">
        <v>551</v>
      </c>
      <c r="B8">
        <f t="shared" si="0"/>
        <v>1.2296416421445044</v>
      </c>
      <c r="C8">
        <v>996</v>
      </c>
      <c r="D8">
        <v>448134</v>
      </c>
      <c r="E8">
        <v>0.22</v>
      </c>
      <c r="F8">
        <v>1757</v>
      </c>
      <c r="G8">
        <v>972073</v>
      </c>
      <c r="H8">
        <v>0.18</v>
      </c>
      <c r="I8">
        <v>0</v>
      </c>
      <c r="J8">
        <v>0</v>
      </c>
      <c r="K8" t="s">
        <v>545</v>
      </c>
    </row>
    <row r="9" spans="1:11" ht="12.75">
      <c r="A9" t="s">
        <v>552</v>
      </c>
      <c r="B9">
        <f t="shared" si="0"/>
        <v>1.229500623312639</v>
      </c>
      <c r="C9">
        <v>526</v>
      </c>
      <c r="D9">
        <v>448134</v>
      </c>
      <c r="E9">
        <v>0.12</v>
      </c>
      <c r="F9">
        <v>928</v>
      </c>
      <c r="G9">
        <v>972073</v>
      </c>
      <c r="H9">
        <v>0.1</v>
      </c>
      <c r="I9">
        <v>6.60410615083151E-11</v>
      </c>
      <c r="J9">
        <v>2.2999951492902E-10</v>
      </c>
      <c r="K9" t="s">
        <v>545</v>
      </c>
    </row>
    <row r="10" spans="1:11" ht="12.75">
      <c r="A10" t="s">
        <v>553</v>
      </c>
      <c r="B10">
        <f t="shared" si="0"/>
        <v>1.2282385401452331</v>
      </c>
      <c r="C10">
        <v>560</v>
      </c>
      <c r="D10">
        <v>448134</v>
      </c>
      <c r="E10">
        <v>0.12</v>
      </c>
      <c r="F10">
        <v>989</v>
      </c>
      <c r="G10">
        <v>972073</v>
      </c>
      <c r="H10">
        <v>0.1</v>
      </c>
      <c r="I10">
        <v>2.08209005592153E-11</v>
      </c>
      <c r="J10">
        <v>8.01289203339496E-11</v>
      </c>
      <c r="K10" t="s">
        <v>545</v>
      </c>
    </row>
    <row r="11" spans="1:11" ht="12.75">
      <c r="A11" t="s">
        <v>554</v>
      </c>
      <c r="B11">
        <f t="shared" si="0"/>
        <v>1.2243686139512833</v>
      </c>
      <c r="C11">
        <v>762</v>
      </c>
      <c r="D11">
        <v>448134</v>
      </c>
      <c r="E11">
        <v>0.17</v>
      </c>
      <c r="F11">
        <v>1350</v>
      </c>
      <c r="G11">
        <v>972073</v>
      </c>
      <c r="H11">
        <v>0.14</v>
      </c>
      <c r="I11">
        <v>1.62092561595273E-14</v>
      </c>
      <c r="J11">
        <v>1.71547961021664E-13</v>
      </c>
      <c r="K11" t="s">
        <v>545</v>
      </c>
    </row>
    <row r="12" spans="1:11" ht="12.75">
      <c r="A12" t="s">
        <v>555</v>
      </c>
      <c r="B12">
        <f t="shared" si="0"/>
        <v>1.2242237966031428</v>
      </c>
      <c r="C12">
        <v>789</v>
      </c>
      <c r="D12">
        <v>448134</v>
      </c>
      <c r="E12">
        <v>0.18</v>
      </c>
      <c r="F12">
        <v>1398</v>
      </c>
      <c r="G12">
        <v>972073</v>
      </c>
      <c r="H12">
        <v>0.14</v>
      </c>
      <c r="I12">
        <v>5.88418203051333E-15</v>
      </c>
      <c r="J12">
        <v>6.79355561704721E-14</v>
      </c>
      <c r="K12" t="s">
        <v>545</v>
      </c>
    </row>
    <row r="13" spans="1:11" ht="12.75">
      <c r="A13" t="s">
        <v>556</v>
      </c>
      <c r="B13">
        <f t="shared" si="0"/>
        <v>1.2240741231840722</v>
      </c>
      <c r="C13">
        <v>702</v>
      </c>
      <c r="D13">
        <v>448134</v>
      </c>
      <c r="E13">
        <v>0.16</v>
      </c>
      <c r="F13">
        <v>1244</v>
      </c>
      <c r="G13">
        <v>972073</v>
      </c>
      <c r="H13">
        <v>0.13</v>
      </c>
      <c r="I13">
        <v>1.76636483217862E-13</v>
      </c>
      <c r="J13">
        <v>1.31957843345109E-12</v>
      </c>
      <c r="K13" t="s">
        <v>545</v>
      </c>
    </row>
    <row r="14" spans="1:11" ht="12.75">
      <c r="A14" t="s">
        <v>557</v>
      </c>
      <c r="B14">
        <f t="shared" si="0"/>
        <v>1.2231961975714378</v>
      </c>
      <c r="C14">
        <v>728</v>
      </c>
      <c r="D14">
        <v>448134</v>
      </c>
      <c r="E14">
        <v>0.16</v>
      </c>
      <c r="F14">
        <v>1291</v>
      </c>
      <c r="G14">
        <v>972073</v>
      </c>
      <c r="H14">
        <v>0.13</v>
      </c>
      <c r="I14">
        <v>7.88258347483861E-14</v>
      </c>
      <c r="J14">
        <v>6.67392067536336E-13</v>
      </c>
      <c r="K14" t="s">
        <v>545</v>
      </c>
    </row>
    <row r="15" spans="1:11" ht="12.75">
      <c r="A15" t="s">
        <v>558</v>
      </c>
      <c r="B15">
        <f t="shared" si="0"/>
        <v>1.2187297152686971</v>
      </c>
      <c r="C15">
        <v>536</v>
      </c>
      <c r="D15">
        <v>448134</v>
      </c>
      <c r="E15">
        <v>0.12</v>
      </c>
      <c r="F15">
        <v>954</v>
      </c>
      <c r="G15">
        <v>972073</v>
      </c>
      <c r="H15">
        <v>0.1</v>
      </c>
      <c r="I15">
        <v>2.69409827780009E-10</v>
      </c>
      <c r="J15">
        <v>7.77614730183209E-10</v>
      </c>
      <c r="K15" t="s">
        <v>545</v>
      </c>
    </row>
    <row r="16" spans="1:11" ht="12.75">
      <c r="A16" t="s">
        <v>559</v>
      </c>
      <c r="B16">
        <f t="shared" si="0"/>
        <v>1.2175410073397275</v>
      </c>
      <c r="C16">
        <v>554</v>
      </c>
      <c r="D16">
        <v>448134</v>
      </c>
      <c r="E16">
        <v>0.12</v>
      </c>
      <c r="F16">
        <v>987</v>
      </c>
      <c r="G16">
        <v>972073</v>
      </c>
      <c r="H16">
        <v>0.1</v>
      </c>
      <c r="I16">
        <v>1.68775327047399E-10</v>
      </c>
      <c r="J16">
        <v>5.10344441309992E-10</v>
      </c>
      <c r="K16" t="s">
        <v>545</v>
      </c>
    </row>
    <row r="17" spans="1:11" ht="12.75">
      <c r="A17" t="s">
        <v>560</v>
      </c>
      <c r="B17">
        <f t="shared" si="0"/>
        <v>1.2168896190491134</v>
      </c>
      <c r="C17">
        <v>653</v>
      </c>
      <c r="D17">
        <v>448134</v>
      </c>
      <c r="E17">
        <v>0.15</v>
      </c>
      <c r="F17">
        <v>1164</v>
      </c>
      <c r="G17">
        <v>972073</v>
      </c>
      <c r="H17">
        <v>0.12</v>
      </c>
      <c r="I17">
        <v>5.02808905622487E-12</v>
      </c>
      <c r="J17">
        <v>2.28059753621628E-11</v>
      </c>
      <c r="K17" t="s">
        <v>545</v>
      </c>
    </row>
    <row r="18" spans="1:11" ht="12.75">
      <c r="A18" t="s">
        <v>561</v>
      </c>
      <c r="B18">
        <f t="shared" si="0"/>
        <v>1.210369792564288</v>
      </c>
      <c r="C18">
        <v>611</v>
      </c>
      <c r="D18">
        <v>448134</v>
      </c>
      <c r="E18">
        <v>0.14</v>
      </c>
      <c r="F18">
        <v>1095</v>
      </c>
      <c r="G18">
        <v>972073</v>
      </c>
      <c r="H18">
        <v>0.11</v>
      </c>
      <c r="I18">
        <v>7.8008710602262E-11</v>
      </c>
      <c r="J18">
        <v>2.54028365294545E-10</v>
      </c>
      <c r="K18" t="s">
        <v>545</v>
      </c>
    </row>
    <row r="19" spans="1:11" ht="12.75">
      <c r="A19" t="s">
        <v>562</v>
      </c>
      <c r="B19">
        <f t="shared" si="0"/>
        <v>1.2087520633063904</v>
      </c>
      <c r="C19">
        <v>623</v>
      </c>
      <c r="D19">
        <v>448134</v>
      </c>
      <c r="E19">
        <v>0.14</v>
      </c>
      <c r="F19">
        <v>1118</v>
      </c>
      <c r="G19">
        <v>972073</v>
      </c>
      <c r="H19">
        <v>0.12</v>
      </c>
      <c r="I19">
        <v>6.95303814524095E-11</v>
      </c>
      <c r="J19">
        <v>2.32377853801474E-10</v>
      </c>
      <c r="K19" t="s">
        <v>545</v>
      </c>
    </row>
    <row r="20" spans="1:11" ht="12.75">
      <c r="A20" t="s">
        <v>563</v>
      </c>
      <c r="B20">
        <f t="shared" si="0"/>
        <v>1.2075719343703297</v>
      </c>
      <c r="C20">
        <v>702</v>
      </c>
      <c r="D20">
        <v>448134</v>
      </c>
      <c r="E20">
        <v>0.16</v>
      </c>
      <c r="F20">
        <v>1261</v>
      </c>
      <c r="G20">
        <v>972073</v>
      </c>
      <c r="H20">
        <v>0.13</v>
      </c>
      <c r="I20">
        <v>5.99675864521032E-12</v>
      </c>
      <c r="J20">
        <v>2.62616671704038E-11</v>
      </c>
      <c r="K20" t="s">
        <v>545</v>
      </c>
    </row>
    <row r="21" spans="1:11" ht="12.75">
      <c r="A21" t="s">
        <v>564</v>
      </c>
      <c r="B21">
        <f t="shared" si="0"/>
        <v>1.207488388505215</v>
      </c>
      <c r="C21">
        <v>447</v>
      </c>
      <c r="D21">
        <v>448134</v>
      </c>
      <c r="E21">
        <v>0.1</v>
      </c>
      <c r="F21">
        <v>803</v>
      </c>
      <c r="G21">
        <v>972073</v>
      </c>
      <c r="H21">
        <v>0.08</v>
      </c>
      <c r="I21">
        <v>3.43672719171906E-08</v>
      </c>
      <c r="J21">
        <v>5.97896374449754E-08</v>
      </c>
      <c r="K21" t="s">
        <v>545</v>
      </c>
    </row>
    <row r="22" spans="1:11" ht="12.75">
      <c r="A22" t="s">
        <v>565</v>
      </c>
      <c r="B22">
        <f t="shared" si="0"/>
        <v>1.2060512882307524</v>
      </c>
      <c r="C22">
        <v>834</v>
      </c>
      <c r="D22">
        <v>448134</v>
      </c>
      <c r="E22">
        <v>0.19</v>
      </c>
      <c r="F22">
        <v>1500</v>
      </c>
      <c r="G22">
        <v>972073</v>
      </c>
      <c r="H22">
        <v>0.15</v>
      </c>
      <c r="I22">
        <v>1.01918473660589E-13</v>
      </c>
      <c r="J22">
        <v>8.08977884680928E-13</v>
      </c>
      <c r="K22" t="s">
        <v>545</v>
      </c>
    </row>
    <row r="23" spans="1:11" ht="12.75">
      <c r="A23" t="s">
        <v>566</v>
      </c>
      <c r="B23">
        <f t="shared" si="0"/>
        <v>1.2052625038695812</v>
      </c>
      <c r="C23">
        <v>764</v>
      </c>
      <c r="D23">
        <v>448134</v>
      </c>
      <c r="E23">
        <v>0.17</v>
      </c>
      <c r="F23">
        <v>1375</v>
      </c>
      <c r="G23">
        <v>972073</v>
      </c>
      <c r="H23">
        <v>0.14</v>
      </c>
      <c r="I23">
        <v>1.24555921132696E-12</v>
      </c>
      <c r="J23">
        <v>6.87765303645758E-12</v>
      </c>
      <c r="K23" t="s">
        <v>545</v>
      </c>
    </row>
    <row r="24" spans="1:11" ht="12.75">
      <c r="A24" t="s">
        <v>567</v>
      </c>
      <c r="B24">
        <f t="shared" si="0"/>
        <v>1.204131558488933</v>
      </c>
      <c r="C24">
        <v>700</v>
      </c>
      <c r="D24">
        <v>448134</v>
      </c>
      <c r="E24">
        <v>0.16</v>
      </c>
      <c r="F24">
        <v>1261</v>
      </c>
      <c r="G24">
        <v>972073</v>
      </c>
      <c r="H24">
        <v>0.13</v>
      </c>
      <c r="I24">
        <v>1.30243593687851E-11</v>
      </c>
      <c r="J24">
        <v>5.3357859349539E-11</v>
      </c>
      <c r="K24" t="s">
        <v>545</v>
      </c>
    </row>
    <row r="25" spans="1:11" ht="12.75">
      <c r="A25" t="s">
        <v>568</v>
      </c>
      <c r="B25">
        <f t="shared" si="0"/>
        <v>1.2007833355329305</v>
      </c>
      <c r="C25">
        <v>589</v>
      </c>
      <c r="D25">
        <v>448134</v>
      </c>
      <c r="E25">
        <v>0.13</v>
      </c>
      <c r="F25">
        <v>1064</v>
      </c>
      <c r="G25">
        <v>972073</v>
      </c>
      <c r="H25">
        <v>0.11</v>
      </c>
      <c r="I25">
        <v>8.82357520382016E-10</v>
      </c>
      <c r="J25">
        <v>2.19724323702972E-09</v>
      </c>
      <c r="K25" t="s">
        <v>545</v>
      </c>
    </row>
    <row r="26" spans="1:11" ht="12.75">
      <c r="A26" t="s">
        <v>569</v>
      </c>
      <c r="B26">
        <f t="shared" si="0"/>
        <v>1.2004600054301968</v>
      </c>
      <c r="C26">
        <v>663</v>
      </c>
      <c r="D26">
        <v>448134</v>
      </c>
      <c r="E26">
        <v>0.15</v>
      </c>
      <c r="F26">
        <v>1198</v>
      </c>
      <c r="G26">
        <v>972073</v>
      </c>
      <c r="H26">
        <v>0.12</v>
      </c>
      <c r="I26">
        <v>8.88125128994943E-11</v>
      </c>
      <c r="J26">
        <v>2.81979728455894E-10</v>
      </c>
      <c r="K26" t="s">
        <v>545</v>
      </c>
    </row>
    <row r="27" spans="1:11" ht="12.75">
      <c r="A27" t="s">
        <v>570</v>
      </c>
      <c r="B27">
        <f t="shared" si="0"/>
        <v>1.200225195096223</v>
      </c>
      <c r="C27">
        <v>768</v>
      </c>
      <c r="D27">
        <v>448134</v>
      </c>
      <c r="E27">
        <v>0.17</v>
      </c>
      <c r="F27">
        <v>1388</v>
      </c>
      <c r="G27">
        <v>972073</v>
      </c>
      <c r="H27">
        <v>0.14</v>
      </c>
      <c r="I27">
        <v>3.3566482926517E-12</v>
      </c>
      <c r="J27">
        <v>1.57886790061765E-11</v>
      </c>
      <c r="K27" t="s">
        <v>545</v>
      </c>
    </row>
    <row r="28" spans="1:11" ht="12.75">
      <c r="A28" t="s">
        <v>571</v>
      </c>
      <c r="B28">
        <f t="shared" si="0"/>
        <v>1.1977078571805435</v>
      </c>
      <c r="C28">
        <v>1064</v>
      </c>
      <c r="D28">
        <v>448134</v>
      </c>
      <c r="E28">
        <v>0.24</v>
      </c>
      <c r="F28">
        <v>1927</v>
      </c>
      <c r="G28">
        <v>972073</v>
      </c>
      <c r="H28">
        <v>0.2</v>
      </c>
      <c r="I28">
        <v>6.66133814775094E-16</v>
      </c>
      <c r="J28">
        <v>1.05748743095546E-14</v>
      </c>
      <c r="K28" t="s">
        <v>545</v>
      </c>
    </row>
    <row r="29" spans="1:11" ht="12.75">
      <c r="A29" t="s">
        <v>572</v>
      </c>
      <c r="B29">
        <f t="shared" si="0"/>
        <v>1.1968418848560256</v>
      </c>
      <c r="C29">
        <v>629</v>
      </c>
      <c r="D29">
        <v>448134</v>
      </c>
      <c r="E29">
        <v>0.14</v>
      </c>
      <c r="F29">
        <v>1140</v>
      </c>
      <c r="G29">
        <v>972073</v>
      </c>
      <c r="H29">
        <v>0.12</v>
      </c>
      <c r="I29">
        <v>5.02302310856351E-10</v>
      </c>
      <c r="J29">
        <v>1.30188558119911E-09</v>
      </c>
      <c r="K29" t="s">
        <v>545</v>
      </c>
    </row>
    <row r="30" spans="1:11" ht="12.75">
      <c r="A30" t="s">
        <v>573</v>
      </c>
      <c r="B30">
        <f t="shared" si="0"/>
        <v>1.1960772205609898</v>
      </c>
      <c r="C30">
        <v>649</v>
      </c>
      <c r="D30">
        <v>448134</v>
      </c>
      <c r="E30">
        <v>0.14</v>
      </c>
      <c r="F30">
        <v>1177</v>
      </c>
      <c r="G30">
        <v>972073</v>
      </c>
      <c r="H30">
        <v>0.12</v>
      </c>
      <c r="I30">
        <v>3.12824655068766E-10</v>
      </c>
      <c r="J30">
        <v>8.82860693194074E-10</v>
      </c>
      <c r="K30" t="s">
        <v>545</v>
      </c>
    </row>
    <row r="31" spans="1:11" ht="12.75">
      <c r="A31" t="s">
        <v>574</v>
      </c>
      <c r="B31">
        <f t="shared" si="0"/>
        <v>1.194608199165066</v>
      </c>
      <c r="C31">
        <v>836</v>
      </c>
      <c r="D31">
        <v>448134</v>
      </c>
      <c r="E31">
        <v>0.19</v>
      </c>
      <c r="F31">
        <v>1518</v>
      </c>
      <c r="G31">
        <v>972073</v>
      </c>
      <c r="H31">
        <v>0.16</v>
      </c>
      <c r="I31">
        <v>1.49258383430606E-12</v>
      </c>
      <c r="J31">
        <v>7.47074197376535E-12</v>
      </c>
      <c r="K31" t="s">
        <v>545</v>
      </c>
    </row>
    <row r="32" spans="1:11" ht="12.75">
      <c r="A32" t="s">
        <v>575</v>
      </c>
      <c r="B32">
        <f t="shared" si="0"/>
        <v>1.1921332150479067</v>
      </c>
      <c r="C32">
        <v>726</v>
      </c>
      <c r="D32">
        <v>448134</v>
      </c>
      <c r="E32">
        <v>0.16</v>
      </c>
      <c r="F32">
        <v>1321</v>
      </c>
      <c r="G32">
        <v>972073</v>
      </c>
      <c r="H32">
        <v>0.14</v>
      </c>
      <c r="I32">
        <v>6.70077326958562E-11</v>
      </c>
      <c r="J32">
        <v>2.2999951492902E-10</v>
      </c>
      <c r="K32" t="s">
        <v>545</v>
      </c>
    </row>
    <row r="33" spans="1:11" ht="12.75">
      <c r="A33" t="s">
        <v>576</v>
      </c>
      <c r="B33">
        <f t="shared" si="0"/>
        <v>1.1918222658647744</v>
      </c>
      <c r="C33">
        <v>589</v>
      </c>
      <c r="D33">
        <v>448134</v>
      </c>
      <c r="E33">
        <v>0.13</v>
      </c>
      <c r="F33">
        <v>1072</v>
      </c>
      <c r="G33">
        <v>972073</v>
      </c>
      <c r="H33">
        <v>0.11</v>
      </c>
      <c r="I33">
        <v>3.96813770731086E-09</v>
      </c>
      <c r="J33">
        <v>8.26153260374556E-09</v>
      </c>
      <c r="K33" t="s">
        <v>545</v>
      </c>
    </row>
    <row r="34" spans="1:11" ht="12.75">
      <c r="A34" t="s">
        <v>577</v>
      </c>
      <c r="B34">
        <f aca="true" t="shared" si="1" ref="B34:B65">(C34/D34)/(F34/G34)</f>
        <v>1.19090972176827</v>
      </c>
      <c r="C34">
        <v>672</v>
      </c>
      <c r="D34">
        <v>448134</v>
      </c>
      <c r="E34">
        <v>0.15</v>
      </c>
      <c r="F34">
        <v>1224</v>
      </c>
      <c r="G34">
        <v>972073</v>
      </c>
      <c r="H34">
        <v>0.13</v>
      </c>
      <c r="I34">
        <v>4.11818357193283E-10</v>
      </c>
      <c r="J34">
        <v>1.08960273674056E-09</v>
      </c>
      <c r="K34" t="s">
        <v>545</v>
      </c>
    </row>
    <row r="35" spans="1:11" ht="12.75">
      <c r="A35" t="s">
        <v>578</v>
      </c>
      <c r="B35">
        <f t="shared" si="1"/>
        <v>1.1882293501645673</v>
      </c>
      <c r="C35">
        <v>791</v>
      </c>
      <c r="D35">
        <v>448134</v>
      </c>
      <c r="E35">
        <v>0.18</v>
      </c>
      <c r="F35">
        <v>1444</v>
      </c>
      <c r="G35">
        <v>972073</v>
      </c>
      <c r="H35">
        <v>0.15</v>
      </c>
      <c r="I35">
        <v>2.34181563030234E-11</v>
      </c>
      <c r="J35">
        <v>8.74737014848225E-11</v>
      </c>
      <c r="K35" t="s">
        <v>545</v>
      </c>
    </row>
    <row r="36" spans="1:11" ht="12.75">
      <c r="A36" t="s">
        <v>579</v>
      </c>
      <c r="B36">
        <f t="shared" si="1"/>
        <v>1.185070515505363</v>
      </c>
      <c r="C36">
        <v>967</v>
      </c>
      <c r="D36">
        <v>448134</v>
      </c>
      <c r="E36">
        <v>0.22</v>
      </c>
      <c r="F36">
        <v>1770</v>
      </c>
      <c r="G36">
        <v>972073</v>
      </c>
      <c r="H36">
        <v>0.18</v>
      </c>
      <c r="I36">
        <v>3.76587649952853E-13</v>
      </c>
      <c r="J36">
        <v>2.65703508577846E-12</v>
      </c>
      <c r="K36" t="s">
        <v>545</v>
      </c>
    </row>
    <row r="37" spans="1:11" ht="12.75">
      <c r="A37" t="s">
        <v>580</v>
      </c>
      <c r="B37">
        <f t="shared" si="1"/>
        <v>1.1841826442582815</v>
      </c>
      <c r="C37">
        <v>535</v>
      </c>
      <c r="D37">
        <v>448134</v>
      </c>
      <c r="E37">
        <v>0.12</v>
      </c>
      <c r="F37">
        <v>980</v>
      </c>
      <c r="G37">
        <v>972073</v>
      </c>
      <c r="H37">
        <v>0.1</v>
      </c>
      <c r="I37">
        <v>6.02435141772162E-08</v>
      </c>
      <c r="J37">
        <v>1.00670082901401E-07</v>
      </c>
      <c r="K37" t="s">
        <v>545</v>
      </c>
    </row>
    <row r="38" spans="1:11" ht="12.75">
      <c r="A38" t="s">
        <v>581</v>
      </c>
      <c r="B38">
        <f t="shared" si="1"/>
        <v>1.1799847683037727</v>
      </c>
      <c r="C38">
        <v>773</v>
      </c>
      <c r="D38">
        <v>448134</v>
      </c>
      <c r="E38">
        <v>0.17</v>
      </c>
      <c r="F38">
        <v>1421</v>
      </c>
      <c r="G38">
        <v>972073</v>
      </c>
      <c r="H38">
        <v>0.15</v>
      </c>
      <c r="I38">
        <v>2.18231321902351E-10</v>
      </c>
      <c r="J38">
        <v>6.44543671665084E-10</v>
      </c>
      <c r="K38" t="s">
        <v>545</v>
      </c>
    </row>
    <row r="39" spans="1:11" ht="12.75">
      <c r="A39" t="s">
        <v>582</v>
      </c>
      <c r="B39">
        <f t="shared" si="1"/>
        <v>1.1792835285847205</v>
      </c>
      <c r="C39">
        <v>716</v>
      </c>
      <c r="D39">
        <v>448134</v>
      </c>
      <c r="E39">
        <v>0.16</v>
      </c>
      <c r="F39">
        <v>1317</v>
      </c>
      <c r="G39">
        <v>972073</v>
      </c>
      <c r="H39">
        <v>0.14</v>
      </c>
      <c r="I39">
        <v>1.10294995359084E-09</v>
      </c>
      <c r="J39">
        <v>2.69374315588531E-09</v>
      </c>
      <c r="K39" t="s">
        <v>545</v>
      </c>
    </row>
    <row r="40" spans="1:11" ht="12.75">
      <c r="A40" t="s">
        <v>583</v>
      </c>
      <c r="B40">
        <f t="shared" si="1"/>
        <v>1.177987170959609</v>
      </c>
      <c r="C40">
        <v>681</v>
      </c>
      <c r="D40">
        <v>448134</v>
      </c>
      <c r="E40">
        <v>0.15</v>
      </c>
      <c r="F40">
        <v>1254</v>
      </c>
      <c r="G40">
        <v>972073</v>
      </c>
      <c r="H40">
        <v>0.13</v>
      </c>
      <c r="I40">
        <v>3.45469730600456E-09</v>
      </c>
      <c r="J40">
        <v>7.31244263104299E-09</v>
      </c>
      <c r="K40" t="s">
        <v>545</v>
      </c>
    </row>
    <row r="41" spans="1:11" ht="12.75">
      <c r="A41" t="s">
        <v>584</v>
      </c>
      <c r="B41">
        <f t="shared" si="1"/>
        <v>1.1767896238525677</v>
      </c>
      <c r="C41">
        <v>938</v>
      </c>
      <c r="D41">
        <v>448134</v>
      </c>
      <c r="E41">
        <v>0.21</v>
      </c>
      <c r="F41">
        <v>1729</v>
      </c>
      <c r="G41">
        <v>972073</v>
      </c>
      <c r="H41">
        <v>0.18</v>
      </c>
      <c r="I41">
        <v>6.5714100827563E-12</v>
      </c>
      <c r="J41">
        <v>2.7818969350335E-11</v>
      </c>
      <c r="K41" t="s">
        <v>545</v>
      </c>
    </row>
    <row r="42" spans="1:11" ht="12.75">
      <c r="A42" t="s">
        <v>585</v>
      </c>
      <c r="B42">
        <f t="shared" si="1"/>
        <v>1.175102371130626</v>
      </c>
      <c r="C42">
        <v>1032</v>
      </c>
      <c r="D42">
        <v>448134</v>
      </c>
      <c r="E42">
        <v>0.23</v>
      </c>
      <c r="F42">
        <v>1905</v>
      </c>
      <c r="G42">
        <v>972073</v>
      </c>
      <c r="H42">
        <v>0.2</v>
      </c>
      <c r="I42">
        <v>9.74775815620887E-13</v>
      </c>
      <c r="J42">
        <v>5.89507278970727E-12</v>
      </c>
      <c r="K42" t="s">
        <v>545</v>
      </c>
    </row>
    <row r="43" spans="1:11" ht="12.75">
      <c r="A43" t="s">
        <v>586</v>
      </c>
      <c r="B43">
        <f t="shared" si="1"/>
        <v>1.174425235974563</v>
      </c>
      <c r="C43">
        <v>1464</v>
      </c>
      <c r="D43">
        <v>448134</v>
      </c>
      <c r="E43">
        <v>0.33</v>
      </c>
      <c r="F43">
        <v>2704</v>
      </c>
      <c r="G43">
        <v>972073</v>
      </c>
      <c r="H43">
        <v>0.28</v>
      </c>
      <c r="I43">
        <v>0</v>
      </c>
      <c r="J43">
        <v>0</v>
      </c>
      <c r="K43" t="s">
        <v>545</v>
      </c>
    </row>
    <row r="44" spans="1:11" ht="12.75">
      <c r="A44" t="s">
        <v>587</v>
      </c>
      <c r="B44">
        <f t="shared" si="1"/>
        <v>1.1722860278944636</v>
      </c>
      <c r="C44">
        <v>548</v>
      </c>
      <c r="D44">
        <v>448134</v>
      </c>
      <c r="E44">
        <v>0.12</v>
      </c>
      <c r="F44">
        <v>1014</v>
      </c>
      <c r="G44">
        <v>972073</v>
      </c>
      <c r="H44">
        <v>0.1</v>
      </c>
      <c r="I44">
        <v>2.38812382313824E-07</v>
      </c>
      <c r="J44">
        <v>3.44649688111997E-07</v>
      </c>
      <c r="K44" t="s">
        <v>545</v>
      </c>
    </row>
    <row r="45" spans="1:11" ht="12.75">
      <c r="A45" t="s">
        <v>588</v>
      </c>
      <c r="B45">
        <f t="shared" si="1"/>
        <v>1.1711328066004687</v>
      </c>
      <c r="C45">
        <v>1326</v>
      </c>
      <c r="D45">
        <v>448134</v>
      </c>
      <c r="E45">
        <v>0.3</v>
      </c>
      <c r="F45">
        <v>2456</v>
      </c>
      <c r="G45">
        <v>972073</v>
      </c>
      <c r="H45">
        <v>0.25</v>
      </c>
      <c r="I45">
        <v>2.66453525910038E-15</v>
      </c>
      <c r="J45">
        <v>3.38395977905748E-14</v>
      </c>
      <c r="K45" t="s">
        <v>545</v>
      </c>
    </row>
    <row r="46" spans="1:11" ht="12.75">
      <c r="A46" t="s">
        <v>589</v>
      </c>
      <c r="B46">
        <f t="shared" si="1"/>
        <v>1.170545887454607</v>
      </c>
      <c r="C46">
        <v>674</v>
      </c>
      <c r="D46">
        <v>448134</v>
      </c>
      <c r="E46">
        <v>0.15</v>
      </c>
      <c r="F46">
        <v>1249</v>
      </c>
      <c r="G46">
        <v>972073</v>
      </c>
      <c r="H46">
        <v>0.13</v>
      </c>
      <c r="I46">
        <v>1.52505192918539E-08</v>
      </c>
      <c r="J46">
        <v>2.97971684625454E-08</v>
      </c>
      <c r="K46" t="s">
        <v>545</v>
      </c>
    </row>
    <row r="47" spans="1:11" ht="12.75">
      <c r="A47" t="s">
        <v>590</v>
      </c>
      <c r="B47">
        <f t="shared" si="1"/>
        <v>1.1678961499906124</v>
      </c>
      <c r="C47">
        <v>806</v>
      </c>
      <c r="D47">
        <v>448134</v>
      </c>
      <c r="E47">
        <v>0.18</v>
      </c>
      <c r="F47">
        <v>1497</v>
      </c>
      <c r="G47">
        <v>972073</v>
      </c>
      <c r="H47">
        <v>0.15</v>
      </c>
      <c r="I47">
        <v>1.15270348821639E-09</v>
      </c>
      <c r="J47">
        <v>2.7621385472355E-09</v>
      </c>
      <c r="K47" t="s">
        <v>545</v>
      </c>
    </row>
    <row r="48" spans="1:11" ht="12.75">
      <c r="A48" t="s">
        <v>591</v>
      </c>
      <c r="B48">
        <f t="shared" si="1"/>
        <v>1.1666916950919324</v>
      </c>
      <c r="C48">
        <v>682</v>
      </c>
      <c r="D48">
        <v>448134</v>
      </c>
      <c r="E48">
        <v>0.15</v>
      </c>
      <c r="F48">
        <v>1268</v>
      </c>
      <c r="G48">
        <v>972073</v>
      </c>
      <c r="H48">
        <v>0.13</v>
      </c>
      <c r="I48">
        <v>2.45913109875318E-08</v>
      </c>
      <c r="J48">
        <v>4.5262268049515E-08</v>
      </c>
      <c r="K48" t="s">
        <v>545</v>
      </c>
    </row>
    <row r="49" spans="1:11" ht="12.75">
      <c r="A49" t="s">
        <v>592</v>
      </c>
      <c r="B49">
        <f t="shared" si="1"/>
        <v>1.1659428540513848</v>
      </c>
      <c r="C49">
        <v>695</v>
      </c>
      <c r="D49">
        <v>448134</v>
      </c>
      <c r="E49">
        <v>0.16</v>
      </c>
      <c r="F49">
        <v>1293</v>
      </c>
      <c r="G49">
        <v>972073</v>
      </c>
      <c r="H49">
        <v>0.13</v>
      </c>
      <c r="I49">
        <v>2.08503374565794E-08</v>
      </c>
      <c r="J49">
        <v>3.89410714262586E-08</v>
      </c>
      <c r="K49" t="s">
        <v>545</v>
      </c>
    </row>
    <row r="50" spans="1:11" ht="12.75">
      <c r="A50" t="s">
        <v>593</v>
      </c>
      <c r="B50">
        <f t="shared" si="1"/>
        <v>1.1652630277600964</v>
      </c>
      <c r="C50">
        <v>1437</v>
      </c>
      <c r="D50">
        <v>448134</v>
      </c>
      <c r="E50">
        <v>0.32</v>
      </c>
      <c r="F50">
        <v>2675</v>
      </c>
      <c r="G50">
        <v>972073</v>
      </c>
      <c r="H50">
        <v>0.28</v>
      </c>
      <c r="I50">
        <v>1.55431223447522E-15</v>
      </c>
      <c r="J50">
        <v>2.19330726420392E-14</v>
      </c>
      <c r="K50" t="s">
        <v>545</v>
      </c>
    </row>
    <row r="51" spans="1:11" ht="12.75">
      <c r="A51" t="s">
        <v>594</v>
      </c>
      <c r="B51">
        <f t="shared" si="1"/>
        <v>1.1648358327478852</v>
      </c>
      <c r="C51">
        <v>791</v>
      </c>
      <c r="D51">
        <v>448134</v>
      </c>
      <c r="E51">
        <v>0.18</v>
      </c>
      <c r="F51">
        <v>1473</v>
      </c>
      <c r="G51">
        <v>972073</v>
      </c>
      <c r="H51">
        <v>0.15</v>
      </c>
      <c r="I51">
        <v>2.98429148060109E-09</v>
      </c>
      <c r="J51">
        <v>6.53456927648859E-09</v>
      </c>
      <c r="K51" t="s">
        <v>545</v>
      </c>
    </row>
    <row r="52" spans="1:11" ht="12.75">
      <c r="A52" t="s">
        <v>595</v>
      </c>
      <c r="B52">
        <f t="shared" si="1"/>
        <v>1.1636395952356329</v>
      </c>
      <c r="C52">
        <v>1332</v>
      </c>
      <c r="D52">
        <v>448134</v>
      </c>
      <c r="E52">
        <v>0.3</v>
      </c>
      <c r="F52">
        <v>2483</v>
      </c>
      <c r="G52">
        <v>972073</v>
      </c>
      <c r="H52">
        <v>0.26</v>
      </c>
      <c r="I52">
        <v>2.83106871279415E-14</v>
      </c>
      <c r="J52">
        <v>2.76573635788352E-13</v>
      </c>
      <c r="K52" t="s">
        <v>545</v>
      </c>
    </row>
    <row r="53" spans="1:11" ht="12.75">
      <c r="A53" t="s">
        <v>596</v>
      </c>
      <c r="B53">
        <f t="shared" si="1"/>
        <v>1.1630782696294568</v>
      </c>
      <c r="C53">
        <v>726</v>
      </c>
      <c r="D53">
        <v>448134</v>
      </c>
      <c r="E53">
        <v>0.16</v>
      </c>
      <c r="F53">
        <v>1354</v>
      </c>
      <c r="G53">
        <v>972073</v>
      </c>
      <c r="H53">
        <v>0.14</v>
      </c>
      <c r="I53">
        <v>1.73935648106749E-08</v>
      </c>
      <c r="J53">
        <v>3.34694353175108E-08</v>
      </c>
      <c r="K53" t="s">
        <v>545</v>
      </c>
    </row>
    <row r="54" spans="1:11" ht="12.75">
      <c r="A54" t="s">
        <v>597</v>
      </c>
      <c r="B54">
        <f t="shared" si="1"/>
        <v>1.162692183346871</v>
      </c>
      <c r="C54">
        <v>1161</v>
      </c>
      <c r="D54">
        <v>448134</v>
      </c>
      <c r="E54">
        <v>0.26</v>
      </c>
      <c r="F54">
        <v>2166</v>
      </c>
      <c r="G54">
        <v>972073</v>
      </c>
      <c r="H54">
        <v>0.22</v>
      </c>
      <c r="I54">
        <v>1.52944323872362E-12</v>
      </c>
      <c r="J54">
        <v>7.47074197376535E-12</v>
      </c>
      <c r="K54" t="s">
        <v>545</v>
      </c>
    </row>
    <row r="55" spans="1:11" ht="12.75">
      <c r="A55" t="s">
        <v>598</v>
      </c>
      <c r="B55">
        <f t="shared" si="1"/>
        <v>1.1616590932826276</v>
      </c>
      <c r="C55">
        <v>746</v>
      </c>
      <c r="D55">
        <v>448134</v>
      </c>
      <c r="E55">
        <v>0.17</v>
      </c>
      <c r="F55">
        <v>1393</v>
      </c>
      <c r="G55">
        <v>972073</v>
      </c>
      <c r="H55">
        <v>0.14</v>
      </c>
      <c r="I55">
        <v>1.45895939773766E-08</v>
      </c>
      <c r="J55">
        <v>2.89512255488567E-08</v>
      </c>
      <c r="K55" t="s">
        <v>545</v>
      </c>
    </row>
    <row r="56" spans="1:11" ht="12.75">
      <c r="A56" t="s">
        <v>599</v>
      </c>
      <c r="B56">
        <f t="shared" si="1"/>
        <v>1.161410251724469</v>
      </c>
      <c r="C56">
        <v>650</v>
      </c>
      <c r="D56">
        <v>448134</v>
      </c>
      <c r="E56">
        <v>0.15</v>
      </c>
      <c r="F56">
        <v>1214</v>
      </c>
      <c r="G56">
        <v>972073</v>
      </c>
      <c r="H56">
        <v>0.12</v>
      </c>
      <c r="I56">
        <v>1.19854878688486E-07</v>
      </c>
      <c r="J56">
        <v>1.83392404740213E-07</v>
      </c>
      <c r="K56" t="s">
        <v>545</v>
      </c>
    </row>
    <row r="57" spans="1:11" ht="12.75">
      <c r="A57" t="s">
        <v>600</v>
      </c>
      <c r="B57">
        <f t="shared" si="1"/>
        <v>1.1597289313626913</v>
      </c>
      <c r="C57">
        <v>625</v>
      </c>
      <c r="D57">
        <v>448134</v>
      </c>
      <c r="E57">
        <v>0.14</v>
      </c>
      <c r="F57">
        <v>1169</v>
      </c>
      <c r="G57">
        <v>972073</v>
      </c>
      <c r="H57">
        <v>0.12</v>
      </c>
      <c r="I57">
        <v>2.65630732743105E-07</v>
      </c>
      <c r="J57">
        <v>3.79046101779487E-07</v>
      </c>
      <c r="K57" t="s">
        <v>545</v>
      </c>
    </row>
    <row r="58" spans="1:11" ht="12.75">
      <c r="A58" t="s">
        <v>601</v>
      </c>
      <c r="B58">
        <f t="shared" si="1"/>
        <v>1.1581814119720586</v>
      </c>
      <c r="C58">
        <v>952</v>
      </c>
      <c r="D58">
        <v>448134</v>
      </c>
      <c r="E58">
        <v>0.21</v>
      </c>
      <c r="F58">
        <v>1783</v>
      </c>
      <c r="G58">
        <v>972073</v>
      </c>
      <c r="H58">
        <v>0.18</v>
      </c>
      <c r="I58">
        <v>3.94718813190309E-10</v>
      </c>
      <c r="J58">
        <v>1.08090455262511E-09</v>
      </c>
      <c r="K58" t="s">
        <v>545</v>
      </c>
    </row>
    <row r="59" spans="1:11" ht="12.75">
      <c r="A59" t="s">
        <v>602</v>
      </c>
      <c r="B59">
        <f t="shared" si="1"/>
        <v>1.1576598145095982</v>
      </c>
      <c r="C59">
        <v>895</v>
      </c>
      <c r="D59">
        <v>448134</v>
      </c>
      <c r="E59">
        <v>0.2</v>
      </c>
      <c r="F59">
        <v>1677</v>
      </c>
      <c r="G59">
        <v>972073</v>
      </c>
      <c r="H59">
        <v>0.17</v>
      </c>
      <c r="I59">
        <v>1.42485523380032E-09</v>
      </c>
      <c r="J59">
        <v>3.23136811951143E-09</v>
      </c>
      <c r="K59" t="s">
        <v>545</v>
      </c>
    </row>
    <row r="60" spans="1:11" ht="12.75">
      <c r="A60" t="s">
        <v>603</v>
      </c>
      <c r="B60">
        <f t="shared" si="1"/>
        <v>1.1547180181747094</v>
      </c>
      <c r="C60">
        <v>782</v>
      </c>
      <c r="D60">
        <v>448134</v>
      </c>
      <c r="E60">
        <v>0.17</v>
      </c>
      <c r="F60">
        <v>1469</v>
      </c>
      <c r="G60">
        <v>972073</v>
      </c>
      <c r="H60">
        <v>0.15</v>
      </c>
      <c r="I60">
        <v>2.49645325522962E-08</v>
      </c>
      <c r="J60">
        <v>4.52927947734518E-08</v>
      </c>
      <c r="K60" t="s">
        <v>545</v>
      </c>
    </row>
    <row r="61" spans="1:11" ht="12.75">
      <c r="A61" t="s">
        <v>604</v>
      </c>
      <c r="B61">
        <f t="shared" si="1"/>
        <v>1.1534288721631303</v>
      </c>
      <c r="C61">
        <v>779</v>
      </c>
      <c r="D61">
        <v>448134</v>
      </c>
      <c r="E61">
        <v>0.17</v>
      </c>
      <c r="F61">
        <v>1465</v>
      </c>
      <c r="G61">
        <v>972073</v>
      </c>
      <c r="H61">
        <v>0.15</v>
      </c>
      <c r="I61">
        <v>3.36008781909314E-08</v>
      </c>
      <c r="J61">
        <v>5.92682156978929E-08</v>
      </c>
      <c r="K61" t="s">
        <v>545</v>
      </c>
    </row>
    <row r="62" spans="1:11" ht="12.75">
      <c r="A62" t="s">
        <v>605</v>
      </c>
      <c r="B62">
        <f t="shared" si="1"/>
        <v>1.1529473416689233</v>
      </c>
      <c r="C62">
        <v>742</v>
      </c>
      <c r="D62">
        <v>448134</v>
      </c>
      <c r="E62">
        <v>0.17</v>
      </c>
      <c r="F62">
        <v>1396</v>
      </c>
      <c r="G62">
        <v>972073</v>
      </c>
      <c r="H62">
        <v>0.14</v>
      </c>
      <c r="I62">
        <v>7.53147715304436E-08</v>
      </c>
      <c r="J62">
        <v>1.19562199804579E-07</v>
      </c>
      <c r="K62" t="s">
        <v>545</v>
      </c>
    </row>
    <row r="63" spans="1:11" ht="12.75">
      <c r="A63" t="s">
        <v>606</v>
      </c>
      <c r="B63">
        <f t="shared" si="1"/>
        <v>1.15264827673238</v>
      </c>
      <c r="C63">
        <v>635</v>
      </c>
      <c r="D63">
        <v>448134</v>
      </c>
      <c r="E63">
        <v>0.14</v>
      </c>
      <c r="F63">
        <v>1195</v>
      </c>
      <c r="G63">
        <v>972073</v>
      </c>
      <c r="H63">
        <v>0.12</v>
      </c>
      <c r="I63">
        <v>6.3351063284145E-07</v>
      </c>
      <c r="J63">
        <v>8.55913301817703E-07</v>
      </c>
      <c r="K63" t="s">
        <v>545</v>
      </c>
    </row>
    <row r="64" spans="1:11" ht="12.75">
      <c r="A64" t="s">
        <v>607</v>
      </c>
      <c r="B64">
        <f t="shared" si="1"/>
        <v>1.1518096782716176</v>
      </c>
      <c r="C64">
        <v>1362</v>
      </c>
      <c r="D64">
        <v>448134</v>
      </c>
      <c r="E64">
        <v>0.3</v>
      </c>
      <c r="F64">
        <v>2565</v>
      </c>
      <c r="G64">
        <v>972073</v>
      </c>
      <c r="H64">
        <v>0.26</v>
      </c>
      <c r="I64">
        <v>6.89004409082372E-13</v>
      </c>
      <c r="J64">
        <v>4.37517799767306E-12</v>
      </c>
      <c r="K64" t="s">
        <v>545</v>
      </c>
    </row>
    <row r="65" spans="1:11" ht="12.75">
      <c r="A65" t="s">
        <v>608</v>
      </c>
      <c r="B65">
        <f t="shared" si="1"/>
        <v>1.1501935658003413</v>
      </c>
      <c r="C65">
        <v>596</v>
      </c>
      <c r="D65">
        <v>448134</v>
      </c>
      <c r="E65">
        <v>0.13</v>
      </c>
      <c r="F65">
        <v>1124</v>
      </c>
      <c r="G65">
        <v>972073</v>
      </c>
      <c r="H65">
        <v>0.12</v>
      </c>
      <c r="I65">
        <v>1.9109466714573E-06</v>
      </c>
      <c r="J65">
        <v>2.50196110592863E-06</v>
      </c>
      <c r="K65" t="s">
        <v>545</v>
      </c>
    </row>
    <row r="66" spans="1:11" ht="12.75">
      <c r="A66" t="s">
        <v>609</v>
      </c>
      <c r="B66">
        <f aca="true" t="shared" si="2" ref="B66:B97">(C66/D66)/(F66/G66)</f>
        <v>1.150016280563137</v>
      </c>
      <c r="C66">
        <v>1362</v>
      </c>
      <c r="D66">
        <v>448134</v>
      </c>
      <c r="E66">
        <v>0.3</v>
      </c>
      <c r="F66">
        <v>2569</v>
      </c>
      <c r="G66">
        <v>972073</v>
      </c>
      <c r="H66">
        <v>0.26</v>
      </c>
      <c r="I66">
        <v>1.21025411914388E-12</v>
      </c>
      <c r="J66">
        <v>6.87765303645758E-12</v>
      </c>
      <c r="K66" t="s">
        <v>545</v>
      </c>
    </row>
    <row r="67" spans="1:11" ht="12.75">
      <c r="A67" t="s">
        <v>610</v>
      </c>
      <c r="B67">
        <f t="shared" si="2"/>
        <v>1.149653206407012</v>
      </c>
      <c r="C67">
        <v>583</v>
      </c>
      <c r="D67">
        <v>448134</v>
      </c>
      <c r="E67">
        <v>0.13</v>
      </c>
      <c r="F67">
        <v>1100</v>
      </c>
      <c r="G67">
        <v>972073</v>
      </c>
      <c r="H67">
        <v>0.11</v>
      </c>
      <c r="I67">
        <v>2.63168353886734E-06</v>
      </c>
      <c r="J67">
        <v>3.35487346854846E-06</v>
      </c>
      <c r="K67" t="s">
        <v>545</v>
      </c>
    </row>
    <row r="68" spans="1:11" ht="12.75">
      <c r="A68" t="s">
        <v>611</v>
      </c>
      <c r="B68">
        <f t="shared" si="2"/>
        <v>1.149088741761936</v>
      </c>
      <c r="C68">
        <v>855</v>
      </c>
      <c r="D68">
        <v>448134</v>
      </c>
      <c r="E68">
        <v>0.19</v>
      </c>
      <c r="F68">
        <v>1614</v>
      </c>
      <c r="G68">
        <v>972073</v>
      </c>
      <c r="H68">
        <v>0.17</v>
      </c>
      <c r="I68">
        <v>1.81135745291883E-08</v>
      </c>
      <c r="J68">
        <v>3.43346860478643E-08</v>
      </c>
      <c r="K68" t="s">
        <v>545</v>
      </c>
    </row>
    <row r="69" spans="1:11" ht="12.75">
      <c r="A69" t="s">
        <v>612</v>
      </c>
      <c r="B69">
        <f t="shared" si="2"/>
        <v>1.1488498149280417</v>
      </c>
      <c r="C69">
        <v>1001</v>
      </c>
      <c r="D69">
        <v>448134</v>
      </c>
      <c r="E69">
        <v>0.22</v>
      </c>
      <c r="F69">
        <v>1890</v>
      </c>
      <c r="G69">
        <v>972073</v>
      </c>
      <c r="H69">
        <v>0.19</v>
      </c>
      <c r="I69">
        <v>1.29356214628729E-09</v>
      </c>
      <c r="J69">
        <v>2.9869525923361E-09</v>
      </c>
      <c r="K69" t="s">
        <v>545</v>
      </c>
    </row>
    <row r="70" spans="1:11" ht="12.75">
      <c r="A70" t="s">
        <v>613</v>
      </c>
      <c r="B70">
        <f t="shared" si="2"/>
        <v>1.1482564007674383</v>
      </c>
      <c r="C70">
        <v>559</v>
      </c>
      <c r="D70">
        <v>448134</v>
      </c>
      <c r="E70">
        <v>0.12</v>
      </c>
      <c r="F70">
        <v>1056</v>
      </c>
      <c r="G70">
        <v>972073</v>
      </c>
      <c r="H70">
        <v>0.11</v>
      </c>
      <c r="I70">
        <v>4.96285547746389E-06</v>
      </c>
      <c r="J70">
        <v>6.00269186321823E-06</v>
      </c>
      <c r="K70" t="s">
        <v>545</v>
      </c>
    </row>
    <row r="71" spans="1:11" ht="12.75">
      <c r="A71" t="s">
        <v>614</v>
      </c>
      <c r="B71">
        <f t="shared" si="2"/>
        <v>1.1467711097027329</v>
      </c>
      <c r="C71">
        <v>756</v>
      </c>
      <c r="D71">
        <v>448134</v>
      </c>
      <c r="E71">
        <v>0.17</v>
      </c>
      <c r="F71">
        <v>1430</v>
      </c>
      <c r="G71">
        <v>972073</v>
      </c>
      <c r="H71">
        <v>0.15</v>
      </c>
      <c r="I71">
        <v>1.69411138895015E-07</v>
      </c>
      <c r="J71">
        <v>2.50176914414731E-07</v>
      </c>
      <c r="K71" t="s">
        <v>545</v>
      </c>
    </row>
    <row r="72" spans="1:11" ht="12.75">
      <c r="A72" t="s">
        <v>615</v>
      </c>
      <c r="B72">
        <f t="shared" si="2"/>
        <v>1.1461083520489121</v>
      </c>
      <c r="C72">
        <v>1248</v>
      </c>
      <c r="D72">
        <v>448134</v>
      </c>
      <c r="E72">
        <v>0.28</v>
      </c>
      <c r="F72">
        <v>2362</v>
      </c>
      <c r="G72">
        <v>972073</v>
      </c>
      <c r="H72">
        <v>0.24</v>
      </c>
      <c r="I72">
        <v>3.03952418789777E-11</v>
      </c>
      <c r="J72">
        <v>1.10291306246576E-10</v>
      </c>
      <c r="K72" t="s">
        <v>545</v>
      </c>
    </row>
    <row r="73" spans="1:11" ht="12.75">
      <c r="A73" t="s">
        <v>616</v>
      </c>
      <c r="B73">
        <f t="shared" si="2"/>
        <v>1.1460256059746634</v>
      </c>
      <c r="C73">
        <v>774</v>
      </c>
      <c r="D73">
        <v>448134</v>
      </c>
      <c r="E73">
        <v>0.17</v>
      </c>
      <c r="F73">
        <v>1465</v>
      </c>
      <c r="G73">
        <v>972073</v>
      </c>
      <c r="H73">
        <v>0.15</v>
      </c>
      <c r="I73">
        <v>1.39663910325716E-07</v>
      </c>
      <c r="J73">
        <v>2.11158531087689E-07</v>
      </c>
      <c r="K73" t="s">
        <v>545</v>
      </c>
    </row>
    <row r="74" spans="1:11" ht="12.75">
      <c r="A74" t="s">
        <v>617</v>
      </c>
      <c r="B74">
        <f t="shared" si="2"/>
        <v>1.1449840225129244</v>
      </c>
      <c r="C74">
        <v>1052</v>
      </c>
      <c r="D74">
        <v>448134</v>
      </c>
      <c r="E74">
        <v>0.23</v>
      </c>
      <c r="F74">
        <v>1993</v>
      </c>
      <c r="G74">
        <v>972073</v>
      </c>
      <c r="H74">
        <v>0.21</v>
      </c>
      <c r="I74">
        <v>1.27553023698823E-09</v>
      </c>
      <c r="J74">
        <v>2.9869525923361E-09</v>
      </c>
      <c r="K74" t="s">
        <v>545</v>
      </c>
    </row>
    <row r="75" spans="1:11" ht="12.75">
      <c r="A75" t="s">
        <v>618</v>
      </c>
      <c r="B75">
        <f t="shared" si="2"/>
        <v>1.1433228452546056</v>
      </c>
      <c r="C75">
        <v>652</v>
      </c>
      <c r="D75">
        <v>448134</v>
      </c>
      <c r="E75">
        <v>0.15</v>
      </c>
      <c r="F75">
        <v>1237</v>
      </c>
      <c r="G75">
        <v>972073</v>
      </c>
      <c r="H75">
        <v>0.13</v>
      </c>
      <c r="I75">
        <v>1.84967148286752E-06</v>
      </c>
      <c r="J75">
        <v>2.44696123254349E-06</v>
      </c>
      <c r="K75" t="s">
        <v>545</v>
      </c>
    </row>
    <row r="76" spans="1:11" ht="12.75">
      <c r="A76" t="s">
        <v>619</v>
      </c>
      <c r="B76">
        <f t="shared" si="2"/>
        <v>1.1431310003601811</v>
      </c>
      <c r="C76">
        <v>1474</v>
      </c>
      <c r="D76">
        <v>448134</v>
      </c>
      <c r="E76">
        <v>0.33</v>
      </c>
      <c r="F76">
        <v>2797</v>
      </c>
      <c r="G76">
        <v>972073</v>
      </c>
      <c r="H76">
        <v>0.29</v>
      </c>
      <c r="I76">
        <v>1.49391610193561E-12</v>
      </c>
      <c r="J76">
        <v>7.47074197376535E-12</v>
      </c>
      <c r="K76" t="s">
        <v>545</v>
      </c>
    </row>
    <row r="77" spans="1:11" ht="12.75">
      <c r="A77" t="s">
        <v>620</v>
      </c>
      <c r="B77">
        <f t="shared" si="2"/>
        <v>1.1429552428868688</v>
      </c>
      <c r="C77">
        <v>744</v>
      </c>
      <c r="D77">
        <v>448134</v>
      </c>
      <c r="E77">
        <v>0.17</v>
      </c>
      <c r="F77">
        <v>1412</v>
      </c>
      <c r="G77">
        <v>972073</v>
      </c>
      <c r="H77">
        <v>0.15</v>
      </c>
      <c r="I77">
        <v>3.99693858010863E-07</v>
      </c>
      <c r="J77">
        <v>5.5781450513604E-07</v>
      </c>
      <c r="K77" t="s">
        <v>545</v>
      </c>
    </row>
    <row r="78" spans="1:11" ht="12.75">
      <c r="A78" t="s">
        <v>621</v>
      </c>
      <c r="B78">
        <f t="shared" si="2"/>
        <v>1.1402327123313223</v>
      </c>
      <c r="C78">
        <v>1260</v>
      </c>
      <c r="D78">
        <v>448134</v>
      </c>
      <c r="E78">
        <v>0.28</v>
      </c>
      <c r="F78">
        <v>2397</v>
      </c>
      <c r="G78">
        <v>972073</v>
      </c>
      <c r="H78">
        <v>0.25</v>
      </c>
      <c r="I78">
        <v>1.26785026921539E-10</v>
      </c>
      <c r="J78">
        <v>3.92724351683791E-10</v>
      </c>
      <c r="K78" t="s">
        <v>545</v>
      </c>
    </row>
    <row r="79" spans="1:11" ht="12.75">
      <c r="A79" t="s">
        <v>622</v>
      </c>
      <c r="B79">
        <f t="shared" si="2"/>
        <v>1.139637678952415</v>
      </c>
      <c r="C79">
        <v>652</v>
      </c>
      <c r="D79">
        <v>448134</v>
      </c>
      <c r="E79">
        <v>0.15</v>
      </c>
      <c r="F79">
        <v>1241</v>
      </c>
      <c r="G79">
        <v>972073</v>
      </c>
      <c r="H79">
        <v>0.13</v>
      </c>
      <c r="I79">
        <v>3.16066649852509E-06</v>
      </c>
      <c r="J79">
        <v>3.9353396599283E-06</v>
      </c>
      <c r="K79" t="s">
        <v>545</v>
      </c>
    </row>
    <row r="80" spans="1:11" ht="12.75">
      <c r="A80" t="s">
        <v>623</v>
      </c>
      <c r="B80">
        <f t="shared" si="2"/>
        <v>1.1391975575907682</v>
      </c>
      <c r="C80">
        <v>876</v>
      </c>
      <c r="D80">
        <v>448134</v>
      </c>
      <c r="E80">
        <v>0.2</v>
      </c>
      <c r="F80">
        <v>1668</v>
      </c>
      <c r="G80">
        <v>972073</v>
      </c>
      <c r="H80">
        <v>0.17</v>
      </c>
      <c r="I80">
        <v>8.58134712178327E-08</v>
      </c>
      <c r="J80">
        <v>1.34547047464997E-07</v>
      </c>
      <c r="K80" t="s">
        <v>545</v>
      </c>
    </row>
    <row r="81" spans="1:11" ht="12.75">
      <c r="A81" t="s">
        <v>624</v>
      </c>
      <c r="B81">
        <f t="shared" si="2"/>
        <v>1.1391010041739429</v>
      </c>
      <c r="C81">
        <v>679</v>
      </c>
      <c r="D81">
        <v>448134</v>
      </c>
      <c r="E81">
        <v>0.15</v>
      </c>
      <c r="F81">
        <v>1293</v>
      </c>
      <c r="G81">
        <v>972073</v>
      </c>
      <c r="H81">
        <v>0.13</v>
      </c>
      <c r="I81">
        <v>2.19050618566197E-06</v>
      </c>
      <c r="J81">
        <v>2.83871719978643E-06</v>
      </c>
      <c r="K81" t="s">
        <v>545</v>
      </c>
    </row>
    <row r="82" spans="1:11" ht="12.75">
      <c r="A82" t="s">
        <v>625</v>
      </c>
      <c r="B82">
        <f t="shared" si="2"/>
        <v>1.1388386054114836</v>
      </c>
      <c r="C82">
        <v>913</v>
      </c>
      <c r="D82">
        <v>448134</v>
      </c>
      <c r="E82">
        <v>0.2</v>
      </c>
      <c r="F82">
        <v>1739</v>
      </c>
      <c r="G82">
        <v>972073</v>
      </c>
      <c r="H82">
        <v>0.18</v>
      </c>
      <c r="I82">
        <v>5.04239533460904E-08</v>
      </c>
      <c r="J82">
        <v>8.53845609993797E-08</v>
      </c>
      <c r="K82" t="s">
        <v>545</v>
      </c>
    </row>
    <row r="83" spans="1:11" ht="12.75">
      <c r="A83" t="s">
        <v>626</v>
      </c>
      <c r="B83">
        <f t="shared" si="2"/>
        <v>1.1383725592578304</v>
      </c>
      <c r="C83">
        <v>1767</v>
      </c>
      <c r="D83">
        <v>448134</v>
      </c>
      <c r="E83">
        <v>0.39</v>
      </c>
      <c r="F83">
        <v>3367</v>
      </c>
      <c r="G83">
        <v>972073</v>
      </c>
      <c r="H83">
        <v>0.35</v>
      </c>
      <c r="I83">
        <v>6.46149800331841E-14</v>
      </c>
      <c r="J83">
        <v>5.86150176015313E-13</v>
      </c>
      <c r="K83" t="s">
        <v>545</v>
      </c>
    </row>
    <row r="84" spans="1:11" ht="12.75">
      <c r="A84" t="s">
        <v>627</v>
      </c>
      <c r="B84">
        <f t="shared" si="2"/>
        <v>1.1382398494398276</v>
      </c>
      <c r="C84">
        <v>1103</v>
      </c>
      <c r="D84">
        <v>448134</v>
      </c>
      <c r="E84">
        <v>0.25</v>
      </c>
      <c r="F84">
        <v>2102</v>
      </c>
      <c r="G84">
        <v>972073</v>
      </c>
      <c r="H84">
        <v>0.22</v>
      </c>
      <c r="I84">
        <v>2.69115263407116E-09</v>
      </c>
      <c r="J84">
        <v>5.99607692152697E-09</v>
      </c>
      <c r="K84" t="s">
        <v>545</v>
      </c>
    </row>
    <row r="85" spans="1:11" ht="12.75">
      <c r="A85" t="s">
        <v>628</v>
      </c>
      <c r="B85">
        <f t="shared" si="2"/>
        <v>1.1378804312728652</v>
      </c>
      <c r="C85">
        <v>491</v>
      </c>
      <c r="D85">
        <v>448134</v>
      </c>
      <c r="E85">
        <v>0.11</v>
      </c>
      <c r="F85">
        <v>936</v>
      </c>
      <c r="G85">
        <v>972073</v>
      </c>
      <c r="H85">
        <v>0.1</v>
      </c>
      <c r="I85">
        <v>5.59394277852565E-05</v>
      </c>
      <c r="J85">
        <v>6.40027687272755E-05</v>
      </c>
      <c r="K85" t="s">
        <v>545</v>
      </c>
    </row>
    <row r="86" spans="1:11" ht="12.75">
      <c r="A86" t="s">
        <v>629</v>
      </c>
      <c r="B86">
        <f t="shared" si="2"/>
        <v>1.1378240574789218</v>
      </c>
      <c r="C86">
        <v>1186</v>
      </c>
      <c r="D86">
        <v>448134</v>
      </c>
      <c r="E86">
        <v>0.26</v>
      </c>
      <c r="F86">
        <v>2261</v>
      </c>
      <c r="G86">
        <v>972073</v>
      </c>
      <c r="H86">
        <v>0.23</v>
      </c>
      <c r="I86">
        <v>7.93005550114856E-10</v>
      </c>
      <c r="J86">
        <v>2.01423409729173E-09</v>
      </c>
      <c r="K86" t="s">
        <v>545</v>
      </c>
    </row>
    <row r="87" spans="1:11" ht="12.75">
      <c r="A87" t="s">
        <v>630</v>
      </c>
      <c r="B87">
        <f t="shared" si="2"/>
        <v>1.1377667810923484</v>
      </c>
      <c r="C87">
        <v>1230</v>
      </c>
      <c r="D87">
        <v>448134</v>
      </c>
      <c r="E87">
        <v>0.27</v>
      </c>
      <c r="F87">
        <v>2345</v>
      </c>
      <c r="G87">
        <v>972073</v>
      </c>
      <c r="H87">
        <v>0.24</v>
      </c>
      <c r="I87">
        <v>4.00019795065987E-10</v>
      </c>
      <c r="J87">
        <v>1.08090455262511E-09</v>
      </c>
      <c r="K87" t="s">
        <v>545</v>
      </c>
    </row>
    <row r="88" spans="1:11" ht="12.75">
      <c r="A88" t="s">
        <v>631</v>
      </c>
      <c r="B88">
        <f t="shared" si="2"/>
        <v>1.1369884864977584</v>
      </c>
      <c r="C88">
        <v>922</v>
      </c>
      <c r="D88">
        <v>448134</v>
      </c>
      <c r="E88">
        <v>0.21</v>
      </c>
      <c r="F88">
        <v>1759</v>
      </c>
      <c r="G88">
        <v>972073</v>
      </c>
      <c r="H88">
        <v>0.18</v>
      </c>
      <c r="I88">
        <v>6.30549745750386E-08</v>
      </c>
      <c r="J88">
        <v>1.03999763260129E-07</v>
      </c>
      <c r="K88" t="s">
        <v>545</v>
      </c>
    </row>
    <row r="89" spans="1:11" ht="12.75">
      <c r="A89" t="s">
        <v>632</v>
      </c>
      <c r="B89">
        <f t="shared" si="2"/>
        <v>1.1321798485885626</v>
      </c>
      <c r="C89">
        <v>1546</v>
      </c>
      <c r="D89">
        <v>448134</v>
      </c>
      <c r="E89">
        <v>0.34</v>
      </c>
      <c r="F89">
        <v>2962</v>
      </c>
      <c r="G89">
        <v>972073</v>
      </c>
      <c r="H89">
        <v>0.3</v>
      </c>
      <c r="I89">
        <v>1.65306657251563E-11</v>
      </c>
      <c r="J89">
        <v>6.56060795967139E-11</v>
      </c>
      <c r="K89" t="s">
        <v>545</v>
      </c>
    </row>
    <row r="90" spans="1:11" ht="12.75">
      <c r="A90" t="s">
        <v>633</v>
      </c>
      <c r="B90">
        <f t="shared" si="2"/>
        <v>1.1316000234712515</v>
      </c>
      <c r="C90">
        <v>734</v>
      </c>
      <c r="D90">
        <v>448134</v>
      </c>
      <c r="E90">
        <v>0.16</v>
      </c>
      <c r="F90">
        <v>1407</v>
      </c>
      <c r="G90">
        <v>972073</v>
      </c>
      <c r="H90">
        <v>0.14</v>
      </c>
      <c r="I90">
        <v>2.90068295449863E-06</v>
      </c>
      <c r="J90">
        <v>3.64739341803294E-06</v>
      </c>
      <c r="K90" t="s">
        <v>545</v>
      </c>
    </row>
    <row r="91" spans="1:11" ht="12.75">
      <c r="A91" t="s">
        <v>634</v>
      </c>
      <c r="B91">
        <f t="shared" si="2"/>
        <v>1.129150215649172</v>
      </c>
      <c r="C91">
        <v>988</v>
      </c>
      <c r="D91">
        <v>448134</v>
      </c>
      <c r="E91">
        <v>0.22</v>
      </c>
      <c r="F91">
        <v>1898</v>
      </c>
      <c r="G91">
        <v>972073</v>
      </c>
      <c r="H91">
        <v>0.2</v>
      </c>
      <c r="I91">
        <v>1.13264415291248E-07</v>
      </c>
      <c r="J91">
        <v>1.75421716365713E-07</v>
      </c>
      <c r="K91" t="s">
        <v>545</v>
      </c>
    </row>
    <row r="92" spans="1:11" ht="12.75">
      <c r="A92" t="s">
        <v>635</v>
      </c>
      <c r="B92">
        <f t="shared" si="2"/>
        <v>1.1274472118914318</v>
      </c>
      <c r="C92">
        <v>1052</v>
      </c>
      <c r="D92">
        <v>448134</v>
      </c>
      <c r="E92">
        <v>0.23</v>
      </c>
      <c r="F92">
        <v>2024</v>
      </c>
      <c r="G92">
        <v>972073</v>
      </c>
      <c r="H92">
        <v>0.21</v>
      </c>
      <c r="I92">
        <v>6.59278145409559E-08</v>
      </c>
      <c r="J92">
        <v>1.05996771641209E-07</v>
      </c>
      <c r="K92" t="s">
        <v>545</v>
      </c>
    </row>
    <row r="93" spans="1:11" ht="12.75">
      <c r="A93" t="s">
        <v>636</v>
      </c>
      <c r="B93">
        <f t="shared" si="2"/>
        <v>1.1268348016731313</v>
      </c>
      <c r="C93">
        <v>1280</v>
      </c>
      <c r="D93">
        <v>448134</v>
      </c>
      <c r="E93">
        <v>0.29</v>
      </c>
      <c r="F93">
        <v>2464</v>
      </c>
      <c r="G93">
        <v>972073</v>
      </c>
      <c r="H93">
        <v>0.25</v>
      </c>
      <c r="I93">
        <v>3.33280869568853E-09</v>
      </c>
      <c r="J93">
        <v>7.174011938177E-09</v>
      </c>
      <c r="K93" t="s">
        <v>545</v>
      </c>
    </row>
    <row r="94" spans="1:11" ht="12.75">
      <c r="A94" t="s">
        <v>637</v>
      </c>
      <c r="B94">
        <f t="shared" si="2"/>
        <v>1.1266164228355977</v>
      </c>
      <c r="C94">
        <v>670</v>
      </c>
      <c r="D94">
        <v>448134</v>
      </c>
      <c r="E94">
        <v>0.15</v>
      </c>
      <c r="F94">
        <v>1290</v>
      </c>
      <c r="G94">
        <v>972073</v>
      </c>
      <c r="H94">
        <v>0.13</v>
      </c>
      <c r="I94">
        <v>1.50191364209906E-05</v>
      </c>
      <c r="J94">
        <v>1.79946257119416E-05</v>
      </c>
      <c r="K94" t="s">
        <v>545</v>
      </c>
    </row>
    <row r="95" spans="1:11" ht="12.75">
      <c r="A95" t="s">
        <v>638</v>
      </c>
      <c r="B95">
        <f t="shared" si="2"/>
        <v>1.1258358346503714</v>
      </c>
      <c r="C95">
        <v>805</v>
      </c>
      <c r="D95">
        <v>448134</v>
      </c>
      <c r="E95">
        <v>0.18</v>
      </c>
      <c r="F95">
        <v>1551</v>
      </c>
      <c r="G95">
        <v>972073</v>
      </c>
      <c r="H95">
        <v>0.16</v>
      </c>
      <c r="I95">
        <v>2.64163265240036E-06</v>
      </c>
      <c r="J95">
        <v>3.35487346854846E-06</v>
      </c>
      <c r="K95" t="s">
        <v>545</v>
      </c>
    </row>
    <row r="96" spans="1:11" ht="12.75">
      <c r="A96" t="s">
        <v>639</v>
      </c>
      <c r="B96">
        <f t="shared" si="2"/>
        <v>1.1256166018875386</v>
      </c>
      <c r="C96">
        <v>1152</v>
      </c>
      <c r="D96">
        <v>448134</v>
      </c>
      <c r="E96">
        <v>0.26</v>
      </c>
      <c r="F96">
        <v>2220</v>
      </c>
      <c r="G96">
        <v>972073</v>
      </c>
      <c r="H96">
        <v>0.23</v>
      </c>
      <c r="I96">
        <v>2.53615766165893E-08</v>
      </c>
      <c r="J96">
        <v>4.53650736662936E-08</v>
      </c>
      <c r="K96" t="s">
        <v>545</v>
      </c>
    </row>
    <row r="97" spans="1:11" ht="12.75">
      <c r="A97" t="s">
        <v>640</v>
      </c>
      <c r="B97">
        <f t="shared" si="2"/>
        <v>1.1246204974777039</v>
      </c>
      <c r="C97">
        <v>1306</v>
      </c>
      <c r="D97">
        <v>448134</v>
      </c>
      <c r="E97">
        <v>0.29</v>
      </c>
      <c r="F97">
        <v>2519</v>
      </c>
      <c r="G97">
        <v>972073</v>
      </c>
      <c r="H97">
        <v>0.26</v>
      </c>
      <c r="I97">
        <v>4.16915824086317E-09</v>
      </c>
      <c r="J97">
        <v>8.54004994499391E-09</v>
      </c>
      <c r="K97" t="s">
        <v>545</v>
      </c>
    </row>
    <row r="98" spans="1:11" ht="12.75">
      <c r="A98" t="s">
        <v>641</v>
      </c>
      <c r="B98">
        <f aca="true" t="shared" si="3" ref="B98:B128">(C98/D98)/(F98/G98)</f>
        <v>1.1219777551141952</v>
      </c>
      <c r="C98">
        <v>945</v>
      </c>
      <c r="D98">
        <v>448134</v>
      </c>
      <c r="E98">
        <v>0.21</v>
      </c>
      <c r="F98">
        <v>1827</v>
      </c>
      <c r="G98">
        <v>972073</v>
      </c>
      <c r="H98">
        <v>0.19</v>
      </c>
      <c r="I98">
        <v>8.16126455305266E-07</v>
      </c>
      <c r="J98">
        <v>1.09103220867125E-06</v>
      </c>
      <c r="K98" t="s">
        <v>545</v>
      </c>
    </row>
    <row r="99" spans="1:11" ht="12.75">
      <c r="A99" t="s">
        <v>642</v>
      </c>
      <c r="B99">
        <f t="shared" si="3"/>
        <v>1.117413895902273</v>
      </c>
      <c r="C99">
        <v>1106</v>
      </c>
      <c r="D99">
        <v>448134</v>
      </c>
      <c r="E99">
        <v>0.25</v>
      </c>
      <c r="F99">
        <v>2147</v>
      </c>
      <c r="G99">
        <v>972073</v>
      </c>
      <c r="H99">
        <v>0.22</v>
      </c>
      <c r="I99">
        <v>2.77025790307306E-07</v>
      </c>
      <c r="J99">
        <v>3.90914170766976E-07</v>
      </c>
      <c r="K99" t="s">
        <v>545</v>
      </c>
    </row>
    <row r="100" spans="1:11" ht="12.75">
      <c r="A100" t="s">
        <v>643</v>
      </c>
      <c r="B100">
        <f t="shared" si="3"/>
        <v>1.113936769913841</v>
      </c>
      <c r="C100">
        <v>664</v>
      </c>
      <c r="D100">
        <v>448134</v>
      </c>
      <c r="E100">
        <v>0.15</v>
      </c>
      <c r="F100">
        <v>1293</v>
      </c>
      <c r="G100">
        <v>972073</v>
      </c>
      <c r="H100">
        <v>0.13</v>
      </c>
      <c r="I100">
        <v>8.58747022350892E-05</v>
      </c>
      <c r="J100">
        <v>9.73757784272886E-05</v>
      </c>
      <c r="K100" t="s">
        <v>545</v>
      </c>
    </row>
    <row r="101" spans="1:11" ht="12.75">
      <c r="A101" t="s">
        <v>644</v>
      </c>
      <c r="B101">
        <f t="shared" si="3"/>
        <v>1.1124069793053213</v>
      </c>
      <c r="C101">
        <v>1519</v>
      </c>
      <c r="D101">
        <v>448134</v>
      </c>
      <c r="E101">
        <v>0.34</v>
      </c>
      <c r="F101">
        <v>2962</v>
      </c>
      <c r="G101">
        <v>972073</v>
      </c>
      <c r="H101">
        <v>0.3</v>
      </c>
      <c r="I101">
        <v>8.59252680118772E-09</v>
      </c>
      <c r="J101">
        <v>1.732144291668E-08</v>
      </c>
      <c r="K101" t="s">
        <v>545</v>
      </c>
    </row>
    <row r="102" spans="1:11" ht="12.75">
      <c r="A102" t="s">
        <v>645</v>
      </c>
      <c r="B102">
        <f t="shared" si="3"/>
        <v>1.1099850725330684</v>
      </c>
      <c r="C102">
        <v>983</v>
      </c>
      <c r="D102">
        <v>448134</v>
      </c>
      <c r="E102">
        <v>0.22</v>
      </c>
      <c r="F102">
        <v>1921</v>
      </c>
      <c r="G102">
        <v>972073</v>
      </c>
      <c r="H102">
        <v>0.2</v>
      </c>
      <c r="I102">
        <v>4.66298813917021E-06</v>
      </c>
      <c r="J102">
        <v>5.69422590071747E-06</v>
      </c>
      <c r="K102" t="s">
        <v>545</v>
      </c>
    </row>
    <row r="103" spans="1:11" ht="12.75">
      <c r="A103" t="s">
        <v>646</v>
      </c>
      <c r="B103">
        <f t="shared" si="3"/>
        <v>1.1093531323197632</v>
      </c>
      <c r="C103">
        <v>1209</v>
      </c>
      <c r="D103">
        <v>448134</v>
      </c>
      <c r="E103">
        <v>0.27</v>
      </c>
      <c r="F103">
        <v>2364</v>
      </c>
      <c r="G103">
        <v>972073</v>
      </c>
      <c r="H103">
        <v>0.24</v>
      </c>
      <c r="I103">
        <v>4.93462169237624E-07</v>
      </c>
      <c r="J103">
        <v>6.73867693475035E-07</v>
      </c>
      <c r="K103" t="s">
        <v>545</v>
      </c>
    </row>
    <row r="104" spans="1:11" ht="12.75">
      <c r="A104" t="s">
        <v>647</v>
      </c>
      <c r="B104">
        <f t="shared" si="3"/>
        <v>1.1066146315618375</v>
      </c>
      <c r="C104">
        <v>1381</v>
      </c>
      <c r="D104">
        <v>448134</v>
      </c>
      <c r="E104">
        <v>0.31</v>
      </c>
      <c r="F104">
        <v>2707</v>
      </c>
      <c r="G104">
        <v>972073</v>
      </c>
      <c r="H104">
        <v>0.28</v>
      </c>
      <c r="I104">
        <v>1.61639867823915E-07</v>
      </c>
      <c r="J104">
        <v>2.41508978983967E-07</v>
      </c>
      <c r="K104" t="s">
        <v>545</v>
      </c>
    </row>
    <row r="105" spans="1:11" ht="12.75">
      <c r="A105" t="s">
        <v>648</v>
      </c>
      <c r="B105">
        <f t="shared" si="3"/>
        <v>1.1049494657824752</v>
      </c>
      <c r="C105">
        <v>1573</v>
      </c>
      <c r="D105">
        <v>448134</v>
      </c>
      <c r="E105">
        <v>0.35</v>
      </c>
      <c r="F105">
        <v>3088</v>
      </c>
      <c r="G105">
        <v>972073</v>
      </c>
      <c r="H105">
        <v>0.32</v>
      </c>
      <c r="I105">
        <v>3.82575358059967E-08</v>
      </c>
      <c r="J105">
        <v>6.5658203342724E-08</v>
      </c>
      <c r="K105" t="s">
        <v>545</v>
      </c>
    </row>
    <row r="106" spans="1:11" ht="12.75">
      <c r="A106" t="s">
        <v>649</v>
      </c>
      <c r="B106">
        <f t="shared" si="3"/>
        <v>1.1049367974300905</v>
      </c>
      <c r="C106">
        <v>1384</v>
      </c>
      <c r="D106">
        <v>448134</v>
      </c>
      <c r="E106">
        <v>0.31</v>
      </c>
      <c r="F106">
        <v>2717</v>
      </c>
      <c r="G106">
        <v>972073</v>
      </c>
      <c r="H106">
        <v>0.28</v>
      </c>
      <c r="I106">
        <v>2.35097199707823E-07</v>
      </c>
      <c r="J106">
        <v>3.43187866240156E-07</v>
      </c>
      <c r="K106" t="s">
        <v>545</v>
      </c>
    </row>
    <row r="107" spans="1:11" ht="12.75">
      <c r="A107" t="s">
        <v>650</v>
      </c>
      <c r="B107">
        <f t="shared" si="3"/>
        <v>1.1040867971617427</v>
      </c>
      <c r="C107">
        <v>1330</v>
      </c>
      <c r="D107">
        <v>448134</v>
      </c>
      <c r="E107">
        <v>0.3</v>
      </c>
      <c r="F107">
        <v>2613</v>
      </c>
      <c r="G107">
        <v>972073</v>
      </c>
      <c r="H107">
        <v>0.27</v>
      </c>
      <c r="I107">
        <v>4.80165888605555E-07</v>
      </c>
      <c r="J107">
        <v>6.6283769405332E-07</v>
      </c>
      <c r="K107" t="s">
        <v>545</v>
      </c>
    </row>
    <row r="108" spans="1:11" ht="12.75">
      <c r="A108" t="s">
        <v>651</v>
      </c>
      <c r="B108">
        <f t="shared" si="3"/>
        <v>1.102944799137659</v>
      </c>
      <c r="C108">
        <v>1141</v>
      </c>
      <c r="D108">
        <v>448134</v>
      </c>
      <c r="E108">
        <v>0.25</v>
      </c>
      <c r="F108">
        <v>2244</v>
      </c>
      <c r="G108">
        <v>972073</v>
      </c>
      <c r="H108">
        <v>0.23</v>
      </c>
      <c r="I108">
        <v>3.61619014410675E-06</v>
      </c>
      <c r="J108">
        <v>4.45879755632579E-06</v>
      </c>
      <c r="K108" t="s">
        <v>545</v>
      </c>
    </row>
    <row r="109" spans="1:11" ht="12.75">
      <c r="A109" t="s">
        <v>652</v>
      </c>
      <c r="B109">
        <f t="shared" si="3"/>
        <v>1.100200681514063</v>
      </c>
      <c r="C109">
        <v>1655</v>
      </c>
      <c r="D109">
        <v>448134</v>
      </c>
      <c r="E109">
        <v>0.37</v>
      </c>
      <c r="F109">
        <v>3263</v>
      </c>
      <c r="G109">
        <v>972073</v>
      </c>
      <c r="H109">
        <v>0.34</v>
      </c>
      <c r="I109">
        <v>6.59349996823266E-08</v>
      </c>
      <c r="J109">
        <v>1.05996771641209E-07</v>
      </c>
      <c r="K109" t="s">
        <v>545</v>
      </c>
    </row>
    <row r="110" spans="1:11" ht="12.75">
      <c r="A110" t="s">
        <v>653</v>
      </c>
      <c r="B110">
        <f t="shared" si="3"/>
        <v>1.0961839085390992</v>
      </c>
      <c r="C110">
        <v>1039</v>
      </c>
      <c r="D110">
        <v>448134</v>
      </c>
      <c r="E110">
        <v>0.23</v>
      </c>
      <c r="F110">
        <v>2056</v>
      </c>
      <c r="G110">
        <v>972073</v>
      </c>
      <c r="H110">
        <v>0.21</v>
      </c>
      <c r="I110">
        <v>3.04378966043961E-05</v>
      </c>
      <c r="J110">
        <v>3.51419351705301E-05</v>
      </c>
      <c r="K110" t="s">
        <v>545</v>
      </c>
    </row>
    <row r="111" spans="1:11" ht="12.75">
      <c r="A111" t="s">
        <v>654</v>
      </c>
      <c r="B111">
        <f t="shared" si="3"/>
        <v>1.0958831161336118</v>
      </c>
      <c r="C111">
        <v>824</v>
      </c>
      <c r="D111">
        <v>448134</v>
      </c>
      <c r="E111">
        <v>0.18</v>
      </c>
      <c r="F111">
        <v>1631</v>
      </c>
      <c r="G111">
        <v>972073</v>
      </c>
      <c r="H111">
        <v>0.17</v>
      </c>
      <c r="I111">
        <v>0.000189706267643</v>
      </c>
      <c r="J111">
        <v>0.000211339438515</v>
      </c>
      <c r="K111" t="s">
        <v>545</v>
      </c>
    </row>
    <row r="112" spans="1:11" ht="12.75">
      <c r="A112" t="s">
        <v>655</v>
      </c>
      <c r="B112">
        <f t="shared" si="3"/>
        <v>1.095583238966075</v>
      </c>
      <c r="C112">
        <v>896</v>
      </c>
      <c r="D112">
        <v>448134</v>
      </c>
      <c r="E112">
        <v>0.2</v>
      </c>
      <c r="F112">
        <v>1774</v>
      </c>
      <c r="G112">
        <v>972073</v>
      </c>
      <c r="H112">
        <v>0.18</v>
      </c>
      <c r="I112">
        <v>0.000108998970248</v>
      </c>
      <c r="J112">
        <v>0.000122503267447</v>
      </c>
      <c r="K112" t="s">
        <v>545</v>
      </c>
    </row>
    <row r="113" spans="1:11" ht="12.75">
      <c r="A113" t="s">
        <v>656</v>
      </c>
      <c r="B113">
        <f t="shared" si="3"/>
        <v>1.0948491263131388</v>
      </c>
      <c r="C113">
        <v>533</v>
      </c>
      <c r="D113">
        <v>448134</v>
      </c>
      <c r="E113">
        <v>0.12</v>
      </c>
      <c r="F113">
        <v>1056</v>
      </c>
      <c r="G113">
        <v>972073</v>
      </c>
      <c r="H113">
        <v>0.11</v>
      </c>
      <c r="I113">
        <v>0.00242218709004</v>
      </c>
      <c r="J113">
        <v>0.00265187724513</v>
      </c>
      <c r="K113" t="s">
        <v>545</v>
      </c>
    </row>
    <row r="114" spans="1:11" ht="12.75">
      <c r="A114" t="s">
        <v>657</v>
      </c>
      <c r="B114">
        <f t="shared" si="3"/>
        <v>1.0904119763190918</v>
      </c>
      <c r="C114">
        <v>1215</v>
      </c>
      <c r="D114">
        <v>448134</v>
      </c>
      <c r="E114">
        <v>0.27</v>
      </c>
      <c r="F114">
        <v>2417</v>
      </c>
      <c r="G114">
        <v>972073</v>
      </c>
      <c r="H114">
        <v>0.25</v>
      </c>
      <c r="I114">
        <v>2.16235530242637E-05</v>
      </c>
      <c r="J114">
        <v>2.56653386362756E-05</v>
      </c>
      <c r="K114" t="s">
        <v>545</v>
      </c>
    </row>
    <row r="115" spans="1:11" ht="12.75">
      <c r="A115" t="s">
        <v>658</v>
      </c>
      <c r="B115">
        <f t="shared" si="3"/>
        <v>1.0899699390127604</v>
      </c>
      <c r="C115">
        <v>1213</v>
      </c>
      <c r="D115">
        <v>448134</v>
      </c>
      <c r="E115">
        <v>0.27</v>
      </c>
      <c r="F115">
        <v>2414</v>
      </c>
      <c r="G115">
        <v>972073</v>
      </c>
      <c r="H115">
        <v>0.25</v>
      </c>
      <c r="I115">
        <v>2.38333549608116E-05</v>
      </c>
      <c r="J115">
        <v>2.80262600002137E-05</v>
      </c>
      <c r="K115" t="s">
        <v>545</v>
      </c>
    </row>
    <row r="116" spans="1:11" ht="12.75">
      <c r="A116" t="s">
        <v>659</v>
      </c>
      <c r="B116">
        <f t="shared" si="3"/>
        <v>1.0868787691376642</v>
      </c>
      <c r="C116">
        <v>945</v>
      </c>
      <c r="D116">
        <v>448134</v>
      </c>
      <c r="E116">
        <v>0.21</v>
      </c>
      <c r="F116">
        <v>1886</v>
      </c>
      <c r="G116">
        <v>972073</v>
      </c>
      <c r="H116">
        <v>0.19</v>
      </c>
      <c r="I116">
        <v>0.000265367915998</v>
      </c>
      <c r="J116">
        <v>0.000293058481145</v>
      </c>
      <c r="K116" t="s">
        <v>545</v>
      </c>
    </row>
    <row r="117" spans="1:11" ht="12.75">
      <c r="A117" t="s">
        <v>660</v>
      </c>
      <c r="B117">
        <f t="shared" si="3"/>
        <v>1.0845784966103889</v>
      </c>
      <c r="C117">
        <v>264</v>
      </c>
      <c r="D117">
        <v>448134</v>
      </c>
      <c r="E117">
        <v>0.06</v>
      </c>
      <c r="F117">
        <v>528</v>
      </c>
      <c r="G117">
        <v>972073</v>
      </c>
      <c r="H117">
        <v>0.05</v>
      </c>
      <c r="I117">
        <v>0.039849612381647</v>
      </c>
      <c r="J117">
        <v>0.04148279321696</v>
      </c>
      <c r="K117" t="s">
        <v>545</v>
      </c>
    </row>
    <row r="118" spans="1:11" ht="12.75">
      <c r="A118" t="s">
        <v>661</v>
      </c>
      <c r="B118">
        <f t="shared" si="3"/>
        <v>1.084578496610389</v>
      </c>
      <c r="C118">
        <v>485</v>
      </c>
      <c r="D118">
        <v>448134</v>
      </c>
      <c r="E118">
        <v>0.11</v>
      </c>
      <c r="F118">
        <v>970</v>
      </c>
      <c r="G118">
        <v>972073</v>
      </c>
      <c r="H118">
        <v>0.1</v>
      </c>
      <c r="I118">
        <v>0.008149005098558</v>
      </c>
      <c r="J118">
        <v>0.008696837374091</v>
      </c>
      <c r="K118" t="s">
        <v>545</v>
      </c>
    </row>
    <row r="119" spans="1:11" ht="12.75">
      <c r="A119" t="s">
        <v>662</v>
      </c>
      <c r="B119">
        <f t="shared" si="3"/>
        <v>1.0770986449096276</v>
      </c>
      <c r="C119">
        <v>1584</v>
      </c>
      <c r="D119">
        <v>448134</v>
      </c>
      <c r="E119">
        <v>0.35</v>
      </c>
      <c r="F119">
        <v>3190</v>
      </c>
      <c r="G119">
        <v>972073</v>
      </c>
      <c r="H119">
        <v>0.33</v>
      </c>
      <c r="I119">
        <v>3.02690714317766E-05</v>
      </c>
      <c r="J119">
        <v>3.51419351705301E-05</v>
      </c>
      <c r="K119" t="s">
        <v>545</v>
      </c>
    </row>
    <row r="120" spans="1:11" ht="12.75">
      <c r="A120" t="s">
        <v>663</v>
      </c>
      <c r="B120">
        <f t="shared" si="3"/>
        <v>1.076441251726924</v>
      </c>
      <c r="C120">
        <v>463</v>
      </c>
      <c r="D120">
        <v>448134</v>
      </c>
      <c r="E120">
        <v>0.1</v>
      </c>
      <c r="F120">
        <v>933</v>
      </c>
      <c r="G120">
        <v>972073</v>
      </c>
      <c r="H120">
        <v>0.1</v>
      </c>
      <c r="I120">
        <v>0.016782883582801</v>
      </c>
      <c r="J120">
        <v>0.017761885125131</v>
      </c>
      <c r="K120" t="s">
        <v>545</v>
      </c>
    </row>
    <row r="121" spans="1:11" ht="12.75">
      <c r="A121" t="s">
        <v>664</v>
      </c>
      <c r="B121">
        <f t="shared" si="3"/>
        <v>1.0704350570526693</v>
      </c>
      <c r="C121">
        <v>719</v>
      </c>
      <c r="D121">
        <v>448134</v>
      </c>
      <c r="E121">
        <v>0.16</v>
      </c>
      <c r="F121">
        <v>1457</v>
      </c>
      <c r="G121">
        <v>972073</v>
      </c>
      <c r="H121">
        <v>0.15</v>
      </c>
      <c r="I121">
        <v>0.006960370027522</v>
      </c>
      <c r="J121">
        <v>0.007555273448678</v>
      </c>
      <c r="K121" t="s">
        <v>545</v>
      </c>
    </row>
    <row r="122" spans="1:11" ht="12.75">
      <c r="A122" t="s">
        <v>665</v>
      </c>
      <c r="B122">
        <f t="shared" si="3"/>
        <v>1.0575729276184835</v>
      </c>
      <c r="C122">
        <v>607</v>
      </c>
      <c r="D122">
        <v>448134</v>
      </c>
      <c r="E122">
        <v>0.14</v>
      </c>
      <c r="F122">
        <v>1245</v>
      </c>
      <c r="G122">
        <v>972073</v>
      </c>
      <c r="H122">
        <v>0.13</v>
      </c>
      <c r="I122">
        <v>0.032155881210381</v>
      </c>
      <c r="J122">
        <v>0.033750387716681</v>
      </c>
      <c r="K122" t="s">
        <v>545</v>
      </c>
    </row>
    <row r="123" spans="1:11" ht="12.75">
      <c r="A123" t="s">
        <v>666</v>
      </c>
      <c r="B123">
        <f t="shared" si="3"/>
        <v>1.0455603172938992</v>
      </c>
      <c r="C123">
        <v>1648</v>
      </c>
      <c r="D123">
        <v>448134</v>
      </c>
      <c r="E123">
        <v>0.37</v>
      </c>
      <c r="F123">
        <v>3419</v>
      </c>
      <c r="G123">
        <v>972073</v>
      </c>
      <c r="H123">
        <v>0.35</v>
      </c>
      <c r="I123">
        <v>0.007162495391236</v>
      </c>
      <c r="J123">
        <v>0.007708787412602</v>
      </c>
      <c r="K123" t="s">
        <v>545</v>
      </c>
    </row>
    <row r="124" spans="1:11" ht="12.75">
      <c r="A124" t="s">
        <v>667</v>
      </c>
      <c r="B124">
        <f t="shared" si="3"/>
        <v>1.0280489507264534</v>
      </c>
      <c r="C124">
        <v>782</v>
      </c>
      <c r="D124">
        <v>448134</v>
      </c>
      <c r="E124">
        <v>0.17</v>
      </c>
      <c r="F124">
        <v>1650</v>
      </c>
      <c r="G124">
        <v>972073</v>
      </c>
      <c r="H124">
        <v>0.17</v>
      </c>
      <c r="I124">
        <v>0.15153820246622</v>
      </c>
      <c r="J124">
        <v>0.156466274091138</v>
      </c>
      <c r="K124" t="s">
        <v>545</v>
      </c>
    </row>
    <row r="125" spans="1:11" ht="12.75">
      <c r="A125" t="s">
        <v>668</v>
      </c>
      <c r="B125">
        <f t="shared" si="3"/>
        <v>1.0273879167514606</v>
      </c>
      <c r="C125">
        <v>503</v>
      </c>
      <c r="D125">
        <v>448134</v>
      </c>
      <c r="E125">
        <v>0.11</v>
      </c>
      <c r="F125">
        <v>1062</v>
      </c>
      <c r="G125">
        <v>972073</v>
      </c>
      <c r="H125">
        <v>0.11</v>
      </c>
      <c r="I125">
        <v>0.213200591512345</v>
      </c>
      <c r="J125">
        <v>0.218358670339256</v>
      </c>
      <c r="K125" t="s">
        <v>545</v>
      </c>
    </row>
    <row r="126" spans="1:11" ht="12.75">
      <c r="A126" t="s">
        <v>669</v>
      </c>
      <c r="B126">
        <f t="shared" si="3"/>
        <v>0.9726719547797257</v>
      </c>
      <c r="C126">
        <v>691</v>
      </c>
      <c r="D126">
        <v>448134</v>
      </c>
      <c r="E126">
        <v>0.15</v>
      </c>
      <c r="F126">
        <v>1541</v>
      </c>
      <c r="G126">
        <v>972073</v>
      </c>
      <c r="H126">
        <v>0.16</v>
      </c>
      <c r="I126">
        <v>0.845786468393948</v>
      </c>
      <c r="J126">
        <v>0.859319051888251</v>
      </c>
      <c r="K126" t="s">
        <v>670</v>
      </c>
    </row>
    <row r="127" spans="1:11" ht="12.75">
      <c r="A127" t="s">
        <v>671</v>
      </c>
      <c r="B127">
        <f t="shared" si="3"/>
        <v>0.9503608655925008</v>
      </c>
      <c r="C127">
        <v>570</v>
      </c>
      <c r="D127">
        <v>448134</v>
      </c>
      <c r="E127">
        <v>0.13</v>
      </c>
      <c r="F127">
        <v>1301</v>
      </c>
      <c r="G127">
        <v>972073</v>
      </c>
      <c r="H127">
        <v>0.13</v>
      </c>
      <c r="I127">
        <v>0.954134735503025</v>
      </c>
      <c r="J127">
        <v>0.961707233403842</v>
      </c>
      <c r="K127" t="s">
        <v>670</v>
      </c>
    </row>
    <row r="128" spans="1:11" ht="12.75">
      <c r="A128" t="s">
        <v>672</v>
      </c>
      <c r="B128">
        <f t="shared" si="3"/>
        <v>0.8685675551582676</v>
      </c>
      <c r="C128">
        <v>768</v>
      </c>
      <c r="D128">
        <v>448134</v>
      </c>
      <c r="E128">
        <v>0.17</v>
      </c>
      <c r="F128">
        <v>1918</v>
      </c>
      <c r="G128">
        <v>972073</v>
      </c>
      <c r="H128">
        <v>0.2</v>
      </c>
      <c r="I128">
        <v>4.9542629801314E-08</v>
      </c>
      <c r="J128">
        <v>6.29191398476688E-06</v>
      </c>
      <c r="K128" t="s">
        <v>670</v>
      </c>
    </row>
    <row r="130" ht="12.75">
      <c r="A130" t="s">
        <v>673</v>
      </c>
    </row>
    <row r="131" spans="1:11" s="2" customFormat="1" ht="12.75">
      <c r="A131" s="1" t="s">
        <v>533</v>
      </c>
      <c r="B131" s="1" t="s">
        <v>534</v>
      </c>
      <c r="C131" s="1" t="s">
        <v>535</v>
      </c>
      <c r="D131" s="1" t="s">
        <v>536</v>
      </c>
      <c r="E131" s="1" t="s">
        <v>537</v>
      </c>
      <c r="F131" s="1" t="s">
        <v>538</v>
      </c>
      <c r="G131" s="1" t="s">
        <v>539</v>
      </c>
      <c r="H131" s="1" t="s">
        <v>540</v>
      </c>
      <c r="I131" s="1" t="s">
        <v>541</v>
      </c>
      <c r="J131" s="1" t="s">
        <v>542</v>
      </c>
      <c r="K131" s="1" t="s">
        <v>543</v>
      </c>
    </row>
    <row r="132" spans="1:11" ht="12.75">
      <c r="A132" t="s">
        <v>674</v>
      </c>
      <c r="B132">
        <f aca="true" t="shared" si="4" ref="B132:B141">(C132/D132)/(F132/G132)</f>
        <v>0.30987957046011105</v>
      </c>
      <c r="C132">
        <v>2</v>
      </c>
      <c r="D132">
        <v>448134</v>
      </c>
      <c r="E132">
        <f>C132/D132</f>
        <v>4.4629508138190805E-06</v>
      </c>
      <c r="F132">
        <v>14</v>
      </c>
      <c r="G132">
        <v>972073</v>
      </c>
      <c r="H132">
        <f>F132/G132</f>
        <v>1.4402210533571039E-05</v>
      </c>
      <c r="I132">
        <v>0.0138916370401089</v>
      </c>
      <c r="J132">
        <v>0.0231527284001815</v>
      </c>
      <c r="K132" t="str">
        <f aca="true" t="shared" si="5" ref="K132:K141">IF(B132&gt;1,"enrich","depleted")</f>
        <v>depleted</v>
      </c>
    </row>
    <row r="133" spans="1:11" ht="12.75">
      <c r="A133" t="s">
        <v>675</v>
      </c>
      <c r="B133">
        <f t="shared" si="4"/>
        <v>0.9126639563551291</v>
      </c>
      <c r="C133">
        <v>361</v>
      </c>
      <c r="D133">
        <v>448134</v>
      </c>
      <c r="E133">
        <v>0.08</v>
      </c>
      <c r="F133">
        <v>858</v>
      </c>
      <c r="G133">
        <v>972073</v>
      </c>
      <c r="H133">
        <v>0.09</v>
      </c>
      <c r="I133">
        <v>0.00970135104896142</v>
      </c>
      <c r="J133">
        <v>0.0194027020979228</v>
      </c>
      <c r="K133" t="str">
        <f t="shared" si="5"/>
        <v>depleted</v>
      </c>
    </row>
    <row r="134" spans="1:11" ht="12.75">
      <c r="A134" t="s">
        <v>676</v>
      </c>
      <c r="B134">
        <f t="shared" si="4"/>
        <v>0.7960209149434047</v>
      </c>
      <c r="C134">
        <v>120</v>
      </c>
      <c r="D134">
        <v>448134</v>
      </c>
      <c r="E134">
        <v>0.03</v>
      </c>
      <c r="F134">
        <v>327</v>
      </c>
      <c r="G134">
        <v>972073</v>
      </c>
      <c r="H134">
        <v>0.03</v>
      </c>
      <c r="I134">
        <v>0.000361664635403516</v>
      </c>
      <c r="J134">
        <v>0.000904161588508789</v>
      </c>
      <c r="K134" t="str">
        <f t="shared" si="5"/>
        <v>depleted</v>
      </c>
    </row>
    <row r="135" spans="1:11" ht="12.75">
      <c r="A135" t="s">
        <v>677</v>
      </c>
      <c r="B135">
        <f t="shared" si="4"/>
        <v>1.2070309075180132</v>
      </c>
      <c r="C135">
        <v>69</v>
      </c>
      <c r="D135">
        <v>448134</v>
      </c>
      <c r="E135">
        <v>0.02</v>
      </c>
      <c r="F135">
        <v>124</v>
      </c>
      <c r="G135">
        <v>972073</v>
      </c>
      <c r="H135">
        <v>0.01</v>
      </c>
      <c r="I135">
        <v>0.0207200758121736</v>
      </c>
      <c r="J135">
        <v>0.207200758121736</v>
      </c>
      <c r="K135" t="str">
        <f t="shared" si="5"/>
        <v>enrich</v>
      </c>
    </row>
    <row r="136" spans="1:11" ht="12.75">
      <c r="A136" t="s">
        <v>678</v>
      </c>
      <c r="B136">
        <f t="shared" si="4"/>
        <v>0.9296387113803334</v>
      </c>
      <c r="C136">
        <v>126</v>
      </c>
      <c r="D136">
        <v>448134</v>
      </c>
      <c r="E136">
        <v>0.03</v>
      </c>
      <c r="F136">
        <v>294</v>
      </c>
      <c r="G136">
        <v>972073</v>
      </c>
      <c r="H136">
        <v>0.03</v>
      </c>
      <c r="I136">
        <v>0.14511008751978</v>
      </c>
      <c r="J136">
        <v>0.181387609399725</v>
      </c>
      <c r="K136" t="str">
        <f t="shared" si="5"/>
        <v>depleted</v>
      </c>
    </row>
    <row r="137" spans="1:11" ht="12.75">
      <c r="A137" t="s">
        <v>679</v>
      </c>
      <c r="B137">
        <f t="shared" si="4"/>
        <v>0.8214168106308123</v>
      </c>
      <c r="C137">
        <v>373</v>
      </c>
      <c r="D137">
        <v>448134</v>
      </c>
      <c r="E137">
        <v>0.08</v>
      </c>
      <c r="F137">
        <v>985</v>
      </c>
      <c r="G137">
        <v>972073</v>
      </c>
      <c r="H137">
        <v>0.1</v>
      </c>
      <c r="I137">
        <v>1.06778071608657E-07</v>
      </c>
      <c r="J137">
        <v>3.55926905362191E-07</v>
      </c>
      <c r="K137" t="str">
        <f t="shared" si="5"/>
        <v>depleted</v>
      </c>
    </row>
    <row r="138" spans="1:11" ht="12.75">
      <c r="A138" t="s">
        <v>680</v>
      </c>
      <c r="B138">
        <f t="shared" si="4"/>
        <v>0.7655848211367451</v>
      </c>
      <c r="C138">
        <v>30</v>
      </c>
      <c r="D138">
        <v>448134</v>
      </c>
      <c r="E138">
        <v>0.01</v>
      </c>
      <c r="F138">
        <v>85</v>
      </c>
      <c r="G138">
        <v>972073</v>
      </c>
      <c r="H138">
        <v>0.01</v>
      </c>
      <c r="I138">
        <v>0.028557417928304</v>
      </c>
      <c r="J138">
        <v>0.0407963113261486</v>
      </c>
      <c r="K138" t="str">
        <f t="shared" si="5"/>
        <v>depleted</v>
      </c>
    </row>
    <row r="139" spans="1:11" ht="12.75">
      <c r="A139" t="s">
        <v>681</v>
      </c>
      <c r="B139">
        <f t="shared" si="4"/>
        <v>0.7549697514605423</v>
      </c>
      <c r="C139">
        <v>615</v>
      </c>
      <c r="D139">
        <v>448134</v>
      </c>
      <c r="E139">
        <v>0.14</v>
      </c>
      <c r="F139">
        <v>1767</v>
      </c>
      <c r="G139">
        <v>972073</v>
      </c>
      <c r="H139">
        <v>0.18</v>
      </c>
      <c r="I139">
        <v>3.66056236141939E-22</v>
      </c>
      <c r="J139">
        <v>1.8302811807097E-21</v>
      </c>
      <c r="K139" t="str">
        <f t="shared" si="5"/>
        <v>depleted</v>
      </c>
    </row>
    <row r="140" spans="1:11" ht="12.75">
      <c r="A140" t="s">
        <v>682</v>
      </c>
      <c r="B140">
        <f t="shared" si="4"/>
        <v>0.8779921163036482</v>
      </c>
      <c r="C140">
        <v>17</v>
      </c>
      <c r="D140">
        <v>448134</v>
      </c>
      <c r="E140">
        <f>C140/D140</f>
        <v>3.793508191746219E-05</v>
      </c>
      <c r="F140">
        <v>42</v>
      </c>
      <c r="G140">
        <v>972073</v>
      </c>
      <c r="H140">
        <f>F140/G140</f>
        <v>4.3206631600713115E-05</v>
      </c>
      <c r="I140">
        <v>0.283333763687635</v>
      </c>
      <c r="J140">
        <v>0.314815292986261</v>
      </c>
      <c r="K140" t="str">
        <f t="shared" si="5"/>
        <v>depleted</v>
      </c>
    </row>
    <row r="141" spans="1:11" ht="12.75">
      <c r="A141" t="s">
        <v>683</v>
      </c>
      <c r="B141">
        <f t="shared" si="4"/>
        <v>0.8769906020954253</v>
      </c>
      <c r="C141">
        <v>34693</v>
      </c>
      <c r="D141">
        <v>448134</v>
      </c>
      <c r="E141">
        <v>7.74</v>
      </c>
      <c r="F141">
        <v>85810</v>
      </c>
      <c r="G141">
        <v>972073</v>
      </c>
      <c r="H141">
        <v>8.83</v>
      </c>
      <c r="I141">
        <v>4.40459516085236E-269</v>
      </c>
      <c r="J141">
        <v>4.40459516085236E-268</v>
      </c>
      <c r="K141" t="str">
        <f t="shared" si="5"/>
        <v>depleted</v>
      </c>
    </row>
    <row r="144" ht="12.75">
      <c r="A144" t="s">
        <v>684</v>
      </c>
    </row>
    <row r="145" spans="1:11" ht="12.75">
      <c r="A145" s="1" t="s">
        <v>533</v>
      </c>
      <c r="B145" s="1" t="s">
        <v>534</v>
      </c>
      <c r="C145" s="1" t="s">
        <v>535</v>
      </c>
      <c r="D145" s="1" t="s">
        <v>536</v>
      </c>
      <c r="E145" s="1" t="s">
        <v>537</v>
      </c>
      <c r="F145" s="1" t="s">
        <v>538</v>
      </c>
      <c r="G145" s="1" t="s">
        <v>539</v>
      </c>
      <c r="H145" s="1" t="s">
        <v>540</v>
      </c>
      <c r="I145" s="1" t="s">
        <v>541</v>
      </c>
      <c r="J145" s="1" t="s">
        <v>542</v>
      </c>
      <c r="K145" s="1" t="s">
        <v>543</v>
      </c>
    </row>
    <row r="146" spans="1:11" ht="12.75">
      <c r="A146" t="s">
        <v>685</v>
      </c>
      <c r="B146">
        <f>(C146/D146)/(F146/G146)</f>
        <v>1.1119208116509869</v>
      </c>
      <c r="C146">
        <v>305</v>
      </c>
      <c r="D146">
        <v>448134</v>
      </c>
      <c r="E146">
        <v>0.07</v>
      </c>
      <c r="F146">
        <v>595</v>
      </c>
      <c r="G146">
        <v>972073</v>
      </c>
      <c r="H146">
        <v>0.06</v>
      </c>
      <c r="I146">
        <v>0.00655507482748108</v>
      </c>
      <c r="J146">
        <v>0.0095149929099525</v>
      </c>
      <c r="K146" t="str">
        <f>IF(B146&gt;1,"enrich","depleted")</f>
        <v>enrich</v>
      </c>
    </row>
    <row r="147" spans="1:11" ht="12.75">
      <c r="A147" t="s">
        <v>686</v>
      </c>
      <c r="B147">
        <f>(C147/D147)/(F147/G147)</f>
        <v>1.1662485641262315</v>
      </c>
      <c r="C147">
        <v>357</v>
      </c>
      <c r="D147">
        <v>448134</v>
      </c>
      <c r="E147">
        <v>0.08</v>
      </c>
      <c r="F147">
        <v>664</v>
      </c>
      <c r="G147">
        <v>972073</v>
      </c>
      <c r="H147">
        <v>0.07</v>
      </c>
      <c r="I147">
        <v>4.48494340263839E-05</v>
      </c>
      <c r="J147">
        <v>0.000179397736105535</v>
      </c>
      <c r="K147" t="str">
        <f>IF(B147&gt;1,"enrich","depleted")</f>
        <v>enrich</v>
      </c>
    </row>
    <row r="148" spans="1:11" ht="12.75">
      <c r="A148" t="s">
        <v>687</v>
      </c>
      <c r="B148">
        <f>(C148/D148)/(F148/G148)</f>
        <v>1.1467517862249972</v>
      </c>
      <c r="C148">
        <v>166</v>
      </c>
      <c r="D148">
        <v>448134</v>
      </c>
      <c r="E148">
        <v>0.04</v>
      </c>
      <c r="F148">
        <v>314</v>
      </c>
      <c r="G148">
        <v>972073</v>
      </c>
      <c r="H148">
        <v>0.03</v>
      </c>
      <c r="I148">
        <v>0.0095149929099525</v>
      </c>
      <c r="J148">
        <v>0.0095149929099525</v>
      </c>
      <c r="K148" t="str">
        <f>IF(B148&gt;1,"enrich","depleted")</f>
        <v>enrich</v>
      </c>
    </row>
    <row r="149" spans="1:11" ht="12.75">
      <c r="A149" t="s">
        <v>688</v>
      </c>
      <c r="B149">
        <f>(C149/D149)/(F149/G149)</f>
        <v>1.1159246959343887</v>
      </c>
      <c r="C149">
        <v>267</v>
      </c>
      <c r="D149">
        <v>448134</v>
      </c>
      <c r="E149">
        <v>0.06</v>
      </c>
      <c r="F149">
        <v>519</v>
      </c>
      <c r="G149">
        <v>972073</v>
      </c>
      <c r="H149">
        <v>0.05</v>
      </c>
      <c r="I149">
        <v>0.00829988747966692</v>
      </c>
      <c r="J149">
        <v>0.0095149929099525</v>
      </c>
      <c r="K149" t="str">
        <f>IF(B149&gt;1,"enrich","depleted")</f>
        <v>enrich</v>
      </c>
    </row>
  </sheetData>
  <sheetProtection/>
  <printOptions/>
  <pageMargins left="0.7875" right="0.7875" top="1.05277777777778" bottom="1.05277777777778" header="0.7875" footer="0.7875"/>
  <pageSetup horizontalDpi="300" verticalDpi="300" orientation="portrait"/>
  <headerFooter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48"/>
  <sheetViews>
    <sheetView zoomScalePageLayoutView="0" workbookViewId="0" topLeftCell="A130">
      <selection activeCell="B145" sqref="B145"/>
    </sheetView>
  </sheetViews>
  <sheetFormatPr defaultColWidth="11.7109375" defaultRowHeight="12.75"/>
  <cols>
    <col min="1" max="1" width="23.8515625" style="0" customWidth="1"/>
    <col min="2" max="3" width="19.28125" style="0" customWidth="1"/>
    <col min="4" max="4" width="9.00390625" style="0" customWidth="1"/>
    <col min="5" max="5" width="17.7109375" style="0" customWidth="1"/>
    <col min="6" max="6" width="18.421875" style="0" customWidth="1"/>
    <col min="7" max="7" width="9.7109375" style="0" customWidth="1"/>
    <col min="8" max="8" width="16.7109375" style="0" customWidth="1"/>
    <col min="9" max="9" width="31.8515625" style="0" customWidth="1"/>
    <col min="10" max="10" width="32.28125" style="0" customWidth="1"/>
  </cols>
  <sheetData>
    <row r="1" spans="1:11" ht="12.75">
      <c r="A1" s="1" t="s">
        <v>533</v>
      </c>
      <c r="B1" s="1" t="s">
        <v>534</v>
      </c>
      <c r="C1" s="1" t="s">
        <v>535</v>
      </c>
      <c r="D1" s="1" t="s">
        <v>536</v>
      </c>
      <c r="E1" s="1" t="s">
        <v>537</v>
      </c>
      <c r="F1" s="1" t="s">
        <v>538</v>
      </c>
      <c r="G1" s="1" t="s">
        <v>539</v>
      </c>
      <c r="H1" s="1" t="s">
        <v>540</v>
      </c>
      <c r="I1" s="1" t="s">
        <v>541</v>
      </c>
      <c r="J1" s="1" t="s">
        <v>542</v>
      </c>
      <c r="K1" s="1" t="s">
        <v>543</v>
      </c>
    </row>
    <row r="2" spans="1:11" ht="12.75">
      <c r="A2" t="s">
        <v>672</v>
      </c>
      <c r="B2">
        <f aca="true" t="shared" si="0" ref="B2:B33">(C2/D2)/(F2/G2)</f>
        <v>1.2745374723161873</v>
      </c>
      <c r="C2">
        <v>609</v>
      </c>
      <c r="D2">
        <v>242167</v>
      </c>
      <c r="E2">
        <v>0.25</v>
      </c>
      <c r="F2">
        <v>1918</v>
      </c>
      <c r="G2">
        <v>972073</v>
      </c>
      <c r="H2">
        <v>0.2</v>
      </c>
      <c r="I2">
        <v>8.68605187775984E-12</v>
      </c>
      <c r="J2">
        <v>1.1031285884755E-09</v>
      </c>
      <c r="K2" t="str">
        <f aca="true" t="shared" si="1" ref="K2:K33">IF(B2&gt;1,"enrich","depleted")</f>
        <v>enrich</v>
      </c>
    </row>
    <row r="3" spans="1:11" ht="12.75">
      <c r="A3" t="s">
        <v>671</v>
      </c>
      <c r="B3">
        <f t="shared" si="0"/>
        <v>1.1570120710018665</v>
      </c>
      <c r="C3">
        <v>375</v>
      </c>
      <c r="D3">
        <v>242167</v>
      </c>
      <c r="E3">
        <v>0.15</v>
      </c>
      <c r="F3">
        <v>1301</v>
      </c>
      <c r="G3">
        <v>972073</v>
      </c>
      <c r="H3">
        <v>0.13</v>
      </c>
      <c r="I3">
        <v>0.000722224271787</v>
      </c>
      <c r="J3">
        <v>0.045861241258462</v>
      </c>
      <c r="K3" t="str">
        <f t="shared" si="1"/>
        <v>enrich</v>
      </c>
    </row>
    <row r="4" spans="1:11" ht="12.75">
      <c r="A4" t="s">
        <v>660</v>
      </c>
      <c r="B4">
        <f t="shared" si="0"/>
        <v>1.094743784998857</v>
      </c>
      <c r="C4">
        <v>144</v>
      </c>
      <c r="D4">
        <v>242167</v>
      </c>
      <c r="E4">
        <v>0.06</v>
      </c>
      <c r="F4">
        <v>528</v>
      </c>
      <c r="G4">
        <v>972073</v>
      </c>
      <c r="H4">
        <v>0.05</v>
      </c>
      <c r="I4">
        <v>0.114969075043551</v>
      </c>
      <c r="J4">
        <v>0.999999407572776</v>
      </c>
      <c r="K4" t="str">
        <f t="shared" si="1"/>
        <v>enrich</v>
      </c>
    </row>
    <row r="5" spans="1:11" ht="12.75">
      <c r="A5" t="s">
        <v>663</v>
      </c>
      <c r="B5">
        <f t="shared" si="0"/>
        <v>1.0927881869549148</v>
      </c>
      <c r="C5">
        <v>254</v>
      </c>
      <c r="D5">
        <v>242167</v>
      </c>
      <c r="E5">
        <v>0.1</v>
      </c>
      <c r="F5">
        <v>933</v>
      </c>
      <c r="G5">
        <v>972073</v>
      </c>
      <c r="H5">
        <v>0.1</v>
      </c>
      <c r="I5">
        <v>0.056346575783376</v>
      </c>
      <c r="J5">
        <v>0.999999407572776</v>
      </c>
      <c r="K5" t="str">
        <f t="shared" si="1"/>
        <v>enrich</v>
      </c>
    </row>
    <row r="6" spans="1:11" ht="12.75">
      <c r="A6" t="s">
        <v>669</v>
      </c>
      <c r="B6">
        <f t="shared" si="0"/>
        <v>1.091428532351229</v>
      </c>
      <c r="C6">
        <v>419</v>
      </c>
      <c r="D6">
        <v>242167</v>
      </c>
      <c r="E6">
        <v>0.17</v>
      </c>
      <c r="F6">
        <v>1541</v>
      </c>
      <c r="G6">
        <v>972073</v>
      </c>
      <c r="H6">
        <v>0.16</v>
      </c>
      <c r="I6">
        <v>0.021447336025702</v>
      </c>
      <c r="J6">
        <v>0.680952918816036</v>
      </c>
      <c r="K6" t="str">
        <f t="shared" si="1"/>
        <v>enrich</v>
      </c>
    </row>
    <row r="7" spans="1:11" ht="12.75">
      <c r="A7" t="s">
        <v>662</v>
      </c>
      <c r="B7">
        <f t="shared" si="0"/>
        <v>1.0746105659643952</v>
      </c>
      <c r="C7">
        <v>854</v>
      </c>
      <c r="D7">
        <v>242167</v>
      </c>
      <c r="E7">
        <v>0.35</v>
      </c>
      <c r="F7">
        <v>3190</v>
      </c>
      <c r="G7">
        <v>972073</v>
      </c>
      <c r="H7">
        <v>0.33</v>
      </c>
      <c r="I7">
        <v>0.008309423631298</v>
      </c>
      <c r="J7">
        <v>0.351765600391627</v>
      </c>
      <c r="K7" t="str">
        <f t="shared" si="1"/>
        <v>enrich</v>
      </c>
    </row>
    <row r="8" spans="1:11" ht="12.75">
      <c r="A8" t="s">
        <v>664</v>
      </c>
      <c r="B8">
        <f t="shared" si="0"/>
        <v>1.0744568377133599</v>
      </c>
      <c r="C8">
        <v>390</v>
      </c>
      <c r="D8">
        <v>242167</v>
      </c>
      <c r="E8">
        <v>0.16</v>
      </c>
      <c r="F8">
        <v>1457</v>
      </c>
      <c r="G8">
        <v>972073</v>
      </c>
      <c r="H8">
        <v>0.15</v>
      </c>
      <c r="I8">
        <v>0.054766115209261</v>
      </c>
      <c r="J8">
        <v>0.999999407572776</v>
      </c>
      <c r="K8" t="str">
        <f t="shared" si="1"/>
        <v>enrich</v>
      </c>
    </row>
    <row r="9" spans="1:11" ht="12.75">
      <c r="A9" t="s">
        <v>643</v>
      </c>
      <c r="B9">
        <f t="shared" si="0"/>
        <v>1.055514760478403</v>
      </c>
      <c r="C9">
        <v>340</v>
      </c>
      <c r="D9">
        <v>242167</v>
      </c>
      <c r="E9">
        <v>0.14</v>
      </c>
      <c r="F9">
        <v>1293</v>
      </c>
      <c r="G9">
        <v>972073</v>
      </c>
      <c r="H9">
        <v>0.13</v>
      </c>
      <c r="I9">
        <v>0.131963261898428</v>
      </c>
      <c r="J9">
        <v>0.999999407572776</v>
      </c>
      <c r="K9" t="str">
        <f t="shared" si="1"/>
        <v>enrich</v>
      </c>
    </row>
    <row r="10" spans="1:11" ht="12.75">
      <c r="A10" t="s">
        <v>665</v>
      </c>
      <c r="B10">
        <f t="shared" si="0"/>
        <v>1.0510712752358502</v>
      </c>
      <c r="C10">
        <v>326</v>
      </c>
      <c r="D10">
        <v>242167</v>
      </c>
      <c r="E10">
        <v>0.13</v>
      </c>
      <c r="F10">
        <v>1245</v>
      </c>
      <c r="G10">
        <v>972073</v>
      </c>
      <c r="H10">
        <v>0.13</v>
      </c>
      <c r="I10">
        <v>0.157247455669326</v>
      </c>
      <c r="J10">
        <v>0.999999407572776</v>
      </c>
      <c r="K10" t="str">
        <f t="shared" si="1"/>
        <v>enrich</v>
      </c>
    </row>
    <row r="11" spans="1:11" ht="12.75">
      <c r="A11" t="s">
        <v>610</v>
      </c>
      <c r="B11">
        <f t="shared" si="0"/>
        <v>1.0473048876489064</v>
      </c>
      <c r="C11">
        <v>287</v>
      </c>
      <c r="D11">
        <v>242167</v>
      </c>
      <c r="E11">
        <v>0.12</v>
      </c>
      <c r="F11">
        <v>1100</v>
      </c>
      <c r="G11">
        <v>972073</v>
      </c>
      <c r="H11">
        <v>0.11</v>
      </c>
      <c r="I11">
        <v>0.191938885348437</v>
      </c>
      <c r="J11">
        <v>0.999999407572776</v>
      </c>
      <c r="K11" t="str">
        <f t="shared" si="1"/>
        <v>enrich</v>
      </c>
    </row>
    <row r="12" spans="1:11" ht="12.75">
      <c r="A12" t="s">
        <v>637</v>
      </c>
      <c r="B12">
        <f t="shared" si="0"/>
        <v>1.0424110717624775</v>
      </c>
      <c r="C12">
        <v>335</v>
      </c>
      <c r="D12">
        <v>242167</v>
      </c>
      <c r="E12">
        <v>0.14</v>
      </c>
      <c r="F12">
        <v>1290</v>
      </c>
      <c r="G12">
        <v>972073</v>
      </c>
      <c r="H12">
        <v>0.13</v>
      </c>
      <c r="I12">
        <v>0.198411179548323</v>
      </c>
      <c r="J12">
        <v>0.999999407572776</v>
      </c>
      <c r="K12" t="str">
        <f t="shared" si="1"/>
        <v>enrich</v>
      </c>
    </row>
    <row r="13" spans="1:11" ht="12.75">
      <c r="A13" t="s">
        <v>651</v>
      </c>
      <c r="B13">
        <f t="shared" si="0"/>
        <v>1.0321358887979417</v>
      </c>
      <c r="C13">
        <v>577</v>
      </c>
      <c r="D13">
        <v>242167</v>
      </c>
      <c r="E13">
        <v>0.24</v>
      </c>
      <c r="F13">
        <v>2244</v>
      </c>
      <c r="G13">
        <v>972073</v>
      </c>
      <c r="H13">
        <v>0.23</v>
      </c>
      <c r="I13">
        <v>0.196402674490431</v>
      </c>
      <c r="J13">
        <v>0.999999407572776</v>
      </c>
      <c r="K13" t="str">
        <f t="shared" si="1"/>
        <v>enrich</v>
      </c>
    </row>
    <row r="14" spans="1:11" ht="12.75">
      <c r="A14" t="s">
        <v>666</v>
      </c>
      <c r="B14">
        <f t="shared" si="0"/>
        <v>1.029637641989273</v>
      </c>
      <c r="C14">
        <v>877</v>
      </c>
      <c r="D14">
        <v>242167</v>
      </c>
      <c r="E14">
        <v>0.36</v>
      </c>
      <c r="F14">
        <v>3419</v>
      </c>
      <c r="G14">
        <v>972073</v>
      </c>
      <c r="H14">
        <v>0.35</v>
      </c>
      <c r="I14">
        <v>0.16346981848169</v>
      </c>
      <c r="J14">
        <v>0.999999407572776</v>
      </c>
      <c r="K14" t="str">
        <f t="shared" si="1"/>
        <v>enrich</v>
      </c>
    </row>
    <row r="15" spans="1:11" ht="12.75">
      <c r="A15" t="s">
        <v>627</v>
      </c>
      <c r="B15">
        <f t="shared" si="0"/>
        <v>1.0235663425869426</v>
      </c>
      <c r="C15">
        <v>536</v>
      </c>
      <c r="D15">
        <v>242167</v>
      </c>
      <c r="E15">
        <v>0.22</v>
      </c>
      <c r="F15">
        <v>2102</v>
      </c>
      <c r="G15">
        <v>972073</v>
      </c>
      <c r="H15">
        <v>0.22</v>
      </c>
      <c r="I15">
        <v>0.274098256297632</v>
      </c>
      <c r="J15">
        <v>0.999999407572776</v>
      </c>
      <c r="K15" t="str">
        <f t="shared" si="1"/>
        <v>enrich</v>
      </c>
    </row>
    <row r="16" spans="1:11" ht="12.75">
      <c r="A16" t="s">
        <v>653</v>
      </c>
      <c r="B16">
        <f t="shared" si="0"/>
        <v>1.0210864129537003</v>
      </c>
      <c r="C16">
        <v>523</v>
      </c>
      <c r="D16">
        <v>242167</v>
      </c>
      <c r="E16">
        <v>0.22</v>
      </c>
      <c r="F16">
        <v>2056</v>
      </c>
      <c r="G16">
        <v>972073</v>
      </c>
      <c r="H16">
        <v>0.21</v>
      </c>
      <c r="I16">
        <v>0.298455251476332</v>
      </c>
      <c r="J16">
        <v>0.999999407572776</v>
      </c>
      <c r="K16" t="str">
        <f t="shared" si="1"/>
        <v>enrich</v>
      </c>
    </row>
    <row r="17" spans="1:11" ht="12.75">
      <c r="A17" t="s">
        <v>668</v>
      </c>
      <c r="B17">
        <f t="shared" si="0"/>
        <v>1.0205238673718158</v>
      </c>
      <c r="C17">
        <v>270</v>
      </c>
      <c r="D17">
        <v>242167</v>
      </c>
      <c r="E17">
        <v>0.11</v>
      </c>
      <c r="F17">
        <v>1062</v>
      </c>
      <c r="G17">
        <v>972073</v>
      </c>
      <c r="H17">
        <v>0.11</v>
      </c>
      <c r="I17">
        <v>0.361243083306829</v>
      </c>
      <c r="J17">
        <v>0.999999407572776</v>
      </c>
      <c r="K17" t="str">
        <f t="shared" si="1"/>
        <v>enrich</v>
      </c>
    </row>
    <row r="18" spans="1:11" ht="12.75">
      <c r="A18" t="s">
        <v>617</v>
      </c>
      <c r="B18">
        <f t="shared" si="0"/>
        <v>1.0150960936667777</v>
      </c>
      <c r="C18">
        <v>504</v>
      </c>
      <c r="D18">
        <v>242167</v>
      </c>
      <c r="E18">
        <v>0.21</v>
      </c>
      <c r="F18">
        <v>1993</v>
      </c>
      <c r="G18">
        <v>972073</v>
      </c>
      <c r="H18">
        <v>0.21</v>
      </c>
      <c r="I18">
        <v>0.357034025055136</v>
      </c>
      <c r="J18">
        <v>0.999999407572776</v>
      </c>
      <c r="K18" t="str">
        <f t="shared" si="1"/>
        <v>enrich</v>
      </c>
    </row>
    <row r="19" spans="1:11" ht="12.75">
      <c r="A19" t="s">
        <v>659</v>
      </c>
      <c r="B19">
        <f t="shared" si="0"/>
        <v>1.0088360012343656</v>
      </c>
      <c r="C19">
        <v>474</v>
      </c>
      <c r="D19">
        <v>242167</v>
      </c>
      <c r="E19">
        <v>0.2</v>
      </c>
      <c r="F19">
        <v>1886</v>
      </c>
      <c r="G19">
        <v>972073</v>
      </c>
      <c r="H19">
        <v>0.19</v>
      </c>
      <c r="I19">
        <v>0.421186340997379</v>
      </c>
      <c r="J19">
        <v>0.999999407572776</v>
      </c>
      <c r="K19" t="str">
        <f t="shared" si="1"/>
        <v>enrich</v>
      </c>
    </row>
    <row r="20" spans="1:11" ht="12.75">
      <c r="A20" t="s">
        <v>628</v>
      </c>
      <c r="B20">
        <f t="shared" si="0"/>
        <v>1.0078036624722382</v>
      </c>
      <c r="C20">
        <v>235</v>
      </c>
      <c r="D20">
        <v>242167</v>
      </c>
      <c r="E20">
        <v>0.1</v>
      </c>
      <c r="F20">
        <v>936</v>
      </c>
      <c r="G20">
        <v>972073</v>
      </c>
      <c r="H20">
        <v>0.1</v>
      </c>
      <c r="I20">
        <v>0.45778369380516</v>
      </c>
      <c r="J20">
        <v>0.999999407572776</v>
      </c>
      <c r="K20" t="str">
        <f t="shared" si="1"/>
        <v>enrich</v>
      </c>
    </row>
    <row r="21" spans="1:11" ht="12.75">
      <c r="A21" t="s">
        <v>604</v>
      </c>
      <c r="B21">
        <f t="shared" si="0"/>
        <v>1.0055701160501445</v>
      </c>
      <c r="C21">
        <v>367</v>
      </c>
      <c r="D21">
        <v>242167</v>
      </c>
      <c r="E21">
        <v>0.15</v>
      </c>
      <c r="F21">
        <v>1465</v>
      </c>
      <c r="G21">
        <v>972073</v>
      </c>
      <c r="H21">
        <v>0.15</v>
      </c>
      <c r="I21">
        <v>0.461101091883022</v>
      </c>
      <c r="J21">
        <v>0.999999407572776</v>
      </c>
      <c r="K21" t="str">
        <f t="shared" si="1"/>
        <v>enrich</v>
      </c>
    </row>
    <row r="22" spans="1:11" ht="12.75">
      <c r="A22" t="s">
        <v>599</v>
      </c>
      <c r="B22">
        <f t="shared" si="0"/>
        <v>1.0018618987921994</v>
      </c>
      <c r="C22">
        <v>303</v>
      </c>
      <c r="D22">
        <v>242167</v>
      </c>
      <c r="E22">
        <v>0.13</v>
      </c>
      <c r="F22">
        <v>1214</v>
      </c>
      <c r="G22">
        <v>972073</v>
      </c>
      <c r="H22">
        <v>0.12</v>
      </c>
      <c r="I22">
        <v>0.496117773358616</v>
      </c>
      <c r="J22">
        <v>0.999999407572776</v>
      </c>
      <c r="K22" t="str">
        <f t="shared" si="1"/>
        <v>enrich</v>
      </c>
    </row>
    <row r="23" spans="1:11" ht="12.75">
      <c r="A23" t="s">
        <v>624</v>
      </c>
      <c r="B23">
        <f t="shared" si="0"/>
        <v>0.9934256569208497</v>
      </c>
      <c r="C23">
        <v>320</v>
      </c>
      <c r="D23">
        <v>242167</v>
      </c>
      <c r="E23">
        <v>0.13</v>
      </c>
      <c r="F23">
        <v>1293</v>
      </c>
      <c r="G23">
        <v>972073</v>
      </c>
      <c r="H23">
        <v>0.13</v>
      </c>
      <c r="I23">
        <v>0.460661520779598</v>
      </c>
      <c r="J23">
        <v>0.557181077514371</v>
      </c>
      <c r="K23" t="str">
        <f t="shared" si="1"/>
        <v>depleted</v>
      </c>
    </row>
    <row r="24" spans="1:11" ht="12.75">
      <c r="A24" t="s">
        <v>661</v>
      </c>
      <c r="B24">
        <f t="shared" si="0"/>
        <v>0.9931696193804063</v>
      </c>
      <c r="C24">
        <v>240</v>
      </c>
      <c r="D24">
        <v>242167</v>
      </c>
      <c r="E24">
        <v>0.1</v>
      </c>
      <c r="F24">
        <v>970</v>
      </c>
      <c r="G24">
        <v>972073</v>
      </c>
      <c r="H24">
        <v>0.1</v>
      </c>
      <c r="I24">
        <v>0.468401179332191</v>
      </c>
      <c r="J24">
        <v>0.561197639388569</v>
      </c>
      <c r="K24" t="str">
        <f t="shared" si="1"/>
        <v>depleted</v>
      </c>
    </row>
    <row r="25" spans="1:11" ht="12.75">
      <c r="A25" t="s">
        <v>642</v>
      </c>
      <c r="B25">
        <f t="shared" si="0"/>
        <v>0.9927648576584882</v>
      </c>
      <c r="C25">
        <v>531</v>
      </c>
      <c r="D25">
        <v>242167</v>
      </c>
      <c r="E25">
        <v>0.22</v>
      </c>
      <c r="F25">
        <v>2147</v>
      </c>
      <c r="G25">
        <v>972073</v>
      </c>
      <c r="H25">
        <v>0.22</v>
      </c>
      <c r="I25">
        <v>0.43475249950717</v>
      </c>
      <c r="J25">
        <v>0.530899686898179</v>
      </c>
      <c r="K25" t="str">
        <f t="shared" si="1"/>
        <v>depleted</v>
      </c>
    </row>
    <row r="26" spans="1:11" ht="12.75">
      <c r="A26" t="s">
        <v>635</v>
      </c>
      <c r="B26">
        <f t="shared" si="0"/>
        <v>0.9916157472815732</v>
      </c>
      <c r="C26">
        <v>500</v>
      </c>
      <c r="D26">
        <v>242167</v>
      </c>
      <c r="E26">
        <v>0.21</v>
      </c>
      <c r="F26">
        <v>2024</v>
      </c>
      <c r="G26">
        <v>972073</v>
      </c>
      <c r="H26">
        <v>0.21</v>
      </c>
      <c r="I26">
        <v>0.425582809896186</v>
      </c>
      <c r="J26">
        <v>0.524747736473938</v>
      </c>
      <c r="K26" t="str">
        <f t="shared" si="1"/>
        <v>depleted</v>
      </c>
    </row>
    <row r="27" spans="1:11" ht="12.75">
      <c r="A27" t="s">
        <v>634</v>
      </c>
      <c r="B27">
        <f t="shared" si="0"/>
        <v>0.9897683535606103</v>
      </c>
      <c r="C27">
        <v>468</v>
      </c>
      <c r="D27">
        <v>242167</v>
      </c>
      <c r="E27">
        <v>0.19</v>
      </c>
      <c r="F27">
        <v>1898</v>
      </c>
      <c r="G27">
        <v>972073</v>
      </c>
      <c r="H27">
        <v>0.2</v>
      </c>
      <c r="I27">
        <v>0.410507920598477</v>
      </c>
      <c r="J27">
        <v>0.511122607019672</v>
      </c>
      <c r="K27" t="str">
        <f t="shared" si="1"/>
        <v>depleted</v>
      </c>
    </row>
    <row r="28" spans="1:11" ht="12.75">
      <c r="A28" t="s">
        <v>620</v>
      </c>
      <c r="B28">
        <f t="shared" si="0"/>
        <v>0.986458221751803</v>
      </c>
      <c r="C28">
        <v>347</v>
      </c>
      <c r="D28">
        <v>242167</v>
      </c>
      <c r="E28">
        <v>0.14</v>
      </c>
      <c r="F28">
        <v>1412</v>
      </c>
      <c r="G28">
        <v>972073</v>
      </c>
      <c r="H28">
        <v>0.15</v>
      </c>
      <c r="I28">
        <v>0.398310190940465</v>
      </c>
      <c r="J28">
        <v>0.50511588876494</v>
      </c>
      <c r="K28" t="str">
        <f t="shared" si="1"/>
        <v>depleted</v>
      </c>
    </row>
    <row r="29" spans="1:11" ht="12.75">
      <c r="A29" t="s">
        <v>581</v>
      </c>
      <c r="B29">
        <f t="shared" si="0"/>
        <v>0.9858600494043189</v>
      </c>
      <c r="C29">
        <v>349</v>
      </c>
      <c r="D29">
        <v>242167</v>
      </c>
      <c r="E29">
        <v>0.14</v>
      </c>
      <c r="F29">
        <v>1421</v>
      </c>
      <c r="G29">
        <v>972073</v>
      </c>
      <c r="H29">
        <v>0.15</v>
      </c>
      <c r="I29">
        <v>0.392885403093879</v>
      </c>
      <c r="J29">
        <v>0.504004506999218</v>
      </c>
      <c r="K29" t="str">
        <f t="shared" si="1"/>
        <v>depleted</v>
      </c>
    </row>
    <row r="30" spans="1:11" ht="12.75">
      <c r="A30" t="s">
        <v>656</v>
      </c>
      <c r="B30">
        <f t="shared" si="0"/>
        <v>0.9845091677593887</v>
      </c>
      <c r="C30">
        <v>259</v>
      </c>
      <c r="D30">
        <v>242167</v>
      </c>
      <c r="E30">
        <v>0.11</v>
      </c>
      <c r="F30">
        <v>1056</v>
      </c>
      <c r="G30">
        <v>972073</v>
      </c>
      <c r="H30">
        <v>0.11</v>
      </c>
      <c r="I30">
        <v>0.401706336734322</v>
      </c>
      <c r="J30">
        <v>0.50511588876494</v>
      </c>
      <c r="K30" t="str">
        <f t="shared" si="1"/>
        <v>depleted</v>
      </c>
    </row>
    <row r="31" spans="1:11" ht="12.75">
      <c r="A31" t="s">
        <v>641</v>
      </c>
      <c r="B31">
        <f t="shared" si="0"/>
        <v>0.9842907083514626</v>
      </c>
      <c r="C31">
        <v>448</v>
      </c>
      <c r="D31">
        <v>242167</v>
      </c>
      <c r="E31">
        <v>0.18</v>
      </c>
      <c r="F31">
        <v>1827</v>
      </c>
      <c r="G31">
        <v>972073</v>
      </c>
      <c r="H31">
        <v>0.19</v>
      </c>
      <c r="I31">
        <v>0.360878053463502</v>
      </c>
      <c r="J31">
        <v>0.467668497855763</v>
      </c>
      <c r="K31" t="str">
        <f t="shared" si="1"/>
        <v>depleted</v>
      </c>
    </row>
    <row r="32" spans="1:11" ht="12.75">
      <c r="A32" t="s">
        <v>573</v>
      </c>
      <c r="B32">
        <f t="shared" si="0"/>
        <v>0.9787896146251462</v>
      </c>
      <c r="C32">
        <v>287</v>
      </c>
      <c r="D32">
        <v>242167</v>
      </c>
      <c r="E32">
        <v>0.12</v>
      </c>
      <c r="F32">
        <v>1177</v>
      </c>
      <c r="G32">
        <v>972073</v>
      </c>
      <c r="H32">
        <v>0.12</v>
      </c>
      <c r="I32">
        <v>0.351655253526341</v>
      </c>
      <c r="J32">
        <v>0.460414610287065</v>
      </c>
      <c r="K32" t="str">
        <f t="shared" si="1"/>
        <v>depleted</v>
      </c>
    </row>
    <row r="33" spans="1:11" ht="12.75">
      <c r="A33" t="s">
        <v>582</v>
      </c>
      <c r="B33">
        <f t="shared" si="0"/>
        <v>0.9783701100559261</v>
      </c>
      <c r="C33">
        <v>321</v>
      </c>
      <c r="D33">
        <v>242167</v>
      </c>
      <c r="E33">
        <v>0.13</v>
      </c>
      <c r="F33">
        <v>1317</v>
      </c>
      <c r="G33">
        <v>972073</v>
      </c>
      <c r="H33">
        <v>0.14</v>
      </c>
      <c r="I33">
        <v>0.338646507941485</v>
      </c>
      <c r="J33">
        <v>0.448001109464256</v>
      </c>
      <c r="K33" t="str">
        <f t="shared" si="1"/>
        <v>depleted</v>
      </c>
    </row>
    <row r="34" spans="1:11" ht="12.75">
      <c r="A34" t="s">
        <v>594</v>
      </c>
      <c r="B34">
        <f aca="true" t="shared" si="2" ref="B34:B65">(C34/D34)/(F34/G34)</f>
        <v>0.978308035066867</v>
      </c>
      <c r="C34">
        <v>359</v>
      </c>
      <c r="D34">
        <v>242167</v>
      </c>
      <c r="E34">
        <v>0.15</v>
      </c>
      <c r="F34">
        <v>1473</v>
      </c>
      <c r="G34">
        <v>972073</v>
      </c>
      <c r="H34">
        <v>0.15</v>
      </c>
      <c r="I34">
        <v>0.327899408173526</v>
      </c>
      <c r="J34">
        <v>0.43834973513724</v>
      </c>
      <c r="K34" t="str">
        <f aca="true" t="shared" si="3" ref="K34:K65">IF(B34&gt;1,"enrich","depleted")</f>
        <v>depleted</v>
      </c>
    </row>
    <row r="35" spans="1:11" ht="12.75">
      <c r="A35" t="s">
        <v>652</v>
      </c>
      <c r="B35">
        <f t="shared" si="2"/>
        <v>0.9779890080513847</v>
      </c>
      <c r="C35">
        <v>795</v>
      </c>
      <c r="D35">
        <v>242167</v>
      </c>
      <c r="E35">
        <v>0.33</v>
      </c>
      <c r="F35">
        <v>3263</v>
      </c>
      <c r="G35">
        <v>972073</v>
      </c>
      <c r="H35">
        <v>0.34</v>
      </c>
      <c r="I35">
        <v>0.240881951080413</v>
      </c>
      <c r="J35">
        <v>0.351632273416235</v>
      </c>
      <c r="K35" t="str">
        <f t="shared" si="3"/>
        <v>depleted</v>
      </c>
    </row>
    <row r="36" spans="1:11" ht="12.75">
      <c r="A36" t="s">
        <v>583</v>
      </c>
      <c r="B36">
        <f t="shared" si="2"/>
        <v>0.9763065918849456</v>
      </c>
      <c r="C36">
        <v>305</v>
      </c>
      <c r="D36">
        <v>242167</v>
      </c>
      <c r="E36">
        <v>0.13</v>
      </c>
      <c r="F36">
        <v>1254</v>
      </c>
      <c r="G36">
        <v>972073</v>
      </c>
      <c r="H36">
        <v>0.13</v>
      </c>
      <c r="I36">
        <v>0.3275993153784</v>
      </c>
      <c r="J36">
        <v>0.43834973513724</v>
      </c>
      <c r="K36" t="str">
        <f t="shared" si="3"/>
        <v>depleted</v>
      </c>
    </row>
    <row r="37" spans="1:11" ht="12.75">
      <c r="A37" t="s">
        <v>655</v>
      </c>
      <c r="B37">
        <f t="shared" si="2"/>
        <v>0.9752311696128486</v>
      </c>
      <c r="C37">
        <v>431</v>
      </c>
      <c r="D37">
        <v>242167</v>
      </c>
      <c r="E37">
        <v>0.18</v>
      </c>
      <c r="F37">
        <v>1774</v>
      </c>
      <c r="G37">
        <v>972073</v>
      </c>
      <c r="H37">
        <v>0.18</v>
      </c>
      <c r="I37">
        <v>0.284036890992079</v>
      </c>
      <c r="J37">
        <v>0.400807612844378</v>
      </c>
      <c r="K37" t="str">
        <f t="shared" si="3"/>
        <v>depleted</v>
      </c>
    </row>
    <row r="38" spans="1:11" ht="12.75">
      <c r="A38" t="s">
        <v>571</v>
      </c>
      <c r="B38">
        <f t="shared" si="2"/>
        <v>0.9748730332423655</v>
      </c>
      <c r="C38">
        <v>468</v>
      </c>
      <c r="D38">
        <v>242167</v>
      </c>
      <c r="E38">
        <v>0.19</v>
      </c>
      <c r="F38">
        <v>1927</v>
      </c>
      <c r="G38">
        <v>972073</v>
      </c>
      <c r="H38">
        <v>0.2</v>
      </c>
      <c r="I38">
        <v>0.271982175681015</v>
      </c>
      <c r="J38">
        <v>0.388109396758302</v>
      </c>
      <c r="K38" t="str">
        <f t="shared" si="3"/>
        <v>depleted</v>
      </c>
    </row>
    <row r="39" spans="1:11" ht="12.75">
      <c r="A39" t="s">
        <v>633</v>
      </c>
      <c r="B39">
        <f t="shared" si="2"/>
        <v>0.9728462301660064</v>
      </c>
      <c r="C39">
        <v>341</v>
      </c>
      <c r="D39">
        <v>242167</v>
      </c>
      <c r="E39">
        <v>0.14</v>
      </c>
      <c r="F39">
        <v>1407</v>
      </c>
      <c r="G39">
        <v>972073</v>
      </c>
      <c r="H39">
        <v>0.14</v>
      </c>
      <c r="I39">
        <v>0.290240489639984</v>
      </c>
      <c r="J39">
        <v>0.405060903123933</v>
      </c>
      <c r="K39" t="str">
        <f t="shared" si="3"/>
        <v>depleted</v>
      </c>
    </row>
    <row r="40" spans="1:11" ht="12.75">
      <c r="A40" t="s">
        <v>575</v>
      </c>
      <c r="B40">
        <f t="shared" si="2"/>
        <v>0.9723689435266153</v>
      </c>
      <c r="C40">
        <v>320</v>
      </c>
      <c r="D40">
        <v>242167</v>
      </c>
      <c r="E40">
        <v>0.13</v>
      </c>
      <c r="F40">
        <v>1321</v>
      </c>
      <c r="G40">
        <v>972073</v>
      </c>
      <c r="H40">
        <v>0.14</v>
      </c>
      <c r="I40">
        <v>0.293470954449417</v>
      </c>
      <c r="J40">
        <v>0.405117513207347</v>
      </c>
      <c r="K40" t="str">
        <f t="shared" si="3"/>
        <v>depleted</v>
      </c>
    </row>
    <row r="41" spans="1:11" ht="12.75">
      <c r="A41" t="s">
        <v>608</v>
      </c>
      <c r="B41">
        <f t="shared" si="2"/>
        <v>0.9713740820630427</v>
      </c>
      <c r="C41">
        <v>272</v>
      </c>
      <c r="D41">
        <v>242167</v>
      </c>
      <c r="E41">
        <v>0.11</v>
      </c>
      <c r="F41">
        <v>1124</v>
      </c>
      <c r="G41">
        <v>972073</v>
      </c>
      <c r="H41">
        <v>0.12</v>
      </c>
      <c r="I41">
        <v>0.30349665723597</v>
      </c>
      <c r="J41">
        <v>0.414452424397507</v>
      </c>
      <c r="K41" t="str">
        <f t="shared" si="3"/>
        <v>depleted</v>
      </c>
    </row>
    <row r="42" spans="1:11" ht="12.75">
      <c r="A42" t="s">
        <v>630</v>
      </c>
      <c r="B42">
        <f t="shared" si="2"/>
        <v>0.9705638929691359</v>
      </c>
      <c r="C42">
        <v>567</v>
      </c>
      <c r="D42">
        <v>242167</v>
      </c>
      <c r="E42">
        <v>0.23</v>
      </c>
      <c r="F42">
        <v>2345</v>
      </c>
      <c r="G42">
        <v>972073</v>
      </c>
      <c r="H42">
        <v>0.24</v>
      </c>
      <c r="I42">
        <v>0.212811358348071</v>
      </c>
      <c r="J42">
        <v>0.321750506073869</v>
      </c>
      <c r="K42" t="str">
        <f t="shared" si="3"/>
        <v>depleted</v>
      </c>
    </row>
    <row r="43" spans="1:11" ht="12.75">
      <c r="A43" t="s">
        <v>646</v>
      </c>
      <c r="B43">
        <f t="shared" si="2"/>
        <v>0.9695552331610012</v>
      </c>
      <c r="C43">
        <v>571</v>
      </c>
      <c r="D43">
        <v>242167</v>
      </c>
      <c r="E43">
        <v>0.24</v>
      </c>
      <c r="F43">
        <v>2364</v>
      </c>
      <c r="G43">
        <v>972073</v>
      </c>
      <c r="H43">
        <v>0.24</v>
      </c>
      <c r="I43">
        <v>0.203657361540985</v>
      </c>
      <c r="J43">
        <v>0.3154205477525</v>
      </c>
      <c r="K43" t="str">
        <f t="shared" si="3"/>
        <v>depleted</v>
      </c>
    </row>
    <row r="44" spans="1:11" ht="12.75">
      <c r="A44" t="s">
        <v>592</v>
      </c>
      <c r="B44">
        <f t="shared" si="2"/>
        <v>0.9654855603199508</v>
      </c>
      <c r="C44">
        <v>311</v>
      </c>
      <c r="D44">
        <v>242167</v>
      </c>
      <c r="E44">
        <v>0.13</v>
      </c>
      <c r="F44">
        <v>1293</v>
      </c>
      <c r="G44">
        <v>972073</v>
      </c>
      <c r="H44">
        <v>0.13</v>
      </c>
      <c r="I44">
        <v>0.24816193832413</v>
      </c>
      <c r="J44">
        <v>0.358142797354142</v>
      </c>
      <c r="K44" t="str">
        <f t="shared" si="3"/>
        <v>depleted</v>
      </c>
    </row>
    <row r="45" spans="1:11" ht="12.75">
      <c r="A45" t="s">
        <v>658</v>
      </c>
      <c r="B45">
        <f t="shared" si="2"/>
        <v>0.9627759136506103</v>
      </c>
      <c r="C45">
        <v>579</v>
      </c>
      <c r="D45">
        <v>242167</v>
      </c>
      <c r="E45">
        <v>0.24</v>
      </c>
      <c r="F45">
        <v>2414</v>
      </c>
      <c r="G45">
        <v>972073</v>
      </c>
      <c r="H45">
        <v>0.25</v>
      </c>
      <c r="I45">
        <v>0.151156591628927</v>
      </c>
      <c r="J45">
        <v>0.249310222556801</v>
      </c>
      <c r="K45" t="str">
        <f t="shared" si="3"/>
        <v>depleted</v>
      </c>
    </row>
    <row r="46" spans="1:11" ht="12.75">
      <c r="A46" t="s">
        <v>591</v>
      </c>
      <c r="B46">
        <f t="shared" si="2"/>
        <v>0.962361518674074</v>
      </c>
      <c r="C46">
        <v>304</v>
      </c>
      <c r="D46">
        <v>242167</v>
      </c>
      <c r="E46">
        <v>0.13</v>
      </c>
      <c r="F46">
        <v>1268</v>
      </c>
      <c r="G46">
        <v>972073</v>
      </c>
      <c r="H46">
        <v>0.13</v>
      </c>
      <c r="I46">
        <v>0.230394959374762</v>
      </c>
      <c r="J46">
        <v>0.340234416751102</v>
      </c>
      <c r="K46" t="str">
        <f t="shared" si="3"/>
        <v>depleted</v>
      </c>
    </row>
    <row r="47" spans="1:11" ht="12.75">
      <c r="A47" t="s">
        <v>616</v>
      </c>
      <c r="B47">
        <f t="shared" si="2"/>
        <v>0.9617305469580402</v>
      </c>
      <c r="C47">
        <v>351</v>
      </c>
      <c r="D47">
        <v>242167</v>
      </c>
      <c r="E47">
        <v>0.14</v>
      </c>
      <c r="F47">
        <v>1465</v>
      </c>
      <c r="G47">
        <v>972073</v>
      </c>
      <c r="H47">
        <v>0.15</v>
      </c>
      <c r="I47">
        <v>0.208275229053551</v>
      </c>
      <c r="J47">
        <v>0.318686193853024</v>
      </c>
      <c r="K47" t="str">
        <f t="shared" si="3"/>
        <v>depleted</v>
      </c>
    </row>
    <row r="48" spans="1:11" ht="12.75">
      <c r="A48" t="s">
        <v>577</v>
      </c>
      <c r="B48">
        <f t="shared" si="2"/>
        <v>0.9608821402645196</v>
      </c>
      <c r="C48">
        <v>293</v>
      </c>
      <c r="D48">
        <v>242167</v>
      </c>
      <c r="E48">
        <v>0.12</v>
      </c>
      <c r="F48">
        <v>1224</v>
      </c>
      <c r="G48">
        <v>972073</v>
      </c>
      <c r="H48">
        <v>0.13</v>
      </c>
      <c r="I48">
        <v>0.225620210197887</v>
      </c>
      <c r="J48">
        <v>0.337103137589784</v>
      </c>
      <c r="K48" t="str">
        <f t="shared" si="3"/>
        <v>depleted</v>
      </c>
    </row>
    <row r="49" spans="1:11" ht="12.75">
      <c r="A49" t="s">
        <v>611</v>
      </c>
      <c r="B49">
        <f t="shared" si="2"/>
        <v>0.9575051485894587</v>
      </c>
      <c r="C49">
        <v>385</v>
      </c>
      <c r="D49">
        <v>242167</v>
      </c>
      <c r="E49">
        <v>0.16</v>
      </c>
      <c r="F49">
        <v>1614</v>
      </c>
      <c r="G49">
        <v>972073</v>
      </c>
      <c r="H49">
        <v>0.17</v>
      </c>
      <c r="I49">
        <v>0.169793672769778</v>
      </c>
      <c r="J49">
        <v>0.272959448629896</v>
      </c>
      <c r="K49" t="str">
        <f t="shared" si="3"/>
        <v>depleted</v>
      </c>
    </row>
    <row r="50" spans="1:11" ht="12.75">
      <c r="A50" t="s">
        <v>619</v>
      </c>
      <c r="B50">
        <f t="shared" si="2"/>
        <v>0.9557970407462313</v>
      </c>
      <c r="C50">
        <v>666</v>
      </c>
      <c r="D50">
        <v>242167</v>
      </c>
      <c r="E50">
        <v>0.28</v>
      </c>
      <c r="F50">
        <v>2797</v>
      </c>
      <c r="G50">
        <v>972073</v>
      </c>
      <c r="H50">
        <v>0.29</v>
      </c>
      <c r="I50">
        <v>0.091848862646484</v>
      </c>
      <c r="J50">
        <v>0.174101575464232</v>
      </c>
      <c r="K50" t="str">
        <f t="shared" si="3"/>
        <v>depleted</v>
      </c>
    </row>
    <row r="51" spans="1:11" ht="12.75">
      <c r="A51" t="s">
        <v>638</v>
      </c>
      <c r="B51">
        <f t="shared" si="2"/>
        <v>0.9549892592543221</v>
      </c>
      <c r="C51">
        <v>369</v>
      </c>
      <c r="D51">
        <v>242167</v>
      </c>
      <c r="E51">
        <v>0.15</v>
      </c>
      <c r="F51">
        <v>1551</v>
      </c>
      <c r="G51">
        <v>972073</v>
      </c>
      <c r="H51">
        <v>0.16</v>
      </c>
      <c r="I51">
        <v>0.160490093310513</v>
      </c>
      <c r="J51">
        <v>0.261310792954296</v>
      </c>
      <c r="K51" t="str">
        <f t="shared" si="3"/>
        <v>depleted</v>
      </c>
    </row>
    <row r="52" spans="1:11" ht="12.75">
      <c r="A52" t="s">
        <v>618</v>
      </c>
      <c r="B52">
        <f t="shared" si="2"/>
        <v>0.9540289411711947</v>
      </c>
      <c r="C52">
        <v>294</v>
      </c>
      <c r="D52">
        <v>242167</v>
      </c>
      <c r="E52">
        <v>0.12</v>
      </c>
      <c r="F52">
        <v>1237</v>
      </c>
      <c r="G52">
        <v>972073</v>
      </c>
      <c r="H52">
        <v>0.13</v>
      </c>
      <c r="I52">
        <v>0.18460004781628</v>
      </c>
      <c r="J52">
        <v>0.293052575908344</v>
      </c>
      <c r="K52" t="str">
        <f t="shared" si="3"/>
        <v>depleted</v>
      </c>
    </row>
    <row r="53" spans="1:11" ht="12.75">
      <c r="A53" t="s">
        <v>625</v>
      </c>
      <c r="B53">
        <f t="shared" si="2"/>
        <v>0.951002268279628</v>
      </c>
      <c r="C53">
        <v>412</v>
      </c>
      <c r="D53">
        <v>242167</v>
      </c>
      <c r="E53">
        <v>0.17</v>
      </c>
      <c r="F53">
        <v>1739</v>
      </c>
      <c r="G53">
        <v>972073</v>
      </c>
      <c r="H53">
        <v>0.18</v>
      </c>
      <c r="I53">
        <v>0.124700815915315</v>
      </c>
      <c r="J53">
        <v>0.223056389031619</v>
      </c>
      <c r="K53" t="str">
        <f t="shared" si="3"/>
        <v>depleted</v>
      </c>
    </row>
    <row r="54" spans="1:11" ht="12.75">
      <c r="A54" t="s">
        <v>587</v>
      </c>
      <c r="B54">
        <f t="shared" si="2"/>
        <v>0.9500735017741558</v>
      </c>
      <c r="C54">
        <v>240</v>
      </c>
      <c r="D54">
        <v>242167</v>
      </c>
      <c r="E54">
        <v>0.1</v>
      </c>
      <c r="F54">
        <v>1014</v>
      </c>
      <c r="G54">
        <v>972073</v>
      </c>
      <c r="H54">
        <v>0.1</v>
      </c>
      <c r="I54">
        <v>0.1898250316222</v>
      </c>
      <c r="J54">
        <v>0.297626901432339</v>
      </c>
      <c r="K54" t="str">
        <f t="shared" si="3"/>
        <v>depleted</v>
      </c>
    </row>
    <row r="55" spans="1:11" ht="12.75">
      <c r="A55" t="s">
        <v>601</v>
      </c>
      <c r="B55">
        <f t="shared" si="2"/>
        <v>0.9500468592194231</v>
      </c>
      <c r="C55">
        <v>422</v>
      </c>
      <c r="D55">
        <v>242167</v>
      </c>
      <c r="E55">
        <v>0.17</v>
      </c>
      <c r="F55">
        <v>1783</v>
      </c>
      <c r="G55">
        <v>972073</v>
      </c>
      <c r="H55">
        <v>0.18</v>
      </c>
      <c r="I55">
        <v>0.116896159056465</v>
      </c>
      <c r="J55">
        <v>0.215156698553204</v>
      </c>
      <c r="K55" t="str">
        <f t="shared" si="3"/>
        <v>depleted</v>
      </c>
    </row>
    <row r="56" spans="1:11" ht="12.75">
      <c r="A56" t="s">
        <v>554</v>
      </c>
      <c r="B56">
        <f t="shared" si="2"/>
        <v>0.9485076398916022</v>
      </c>
      <c r="C56">
        <v>319</v>
      </c>
      <c r="D56">
        <v>242167</v>
      </c>
      <c r="E56">
        <v>0.13</v>
      </c>
      <c r="F56">
        <v>1350</v>
      </c>
      <c r="G56">
        <v>972073</v>
      </c>
      <c r="H56">
        <v>0.14</v>
      </c>
      <c r="I56">
        <v>0.144631924309532</v>
      </c>
      <c r="J56">
        <v>0.244910058497473</v>
      </c>
      <c r="K56" t="str">
        <f t="shared" si="3"/>
        <v>depleted</v>
      </c>
    </row>
    <row r="57" spans="1:11" ht="12.75">
      <c r="A57" t="s">
        <v>566</v>
      </c>
      <c r="B57">
        <f t="shared" si="2"/>
        <v>0.9458586302390124</v>
      </c>
      <c r="C57">
        <v>324</v>
      </c>
      <c r="D57">
        <v>242167</v>
      </c>
      <c r="E57">
        <v>0.13</v>
      </c>
      <c r="F57">
        <v>1375</v>
      </c>
      <c r="G57">
        <v>972073</v>
      </c>
      <c r="H57">
        <v>0.14</v>
      </c>
      <c r="I57">
        <v>0.129767647778973</v>
      </c>
      <c r="J57">
        <v>0.228895712054577</v>
      </c>
      <c r="K57" t="str">
        <f t="shared" si="3"/>
        <v>depleted</v>
      </c>
    </row>
    <row r="58" spans="1:11" ht="12.75">
      <c r="A58" t="s">
        <v>603</v>
      </c>
      <c r="B58">
        <f t="shared" si="2"/>
        <v>0.9454492502168481</v>
      </c>
      <c r="C58">
        <v>346</v>
      </c>
      <c r="D58">
        <v>242167</v>
      </c>
      <c r="E58">
        <v>0.14</v>
      </c>
      <c r="F58">
        <v>1469</v>
      </c>
      <c r="G58">
        <v>972073</v>
      </c>
      <c r="H58">
        <v>0.15</v>
      </c>
      <c r="I58">
        <v>0.119588910486222</v>
      </c>
      <c r="J58">
        <v>0.216968451882146</v>
      </c>
      <c r="K58" t="str">
        <f t="shared" si="3"/>
        <v>depleted</v>
      </c>
    </row>
    <row r="59" spans="1:11" ht="12.75">
      <c r="A59" t="s">
        <v>589</v>
      </c>
      <c r="B59">
        <f t="shared" si="2"/>
        <v>0.9448629305274363</v>
      </c>
      <c r="C59">
        <v>294</v>
      </c>
      <c r="D59">
        <v>242167</v>
      </c>
      <c r="E59">
        <v>0.12</v>
      </c>
      <c r="F59">
        <v>1249</v>
      </c>
      <c r="G59">
        <v>972073</v>
      </c>
      <c r="H59">
        <v>0.13</v>
      </c>
      <c r="I59">
        <v>0.137525846462866</v>
      </c>
      <c r="J59">
        <v>0.239257294531287</v>
      </c>
      <c r="K59" t="str">
        <f t="shared" si="3"/>
        <v>depleted</v>
      </c>
    </row>
    <row r="60" spans="1:11" ht="12.75">
      <c r="A60" t="s">
        <v>629</v>
      </c>
      <c r="B60">
        <f t="shared" si="2"/>
        <v>0.9427094866841106</v>
      </c>
      <c r="C60">
        <v>531</v>
      </c>
      <c r="D60">
        <v>242167</v>
      </c>
      <c r="E60">
        <v>0.22</v>
      </c>
      <c r="F60">
        <v>2261</v>
      </c>
      <c r="G60">
        <v>972073</v>
      </c>
      <c r="H60">
        <v>0.23</v>
      </c>
      <c r="I60">
        <v>0.060275794574519</v>
      </c>
      <c r="J60">
        <v>0.13429870019235</v>
      </c>
      <c r="K60" t="str">
        <f t="shared" si="3"/>
        <v>depleted</v>
      </c>
    </row>
    <row r="61" spans="1:11" ht="12.75">
      <c r="A61" t="s">
        <v>613</v>
      </c>
      <c r="B61">
        <f t="shared" si="2"/>
        <v>0.9426960370823491</v>
      </c>
      <c r="C61">
        <v>248</v>
      </c>
      <c r="D61">
        <v>242167</v>
      </c>
      <c r="E61">
        <v>0.1</v>
      </c>
      <c r="F61">
        <v>1056</v>
      </c>
      <c r="G61">
        <v>972073</v>
      </c>
      <c r="H61">
        <v>0.11</v>
      </c>
      <c r="I61">
        <v>0.149607455658194</v>
      </c>
      <c r="J61">
        <v>0.249310222556801</v>
      </c>
      <c r="K61" t="str">
        <f t="shared" si="3"/>
        <v>depleted</v>
      </c>
    </row>
    <row r="62" spans="1:11" ht="12.75">
      <c r="A62" t="s">
        <v>657</v>
      </c>
      <c r="B62">
        <f t="shared" si="2"/>
        <v>0.9399910088819311</v>
      </c>
      <c r="C62">
        <v>566</v>
      </c>
      <c r="D62">
        <v>242167</v>
      </c>
      <c r="E62">
        <v>0.23</v>
      </c>
      <c r="F62">
        <v>2417</v>
      </c>
      <c r="G62">
        <v>972073</v>
      </c>
      <c r="H62">
        <v>0.25</v>
      </c>
      <c r="I62">
        <v>0.045966530049506</v>
      </c>
      <c r="J62">
        <v>0.116754986325745</v>
      </c>
      <c r="K62" t="str">
        <f t="shared" si="3"/>
        <v>depleted</v>
      </c>
    </row>
    <row r="63" spans="1:11" ht="12.75">
      <c r="A63" t="s">
        <v>623</v>
      </c>
      <c r="B63">
        <f t="shared" si="2"/>
        <v>0.938539336060171</v>
      </c>
      <c r="C63">
        <v>390</v>
      </c>
      <c r="D63">
        <v>242167</v>
      </c>
      <c r="E63">
        <v>0.16</v>
      </c>
      <c r="F63">
        <v>1668</v>
      </c>
      <c r="G63">
        <v>972073</v>
      </c>
      <c r="H63">
        <v>0.17</v>
      </c>
      <c r="I63">
        <v>0.077261421301161</v>
      </c>
      <c r="J63">
        <v>0.153315632894491</v>
      </c>
      <c r="K63" t="str">
        <f t="shared" si="3"/>
        <v>depleted</v>
      </c>
    </row>
    <row r="64" spans="1:11" ht="12.75">
      <c r="A64" t="s">
        <v>558</v>
      </c>
      <c r="B64">
        <f t="shared" si="2"/>
        <v>0.9382971714193558</v>
      </c>
      <c r="C64">
        <v>223</v>
      </c>
      <c r="D64">
        <v>242167</v>
      </c>
      <c r="E64">
        <v>0.09</v>
      </c>
      <c r="F64">
        <v>954</v>
      </c>
      <c r="G64">
        <v>972073</v>
      </c>
      <c r="H64">
        <v>0.1</v>
      </c>
      <c r="I64">
        <v>0.14418320361938</v>
      </c>
      <c r="J64">
        <v>0.244910058497473</v>
      </c>
      <c r="K64" t="str">
        <f t="shared" si="3"/>
        <v>depleted</v>
      </c>
    </row>
    <row r="65" spans="1:11" ht="12.75">
      <c r="A65" t="s">
        <v>621</v>
      </c>
      <c r="B65">
        <f t="shared" si="2"/>
        <v>0.9377863601158335</v>
      </c>
      <c r="C65">
        <v>560</v>
      </c>
      <c r="D65">
        <v>242167</v>
      </c>
      <c r="E65">
        <v>0.23</v>
      </c>
      <c r="F65">
        <v>2397</v>
      </c>
      <c r="G65">
        <v>972073</v>
      </c>
      <c r="H65">
        <v>0.25</v>
      </c>
      <c r="I65">
        <v>0.04082664225125</v>
      </c>
      <c r="J65">
        <v>0.105815991140996</v>
      </c>
      <c r="K65" t="str">
        <f t="shared" si="3"/>
        <v>depleted</v>
      </c>
    </row>
    <row r="66" spans="1:11" ht="12.75">
      <c r="A66" t="s">
        <v>607</v>
      </c>
      <c r="B66">
        <f aca="true" t="shared" si="4" ref="B66:B97">(C66/D66)/(F66/G66)</f>
        <v>0.9358316592231944</v>
      </c>
      <c r="C66">
        <v>598</v>
      </c>
      <c r="D66">
        <v>242167</v>
      </c>
      <c r="E66">
        <v>0.25</v>
      </c>
      <c r="F66">
        <v>2565</v>
      </c>
      <c r="G66">
        <v>972073</v>
      </c>
      <c r="H66">
        <v>0.26</v>
      </c>
      <c r="I66">
        <v>0.031362381215444</v>
      </c>
      <c r="J66">
        <v>0.091196913207621</v>
      </c>
      <c r="K66" t="str">
        <f aca="true" t="shared" si="5" ref="K66:K97">IF(B66&gt;1,"enrich","depleted")</f>
        <v>depleted</v>
      </c>
    </row>
    <row r="67" spans="1:11" ht="12.75">
      <c r="A67" t="s">
        <v>556</v>
      </c>
      <c r="B67">
        <f t="shared" si="4"/>
        <v>0.9357536640263541</v>
      </c>
      <c r="C67">
        <v>290</v>
      </c>
      <c r="D67">
        <v>242167</v>
      </c>
      <c r="E67">
        <v>0.12</v>
      </c>
      <c r="F67">
        <v>1244</v>
      </c>
      <c r="G67">
        <v>972073</v>
      </c>
      <c r="H67">
        <v>0.13</v>
      </c>
      <c r="I67">
        <v>0.100831678184408</v>
      </c>
      <c r="J67">
        <v>0.188317987197349</v>
      </c>
      <c r="K67" t="str">
        <f t="shared" si="5"/>
        <v>depleted</v>
      </c>
    </row>
    <row r="68" spans="1:11" ht="12.75">
      <c r="A68" t="s">
        <v>649</v>
      </c>
      <c r="B68">
        <f t="shared" si="4"/>
        <v>0.9351859863755417</v>
      </c>
      <c r="C68">
        <v>633</v>
      </c>
      <c r="D68">
        <v>242167</v>
      </c>
      <c r="E68">
        <v>0.26</v>
      </c>
      <c r="F68">
        <v>2717</v>
      </c>
      <c r="G68">
        <v>972073</v>
      </c>
      <c r="H68">
        <v>0.28</v>
      </c>
      <c r="I68">
        <v>0.026378847791435</v>
      </c>
      <c r="J68">
        <v>0.079764611178864</v>
      </c>
      <c r="K68" t="str">
        <f t="shared" si="5"/>
        <v>depleted</v>
      </c>
    </row>
    <row r="69" spans="1:11" ht="12.75">
      <c r="A69" t="s">
        <v>667</v>
      </c>
      <c r="B69">
        <f t="shared" si="4"/>
        <v>0.9341813631990245</v>
      </c>
      <c r="C69">
        <v>384</v>
      </c>
      <c r="D69">
        <v>242167</v>
      </c>
      <c r="E69">
        <v>0.16</v>
      </c>
      <c r="F69">
        <v>1650</v>
      </c>
      <c r="G69">
        <v>972073</v>
      </c>
      <c r="H69">
        <v>0.17</v>
      </c>
      <c r="I69">
        <v>0.064357405631468</v>
      </c>
      <c r="J69">
        <v>0.140251918784374</v>
      </c>
      <c r="K69" t="str">
        <f t="shared" si="5"/>
        <v>depleted</v>
      </c>
    </row>
    <row r="70" spans="1:11" ht="12.75">
      <c r="A70" t="s">
        <v>574</v>
      </c>
      <c r="B70">
        <f t="shared" si="4"/>
        <v>0.9334409567743877</v>
      </c>
      <c r="C70">
        <v>353</v>
      </c>
      <c r="D70">
        <v>242167</v>
      </c>
      <c r="E70">
        <v>0.15</v>
      </c>
      <c r="F70">
        <v>1518</v>
      </c>
      <c r="G70">
        <v>972073</v>
      </c>
      <c r="H70">
        <v>0.16</v>
      </c>
      <c r="I70">
        <v>0.070629357837512</v>
      </c>
      <c r="J70">
        <v>0.144676265247806</v>
      </c>
      <c r="K70" t="str">
        <f t="shared" si="5"/>
        <v>depleted</v>
      </c>
    </row>
    <row r="71" spans="1:11" ht="12.75">
      <c r="A71" t="s">
        <v>567</v>
      </c>
      <c r="B71">
        <f t="shared" si="4"/>
        <v>0.9326881361489071</v>
      </c>
      <c r="C71">
        <v>293</v>
      </c>
      <c r="D71">
        <v>242167</v>
      </c>
      <c r="E71">
        <v>0.12</v>
      </c>
      <c r="F71">
        <v>1261</v>
      </c>
      <c r="G71">
        <v>972073</v>
      </c>
      <c r="H71">
        <v>0.13</v>
      </c>
      <c r="I71">
        <v>0.088549489325119</v>
      </c>
      <c r="J71">
        <v>0.170390684004396</v>
      </c>
      <c r="K71" t="str">
        <f t="shared" si="5"/>
        <v>depleted</v>
      </c>
    </row>
    <row r="72" spans="1:11" ht="12.75">
      <c r="A72" t="s">
        <v>631</v>
      </c>
      <c r="B72">
        <f t="shared" si="4"/>
        <v>0.9310612293111371</v>
      </c>
      <c r="C72">
        <v>408</v>
      </c>
      <c r="D72">
        <v>242167</v>
      </c>
      <c r="E72">
        <v>0.17</v>
      </c>
      <c r="F72">
        <v>1759</v>
      </c>
      <c r="G72">
        <v>972073</v>
      </c>
      <c r="H72">
        <v>0.18</v>
      </c>
      <c r="I72">
        <v>0.04973526986148</v>
      </c>
      <c r="J72">
        <v>0.121468832161692</v>
      </c>
      <c r="K72" t="str">
        <f t="shared" si="5"/>
        <v>depleted</v>
      </c>
    </row>
    <row r="73" spans="1:11" ht="12.75">
      <c r="A73" t="s">
        <v>602</v>
      </c>
      <c r="B73">
        <f t="shared" si="4"/>
        <v>0.9287152602614036</v>
      </c>
      <c r="C73">
        <v>388</v>
      </c>
      <c r="D73">
        <v>242167</v>
      </c>
      <c r="E73">
        <v>0.16</v>
      </c>
      <c r="F73">
        <v>1677</v>
      </c>
      <c r="G73">
        <v>972073</v>
      </c>
      <c r="H73">
        <v>0.17</v>
      </c>
      <c r="I73">
        <v>0.048134714372671</v>
      </c>
      <c r="J73">
        <v>0.119864876967239</v>
      </c>
      <c r="K73" t="str">
        <f t="shared" si="5"/>
        <v>depleted</v>
      </c>
    </row>
    <row r="74" spans="1:11" ht="12.75">
      <c r="A74" t="s">
        <v>596</v>
      </c>
      <c r="B74">
        <f t="shared" si="4"/>
        <v>0.9279179841829308</v>
      </c>
      <c r="C74">
        <v>313</v>
      </c>
      <c r="D74">
        <v>242167</v>
      </c>
      <c r="E74">
        <v>0.13</v>
      </c>
      <c r="F74">
        <v>1354</v>
      </c>
      <c r="G74">
        <v>972073</v>
      </c>
      <c r="H74">
        <v>0.14</v>
      </c>
      <c r="I74">
        <v>0.066260749031988</v>
      </c>
      <c r="J74">
        <v>0.140251918784374</v>
      </c>
      <c r="K74" t="str">
        <f t="shared" si="5"/>
        <v>depleted</v>
      </c>
    </row>
    <row r="75" spans="1:11" ht="12.75">
      <c r="A75" t="s">
        <v>561</v>
      </c>
      <c r="B75">
        <f t="shared" si="4"/>
        <v>0.9274496053734608</v>
      </c>
      <c r="C75">
        <v>253</v>
      </c>
      <c r="D75">
        <v>242167</v>
      </c>
      <c r="E75">
        <v>0.1</v>
      </c>
      <c r="F75">
        <v>1095</v>
      </c>
      <c r="G75">
        <v>972073</v>
      </c>
      <c r="H75">
        <v>0.11</v>
      </c>
      <c r="I75">
        <v>0.087917342692348</v>
      </c>
      <c r="J75">
        <v>0.170390684004396</v>
      </c>
      <c r="K75" t="str">
        <f t="shared" si="5"/>
        <v>depleted</v>
      </c>
    </row>
    <row r="76" spans="1:11" ht="12.75">
      <c r="A76" t="s">
        <v>614</v>
      </c>
      <c r="B76">
        <f t="shared" si="4"/>
        <v>0.9263216642298021</v>
      </c>
      <c r="C76">
        <v>330</v>
      </c>
      <c r="D76">
        <v>242167</v>
      </c>
      <c r="E76">
        <v>0.14</v>
      </c>
      <c r="F76">
        <v>1430</v>
      </c>
      <c r="G76">
        <v>972073</v>
      </c>
      <c r="H76">
        <v>0.15</v>
      </c>
      <c r="I76">
        <v>0.056670654412009</v>
      </c>
      <c r="J76">
        <v>0.130857692915003</v>
      </c>
      <c r="K76" t="str">
        <f t="shared" si="5"/>
        <v>depleted</v>
      </c>
    </row>
    <row r="77" spans="1:11" ht="12.75">
      <c r="A77" t="s">
        <v>636</v>
      </c>
      <c r="B77">
        <f t="shared" si="4"/>
        <v>0.9253191516061767</v>
      </c>
      <c r="C77">
        <v>568</v>
      </c>
      <c r="D77">
        <v>242167</v>
      </c>
      <c r="E77">
        <v>0.23</v>
      </c>
      <c r="F77">
        <v>2464</v>
      </c>
      <c r="G77">
        <v>972073</v>
      </c>
      <c r="H77">
        <v>0.25</v>
      </c>
      <c r="I77">
        <v>0.01663814669863</v>
      </c>
      <c r="J77">
        <v>0.058695684186832</v>
      </c>
      <c r="K77" t="str">
        <f t="shared" si="5"/>
        <v>depleted</v>
      </c>
    </row>
    <row r="78" spans="1:11" ht="12.75">
      <c r="A78" t="s">
        <v>622</v>
      </c>
      <c r="B78">
        <f t="shared" si="4"/>
        <v>0.9250776114978253</v>
      </c>
      <c r="C78">
        <v>286</v>
      </c>
      <c r="D78">
        <v>242167</v>
      </c>
      <c r="E78">
        <v>0.12</v>
      </c>
      <c r="F78">
        <v>1241</v>
      </c>
      <c r="G78">
        <v>972073</v>
      </c>
      <c r="H78">
        <v>0.13</v>
      </c>
      <c r="I78">
        <v>0.067404966872643</v>
      </c>
      <c r="J78">
        <v>0.140334931029929</v>
      </c>
      <c r="K78" t="str">
        <f t="shared" si="5"/>
        <v>depleted</v>
      </c>
    </row>
    <row r="79" spans="1:11" ht="12.75">
      <c r="A79" t="s">
        <v>650</v>
      </c>
      <c r="B79">
        <f t="shared" si="4"/>
        <v>0.9201769102382278</v>
      </c>
      <c r="C79">
        <v>599</v>
      </c>
      <c r="D79">
        <v>242167</v>
      </c>
      <c r="E79">
        <v>0.25</v>
      </c>
      <c r="F79">
        <v>2613</v>
      </c>
      <c r="G79">
        <v>972073</v>
      </c>
      <c r="H79">
        <v>0.27</v>
      </c>
      <c r="I79">
        <v>0.009429902744012</v>
      </c>
      <c r="J79">
        <v>0.037424926515299</v>
      </c>
      <c r="K79" t="str">
        <f t="shared" si="5"/>
        <v>depleted</v>
      </c>
    </row>
    <row r="80" spans="1:11" ht="12.75">
      <c r="A80" t="s">
        <v>605</v>
      </c>
      <c r="B80">
        <f t="shared" si="4"/>
        <v>0.9172530901530538</v>
      </c>
      <c r="C80">
        <v>319</v>
      </c>
      <c r="D80">
        <v>242167</v>
      </c>
      <c r="E80">
        <v>0.13</v>
      </c>
      <c r="F80">
        <v>1396</v>
      </c>
      <c r="G80">
        <v>972073</v>
      </c>
      <c r="H80">
        <v>0.14</v>
      </c>
      <c r="I80">
        <v>0.039004944785684</v>
      </c>
      <c r="J80">
        <v>0.103200583078789</v>
      </c>
      <c r="K80" t="str">
        <f t="shared" si="5"/>
        <v>depleted</v>
      </c>
    </row>
    <row r="81" spans="1:11" ht="12.75">
      <c r="A81" t="s">
        <v>606</v>
      </c>
      <c r="B81">
        <f t="shared" si="4"/>
        <v>0.9170196893588751</v>
      </c>
      <c r="C81">
        <v>273</v>
      </c>
      <c r="D81">
        <v>242167</v>
      </c>
      <c r="E81">
        <v>0.11</v>
      </c>
      <c r="F81">
        <v>1195</v>
      </c>
      <c r="G81">
        <v>972073</v>
      </c>
      <c r="H81">
        <v>0.12</v>
      </c>
      <c r="I81">
        <v>0.051616159521172</v>
      </c>
      <c r="J81">
        <v>0.123684004890355</v>
      </c>
      <c r="K81" t="str">
        <f t="shared" si="5"/>
        <v>depleted</v>
      </c>
    </row>
    <row r="82" spans="1:11" ht="12.75">
      <c r="A82" t="s">
        <v>552</v>
      </c>
      <c r="B82">
        <f t="shared" si="4"/>
        <v>0.9170052107102494</v>
      </c>
      <c r="C82">
        <v>212</v>
      </c>
      <c r="D82">
        <v>242167</v>
      </c>
      <c r="E82">
        <v>0.09</v>
      </c>
      <c r="F82">
        <v>928</v>
      </c>
      <c r="G82">
        <v>972073</v>
      </c>
      <c r="H82">
        <v>0.1</v>
      </c>
      <c r="I82">
        <v>0.076960321462704</v>
      </c>
      <c r="J82">
        <v>0.153315632894491</v>
      </c>
      <c r="K82" t="str">
        <f t="shared" si="5"/>
        <v>depleted</v>
      </c>
    </row>
    <row r="83" spans="1:11" ht="12.75">
      <c r="A83" t="s">
        <v>593</v>
      </c>
      <c r="B83">
        <f t="shared" si="4"/>
        <v>0.9168564459784819</v>
      </c>
      <c r="C83">
        <v>611</v>
      </c>
      <c r="D83">
        <v>242167</v>
      </c>
      <c r="E83">
        <v>0.25</v>
      </c>
      <c r="F83">
        <v>2675</v>
      </c>
      <c r="G83">
        <v>972073</v>
      </c>
      <c r="H83">
        <v>0.28</v>
      </c>
      <c r="I83">
        <v>0.00661268611609</v>
      </c>
      <c r="J83">
        <v>0.031267559477096</v>
      </c>
      <c r="K83" t="str">
        <f t="shared" si="5"/>
        <v>depleted</v>
      </c>
    </row>
    <row r="84" spans="1:11" ht="12.75">
      <c r="A84" t="s">
        <v>600</v>
      </c>
      <c r="B84">
        <f t="shared" si="4"/>
        <v>0.9168128019793677</v>
      </c>
      <c r="C84">
        <v>267</v>
      </c>
      <c r="D84">
        <v>242167</v>
      </c>
      <c r="E84">
        <v>0.11</v>
      </c>
      <c r="F84">
        <v>1169</v>
      </c>
      <c r="G84">
        <v>972073</v>
      </c>
      <c r="H84">
        <v>0.12</v>
      </c>
      <c r="I84">
        <v>0.053175355855063</v>
      </c>
      <c r="J84">
        <v>0.125060559140612</v>
      </c>
      <c r="K84" t="str">
        <f t="shared" si="5"/>
        <v>depleted</v>
      </c>
    </row>
    <row r="85" spans="1:11" ht="12.75">
      <c r="A85" t="s">
        <v>598</v>
      </c>
      <c r="B85">
        <f t="shared" si="4"/>
        <v>0.916346915512324</v>
      </c>
      <c r="C85">
        <v>318</v>
      </c>
      <c r="D85">
        <v>242167</v>
      </c>
      <c r="E85">
        <v>0.13</v>
      </c>
      <c r="F85">
        <v>1393</v>
      </c>
      <c r="G85">
        <v>972073</v>
      </c>
      <c r="H85">
        <v>0.14</v>
      </c>
      <c r="I85">
        <v>0.037517771796436</v>
      </c>
      <c r="J85">
        <v>0.103200583078789</v>
      </c>
      <c r="K85" t="str">
        <f t="shared" si="5"/>
        <v>depleted</v>
      </c>
    </row>
    <row r="86" spans="1:11" ht="12.75">
      <c r="A86" t="s">
        <v>644</v>
      </c>
      <c r="B86">
        <f t="shared" si="4"/>
        <v>0.9161056476762887</v>
      </c>
      <c r="C86">
        <v>676</v>
      </c>
      <c r="D86">
        <v>242167</v>
      </c>
      <c r="E86">
        <v>0.28</v>
      </c>
      <c r="F86">
        <v>2962</v>
      </c>
      <c r="G86">
        <v>972073</v>
      </c>
      <c r="H86">
        <v>0.3</v>
      </c>
      <c r="I86">
        <v>0.004215503602206</v>
      </c>
      <c r="J86">
        <v>0.029681376061127</v>
      </c>
      <c r="K86" t="str">
        <f t="shared" si="5"/>
        <v>depleted</v>
      </c>
    </row>
    <row r="87" spans="1:11" ht="12.75">
      <c r="A87" t="s">
        <v>648</v>
      </c>
      <c r="B87">
        <f t="shared" si="4"/>
        <v>0.9151226112943812</v>
      </c>
      <c r="C87">
        <v>704</v>
      </c>
      <c r="D87">
        <v>242167</v>
      </c>
      <c r="E87">
        <v>0.29</v>
      </c>
      <c r="F87">
        <v>3088</v>
      </c>
      <c r="G87">
        <v>972073</v>
      </c>
      <c r="H87">
        <v>0.32</v>
      </c>
      <c r="I87">
        <v>0.003233431613767</v>
      </c>
      <c r="J87">
        <v>0.024178591808693</v>
      </c>
      <c r="K87" t="str">
        <f t="shared" si="5"/>
        <v>depleted</v>
      </c>
    </row>
    <row r="88" spans="1:11" ht="12.75">
      <c r="A88" t="s">
        <v>559</v>
      </c>
      <c r="B88">
        <f t="shared" si="4"/>
        <v>0.9150593947558835</v>
      </c>
      <c r="C88">
        <v>225</v>
      </c>
      <c r="D88">
        <v>242167</v>
      </c>
      <c r="E88">
        <v>0.09</v>
      </c>
      <c r="F88">
        <v>987</v>
      </c>
      <c r="G88">
        <v>972073</v>
      </c>
      <c r="H88">
        <v>0.1</v>
      </c>
      <c r="I88">
        <v>0.065625157783087</v>
      </c>
      <c r="J88">
        <v>0.140251918784374</v>
      </c>
      <c r="K88" t="str">
        <f t="shared" si="5"/>
        <v>depleted</v>
      </c>
    </row>
    <row r="89" spans="1:11" ht="12.75">
      <c r="A89" t="s">
        <v>595</v>
      </c>
      <c r="B89">
        <f t="shared" si="4"/>
        <v>0.9150053437243768</v>
      </c>
      <c r="C89">
        <v>566</v>
      </c>
      <c r="D89">
        <v>242167</v>
      </c>
      <c r="E89">
        <v>0.23</v>
      </c>
      <c r="F89">
        <v>2483</v>
      </c>
      <c r="G89">
        <v>972073</v>
      </c>
      <c r="H89">
        <v>0.26</v>
      </c>
      <c r="I89">
        <v>0.00736197538355</v>
      </c>
      <c r="J89">
        <v>0.032240374955545</v>
      </c>
      <c r="K89" t="str">
        <f t="shared" si="5"/>
        <v>depleted</v>
      </c>
    </row>
    <row r="90" spans="1:11" ht="12.75">
      <c r="A90" t="s">
        <v>640</v>
      </c>
      <c r="B90">
        <f t="shared" si="4"/>
        <v>0.9146767577719708</v>
      </c>
      <c r="C90">
        <v>574</v>
      </c>
      <c r="D90">
        <v>242167</v>
      </c>
      <c r="E90">
        <v>0.24</v>
      </c>
      <c r="F90">
        <v>2519</v>
      </c>
      <c r="G90">
        <v>972073</v>
      </c>
      <c r="H90">
        <v>0.26</v>
      </c>
      <c r="I90">
        <v>0.006815141042178</v>
      </c>
      <c r="J90">
        <v>0.031267559477096</v>
      </c>
      <c r="K90" t="str">
        <f t="shared" si="5"/>
        <v>depleted</v>
      </c>
    </row>
    <row r="91" spans="1:11" ht="12.75">
      <c r="A91" t="s">
        <v>579</v>
      </c>
      <c r="B91">
        <f t="shared" si="4"/>
        <v>0.9139358190018705</v>
      </c>
      <c r="C91">
        <v>403</v>
      </c>
      <c r="D91">
        <v>242167</v>
      </c>
      <c r="E91">
        <v>0.17</v>
      </c>
      <c r="F91">
        <v>1770</v>
      </c>
      <c r="G91">
        <v>972073</v>
      </c>
      <c r="H91">
        <v>0.18</v>
      </c>
      <c r="I91">
        <v>0.018963681176611</v>
      </c>
      <c r="J91">
        <v>0.065091554308909</v>
      </c>
      <c r="K91" t="str">
        <f t="shared" si="5"/>
        <v>depleted</v>
      </c>
    </row>
    <row r="92" spans="1:11" ht="12.75">
      <c r="A92" t="s">
        <v>639</v>
      </c>
      <c r="B92">
        <f t="shared" si="4"/>
        <v>0.9131083672175151</v>
      </c>
      <c r="C92">
        <v>505</v>
      </c>
      <c r="D92">
        <v>242167</v>
      </c>
      <c r="E92">
        <v>0.21</v>
      </c>
      <c r="F92">
        <v>2220</v>
      </c>
      <c r="G92">
        <v>972073</v>
      </c>
      <c r="H92">
        <v>0.23</v>
      </c>
      <c r="I92">
        <v>0.009249347685284</v>
      </c>
      <c r="J92">
        <v>0.037424926515299</v>
      </c>
      <c r="K92" t="str">
        <f t="shared" si="5"/>
        <v>depleted</v>
      </c>
    </row>
    <row r="93" spans="1:11" ht="12.75">
      <c r="A93" t="s">
        <v>565</v>
      </c>
      <c r="B93">
        <f t="shared" si="4"/>
        <v>0.9125297638957139</v>
      </c>
      <c r="C93">
        <v>341</v>
      </c>
      <c r="D93">
        <v>242167</v>
      </c>
      <c r="E93">
        <v>0.14</v>
      </c>
      <c r="F93">
        <v>1500</v>
      </c>
      <c r="G93">
        <v>972073</v>
      </c>
      <c r="H93">
        <v>0.15</v>
      </c>
      <c r="I93">
        <v>0.026365806112535</v>
      </c>
      <c r="J93">
        <v>0.079764611178864</v>
      </c>
      <c r="K93" t="str">
        <f t="shared" si="5"/>
        <v>depleted</v>
      </c>
    </row>
    <row r="94" spans="1:11" ht="12.75">
      <c r="A94" t="s">
        <v>609</v>
      </c>
      <c r="B94">
        <f t="shared" si="4"/>
        <v>0.9124995555770931</v>
      </c>
      <c r="C94">
        <v>584</v>
      </c>
      <c r="D94">
        <v>242167</v>
      </c>
      <c r="E94">
        <v>0.24</v>
      </c>
      <c r="F94">
        <v>2569</v>
      </c>
      <c r="G94">
        <v>972073</v>
      </c>
      <c r="H94">
        <v>0.26</v>
      </c>
      <c r="I94">
        <v>0.005282451841317</v>
      </c>
      <c r="J94">
        <v>0.031267559477096</v>
      </c>
      <c r="K94" t="str">
        <f t="shared" si="5"/>
        <v>depleted</v>
      </c>
    </row>
    <row r="95" spans="1:11" ht="12.75">
      <c r="A95" t="s">
        <v>549</v>
      </c>
      <c r="B95">
        <f t="shared" si="4"/>
        <v>0.9121038475616102</v>
      </c>
      <c r="C95">
        <v>227</v>
      </c>
      <c r="D95">
        <v>242167</v>
      </c>
      <c r="E95">
        <v>0.09</v>
      </c>
      <c r="F95">
        <v>999</v>
      </c>
      <c r="G95">
        <v>972073</v>
      </c>
      <c r="H95">
        <v>0.1</v>
      </c>
      <c r="I95">
        <v>0.057768312087308</v>
      </c>
      <c r="J95">
        <v>0.131010279198002</v>
      </c>
      <c r="K95" t="str">
        <f t="shared" si="5"/>
        <v>depleted</v>
      </c>
    </row>
    <row r="96" spans="1:11" ht="12.75">
      <c r="A96" t="s">
        <v>588</v>
      </c>
      <c r="B96">
        <f t="shared" si="4"/>
        <v>0.911989325776735</v>
      </c>
      <c r="C96">
        <v>558</v>
      </c>
      <c r="D96">
        <v>242167</v>
      </c>
      <c r="E96">
        <v>0.23</v>
      </c>
      <c r="F96">
        <v>2456</v>
      </c>
      <c r="G96">
        <v>972073</v>
      </c>
      <c r="H96">
        <v>0.25</v>
      </c>
      <c r="I96">
        <v>0.005978299442673</v>
      </c>
      <c r="J96">
        <v>0.031267559477096</v>
      </c>
      <c r="K96" t="str">
        <f t="shared" si="5"/>
        <v>depleted</v>
      </c>
    </row>
    <row r="97" spans="1:11" ht="12.75">
      <c r="A97" t="s">
        <v>585</v>
      </c>
      <c r="B97">
        <f t="shared" si="4"/>
        <v>0.9102751472116478</v>
      </c>
      <c r="C97">
        <v>432</v>
      </c>
      <c r="D97">
        <v>242167</v>
      </c>
      <c r="E97">
        <v>0.18</v>
      </c>
      <c r="F97">
        <v>1905</v>
      </c>
      <c r="G97">
        <v>972073</v>
      </c>
      <c r="H97">
        <v>0.2</v>
      </c>
      <c r="I97">
        <v>0.012226939950925</v>
      </c>
      <c r="J97">
        <v>0.045565232151094</v>
      </c>
      <c r="K97" t="str">
        <f t="shared" si="5"/>
        <v>depleted</v>
      </c>
    </row>
    <row r="98" spans="1:11" ht="12.75">
      <c r="A98" t="s">
        <v>645</v>
      </c>
      <c r="B98">
        <f aca="true" t="shared" si="6" ref="B98:B128">(C98/D98)/(F98/G98)</f>
        <v>0.9089621744264325</v>
      </c>
      <c r="C98">
        <v>435</v>
      </c>
      <c r="D98">
        <v>242167</v>
      </c>
      <c r="E98">
        <v>0.18</v>
      </c>
      <c r="F98">
        <v>1921</v>
      </c>
      <c r="G98">
        <v>972073</v>
      </c>
      <c r="H98">
        <v>0.2</v>
      </c>
      <c r="I98">
        <v>0.010909039420068</v>
      </c>
      <c r="J98">
        <v>0.041983272919655</v>
      </c>
      <c r="K98" t="str">
        <f aca="true" t="shared" si="7" ref="K98:K128">IF(B98&gt;1,"enrich","depleted")</f>
        <v>depleted</v>
      </c>
    </row>
    <row r="99" spans="1:11" ht="12.75">
      <c r="A99" t="s">
        <v>578</v>
      </c>
      <c r="B99">
        <f t="shared" si="6"/>
        <v>0.9062214249782782</v>
      </c>
      <c r="C99">
        <v>326</v>
      </c>
      <c r="D99">
        <v>242167</v>
      </c>
      <c r="E99">
        <v>0.13</v>
      </c>
      <c r="F99">
        <v>1444</v>
      </c>
      <c r="G99">
        <v>972073</v>
      </c>
      <c r="H99">
        <v>0.15</v>
      </c>
      <c r="I99">
        <v>0.020659451666642</v>
      </c>
      <c r="J99">
        <v>0.067275650299066</v>
      </c>
      <c r="K99" t="str">
        <f t="shared" si="7"/>
        <v>depleted</v>
      </c>
    </row>
    <row r="100" spans="1:11" ht="12.75">
      <c r="A100" t="s">
        <v>568</v>
      </c>
      <c r="B100">
        <f t="shared" si="6"/>
        <v>0.9016545773063893</v>
      </c>
      <c r="C100">
        <v>239</v>
      </c>
      <c r="D100">
        <v>242167</v>
      </c>
      <c r="E100">
        <v>0.1</v>
      </c>
      <c r="F100">
        <v>1064</v>
      </c>
      <c r="G100">
        <v>972073</v>
      </c>
      <c r="H100">
        <v>0.11</v>
      </c>
      <c r="I100">
        <v>0.033797882589592</v>
      </c>
      <c r="J100">
        <v>0.095385135308404</v>
      </c>
      <c r="K100" t="str">
        <f t="shared" si="7"/>
        <v>depleted</v>
      </c>
    </row>
    <row r="101" spans="1:11" ht="12.75">
      <c r="A101" t="s">
        <v>553</v>
      </c>
      <c r="B101">
        <f t="shared" si="6"/>
        <v>0.9010328018089682</v>
      </c>
      <c r="C101">
        <v>222</v>
      </c>
      <c r="D101">
        <v>242167</v>
      </c>
      <c r="E101">
        <v>0.09</v>
      </c>
      <c r="F101">
        <v>989</v>
      </c>
      <c r="G101">
        <v>972073</v>
      </c>
      <c r="H101">
        <v>0.1</v>
      </c>
      <c r="I101">
        <v>0.038325259653499</v>
      </c>
      <c r="J101">
        <v>0.103200583078789</v>
      </c>
      <c r="K101" t="str">
        <f t="shared" si="7"/>
        <v>depleted</v>
      </c>
    </row>
    <row r="102" spans="1:11" ht="12.75">
      <c r="A102" t="s">
        <v>563</v>
      </c>
      <c r="B102">
        <f t="shared" si="6"/>
        <v>0.9008557765533812</v>
      </c>
      <c r="C102">
        <v>283</v>
      </c>
      <c r="D102">
        <v>242167</v>
      </c>
      <c r="E102">
        <v>0.12</v>
      </c>
      <c r="F102">
        <v>1261</v>
      </c>
      <c r="G102">
        <v>972073</v>
      </c>
      <c r="H102">
        <v>0.13</v>
      </c>
      <c r="I102">
        <v>0.022012385970686</v>
      </c>
      <c r="J102">
        <v>0.069889325456927</v>
      </c>
      <c r="K102" t="str">
        <f t="shared" si="7"/>
        <v>depleted</v>
      </c>
    </row>
    <row r="103" spans="1:11" ht="12.75">
      <c r="A103" t="s">
        <v>612</v>
      </c>
      <c r="B103">
        <f t="shared" si="6"/>
        <v>0.9005088206763084</v>
      </c>
      <c r="C103">
        <v>424</v>
      </c>
      <c r="D103">
        <v>242167</v>
      </c>
      <c r="E103">
        <v>0.18</v>
      </c>
      <c r="F103">
        <v>1890</v>
      </c>
      <c r="G103">
        <v>972073</v>
      </c>
      <c r="H103">
        <v>0.19</v>
      </c>
      <c r="I103">
        <v>0.00636821259604</v>
      </c>
      <c r="J103">
        <v>0.031267559477096</v>
      </c>
      <c r="K103" t="str">
        <f t="shared" si="7"/>
        <v>depleted</v>
      </c>
    </row>
    <row r="104" spans="1:11" ht="12.75">
      <c r="A104" t="s">
        <v>626</v>
      </c>
      <c r="B104">
        <f t="shared" si="6"/>
        <v>0.9000937664009016</v>
      </c>
      <c r="C104">
        <v>755</v>
      </c>
      <c r="D104">
        <v>242167</v>
      </c>
      <c r="E104">
        <v>0.31</v>
      </c>
      <c r="F104">
        <v>3367</v>
      </c>
      <c r="G104">
        <v>972073</v>
      </c>
      <c r="H104">
        <v>0.35</v>
      </c>
      <c r="I104">
        <v>0.000389373559208</v>
      </c>
      <c r="J104">
        <v>0.007064348859923</v>
      </c>
      <c r="K104" t="str">
        <f t="shared" si="7"/>
        <v>depleted</v>
      </c>
    </row>
    <row r="105" spans="1:11" ht="12.75">
      <c r="A105" t="s">
        <v>647</v>
      </c>
      <c r="B105">
        <f t="shared" si="6"/>
        <v>0.9000867199159424</v>
      </c>
      <c r="C105">
        <v>607</v>
      </c>
      <c r="D105">
        <v>242167</v>
      </c>
      <c r="E105">
        <v>0.25</v>
      </c>
      <c r="F105">
        <v>2707</v>
      </c>
      <c r="G105">
        <v>972073</v>
      </c>
      <c r="H105">
        <v>0.28</v>
      </c>
      <c r="I105">
        <v>0.001319421601014</v>
      </c>
      <c r="J105">
        <v>0.016514996044819</v>
      </c>
      <c r="K105" t="str">
        <f t="shared" si="7"/>
        <v>depleted</v>
      </c>
    </row>
    <row r="106" spans="1:11" ht="12.75">
      <c r="A106" t="s">
        <v>615</v>
      </c>
      <c r="B106">
        <f t="shared" si="6"/>
        <v>0.8939017132378474</v>
      </c>
      <c r="C106">
        <v>526</v>
      </c>
      <c r="D106">
        <v>242167</v>
      </c>
      <c r="E106">
        <v>0.22</v>
      </c>
      <c r="F106">
        <v>2362</v>
      </c>
      <c r="G106">
        <v>972073</v>
      </c>
      <c r="H106">
        <v>0.24</v>
      </c>
      <c r="I106">
        <v>0.001430432728291</v>
      </c>
      <c r="J106">
        <v>0.016514996044819</v>
      </c>
      <c r="K106" t="str">
        <f t="shared" si="7"/>
        <v>depleted</v>
      </c>
    </row>
    <row r="107" spans="1:11" ht="12.75">
      <c r="A107" t="s">
        <v>584</v>
      </c>
      <c r="B107">
        <f t="shared" si="6"/>
        <v>0.893819149695423</v>
      </c>
      <c r="C107">
        <v>385</v>
      </c>
      <c r="D107">
        <v>242167</v>
      </c>
      <c r="E107">
        <v>0.16</v>
      </c>
      <c r="F107">
        <v>1729</v>
      </c>
      <c r="G107">
        <v>972073</v>
      </c>
      <c r="H107">
        <v>0.18</v>
      </c>
      <c r="I107">
        <v>0.005481811541017</v>
      </c>
      <c r="J107">
        <v>0.031267559477096</v>
      </c>
      <c r="K107" t="str">
        <f t="shared" si="7"/>
        <v>depleted</v>
      </c>
    </row>
    <row r="108" spans="1:11" ht="12.75">
      <c r="A108" t="s">
        <v>632</v>
      </c>
      <c r="B108">
        <f t="shared" si="6"/>
        <v>0.8917123020281034</v>
      </c>
      <c r="C108">
        <v>658</v>
      </c>
      <c r="D108">
        <v>242167</v>
      </c>
      <c r="E108">
        <v>0.27</v>
      </c>
      <c r="F108">
        <v>2962</v>
      </c>
      <c r="G108">
        <v>972073</v>
      </c>
      <c r="H108">
        <v>0.3</v>
      </c>
      <c r="I108">
        <v>0.000315787930954</v>
      </c>
      <c r="J108">
        <v>0.006684177871853</v>
      </c>
      <c r="K108" t="str">
        <f t="shared" si="7"/>
        <v>depleted</v>
      </c>
    </row>
    <row r="109" spans="1:11" ht="12.75">
      <c r="A109" t="s">
        <v>590</v>
      </c>
      <c r="B109">
        <f t="shared" si="6"/>
        <v>0.8848630459910601</v>
      </c>
      <c r="C109">
        <v>330</v>
      </c>
      <c r="D109">
        <v>242167</v>
      </c>
      <c r="E109">
        <v>0.14</v>
      </c>
      <c r="F109">
        <v>1497</v>
      </c>
      <c r="G109">
        <v>972073</v>
      </c>
      <c r="H109">
        <v>0.15</v>
      </c>
      <c r="I109">
        <v>0.00512915242186</v>
      </c>
      <c r="J109">
        <v>0.031267559477096</v>
      </c>
      <c r="K109" t="str">
        <f t="shared" si="7"/>
        <v>depleted</v>
      </c>
    </row>
    <row r="110" spans="1:11" ht="12.75">
      <c r="A110" t="s">
        <v>564</v>
      </c>
      <c r="B110">
        <f t="shared" si="6"/>
        <v>0.8847929221223638</v>
      </c>
      <c r="C110">
        <v>177</v>
      </c>
      <c r="D110">
        <v>242167</v>
      </c>
      <c r="E110">
        <v>0.07</v>
      </c>
      <c r="F110">
        <v>803</v>
      </c>
      <c r="G110">
        <v>972073</v>
      </c>
      <c r="H110">
        <v>0.08</v>
      </c>
      <c r="I110">
        <v>0.031595780953822</v>
      </c>
      <c r="J110">
        <v>0.091196913207621</v>
      </c>
      <c r="K110" t="str">
        <f t="shared" si="7"/>
        <v>depleted</v>
      </c>
    </row>
    <row r="111" spans="1:11" ht="12.75">
      <c r="A111" t="s">
        <v>580</v>
      </c>
      <c r="B111">
        <f t="shared" si="6"/>
        <v>0.8847317119582598</v>
      </c>
      <c r="C111">
        <v>216</v>
      </c>
      <c r="D111">
        <v>242167</v>
      </c>
      <c r="E111">
        <v>0.09</v>
      </c>
      <c r="F111">
        <v>980</v>
      </c>
      <c r="G111">
        <v>972073</v>
      </c>
      <c r="H111">
        <v>0.1</v>
      </c>
      <c r="I111">
        <v>0.019531868193725</v>
      </c>
      <c r="J111">
        <v>0.065277559489556</v>
      </c>
      <c r="K111" t="str">
        <f t="shared" si="7"/>
        <v>depleted</v>
      </c>
    </row>
    <row r="112" spans="1:11" ht="12.75">
      <c r="A112" t="s">
        <v>562</v>
      </c>
      <c r="B112">
        <f t="shared" si="6"/>
        <v>0.883236935660974</v>
      </c>
      <c r="C112">
        <v>246</v>
      </c>
      <c r="D112">
        <v>242167</v>
      </c>
      <c r="E112">
        <v>0.1</v>
      </c>
      <c r="F112">
        <v>1118</v>
      </c>
      <c r="G112">
        <v>972073</v>
      </c>
      <c r="H112">
        <v>0.12</v>
      </c>
      <c r="I112">
        <v>0.012557347443215</v>
      </c>
      <c r="J112">
        <v>0.045565232151094</v>
      </c>
      <c r="K112" t="str">
        <f t="shared" si="7"/>
        <v>depleted</v>
      </c>
    </row>
    <row r="113" spans="1:11" ht="12.75">
      <c r="A113" t="s">
        <v>548</v>
      </c>
      <c r="B113">
        <f t="shared" si="6"/>
        <v>0.8796243786873531</v>
      </c>
      <c r="C113">
        <v>284</v>
      </c>
      <c r="D113">
        <v>242167</v>
      </c>
      <c r="E113">
        <v>0.12</v>
      </c>
      <c r="F113">
        <v>1296</v>
      </c>
      <c r="G113">
        <v>972073</v>
      </c>
      <c r="H113">
        <v>0.13</v>
      </c>
      <c r="I113">
        <v>0.00630123100859</v>
      </c>
      <c r="J113">
        <v>0.031267559477096</v>
      </c>
      <c r="K113" t="str">
        <f t="shared" si="7"/>
        <v>depleted</v>
      </c>
    </row>
    <row r="114" spans="1:11" ht="12.75">
      <c r="A114" t="s">
        <v>654</v>
      </c>
      <c r="B114">
        <f t="shared" si="6"/>
        <v>0.878614110707237</v>
      </c>
      <c r="C114">
        <v>357</v>
      </c>
      <c r="D114">
        <v>242167</v>
      </c>
      <c r="E114">
        <v>0.15</v>
      </c>
      <c r="F114">
        <v>1631</v>
      </c>
      <c r="G114">
        <v>972073</v>
      </c>
      <c r="H114">
        <v>0.17</v>
      </c>
      <c r="I114">
        <v>0.002310499092389</v>
      </c>
      <c r="J114">
        <v>0.022189606467052</v>
      </c>
      <c r="K114" t="str">
        <f t="shared" si="7"/>
        <v>depleted</v>
      </c>
    </row>
    <row r="115" spans="1:11" ht="12.75">
      <c r="A115" t="s">
        <v>555</v>
      </c>
      <c r="B115">
        <f t="shared" si="6"/>
        <v>0.878614110707237</v>
      </c>
      <c r="C115">
        <v>306</v>
      </c>
      <c r="D115">
        <v>242167</v>
      </c>
      <c r="E115">
        <v>0.13</v>
      </c>
      <c r="F115">
        <v>1398</v>
      </c>
      <c r="G115">
        <v>972073</v>
      </c>
      <c r="H115">
        <v>0.14</v>
      </c>
      <c r="I115">
        <v>0.004440520828043</v>
      </c>
      <c r="J115">
        <v>0.029681376061127</v>
      </c>
      <c r="K115" t="str">
        <f t="shared" si="7"/>
        <v>depleted</v>
      </c>
    </row>
    <row r="116" spans="1:11" ht="12.75">
      <c r="A116" t="s">
        <v>570</v>
      </c>
      <c r="B116">
        <f t="shared" si="6"/>
        <v>0.8733762857267539</v>
      </c>
      <c r="C116">
        <v>302</v>
      </c>
      <c r="D116">
        <v>242167</v>
      </c>
      <c r="E116">
        <v>0.12</v>
      </c>
      <c r="F116">
        <v>1388</v>
      </c>
      <c r="G116">
        <v>972073</v>
      </c>
      <c r="H116">
        <v>0.14</v>
      </c>
      <c r="I116">
        <v>0.003236504415337</v>
      </c>
      <c r="J116">
        <v>0.024178591808693</v>
      </c>
      <c r="K116" t="str">
        <f t="shared" si="7"/>
        <v>depleted</v>
      </c>
    </row>
    <row r="117" spans="1:11" ht="12.75">
      <c r="A117" t="s">
        <v>572</v>
      </c>
      <c r="B117">
        <f t="shared" si="6"/>
        <v>0.8732342238236496</v>
      </c>
      <c r="C117">
        <v>248</v>
      </c>
      <c r="D117">
        <v>242167</v>
      </c>
      <c r="E117">
        <v>0.1</v>
      </c>
      <c r="F117">
        <v>1140</v>
      </c>
      <c r="G117">
        <v>972073</v>
      </c>
      <c r="H117">
        <v>0.12</v>
      </c>
      <c r="I117">
        <v>0.006893635160305</v>
      </c>
      <c r="J117">
        <v>0.031267559477096</v>
      </c>
      <c r="K117" t="str">
        <f t="shared" si="7"/>
        <v>depleted</v>
      </c>
    </row>
    <row r="118" spans="1:11" ht="12.75">
      <c r="A118" t="s">
        <v>576</v>
      </c>
      <c r="B118">
        <f t="shared" si="6"/>
        <v>0.87245905502241</v>
      </c>
      <c r="C118">
        <v>233</v>
      </c>
      <c r="D118">
        <v>242167</v>
      </c>
      <c r="E118">
        <v>0.1</v>
      </c>
      <c r="F118">
        <v>1072</v>
      </c>
      <c r="G118">
        <v>972073</v>
      </c>
      <c r="H118">
        <v>0.11</v>
      </c>
      <c r="I118">
        <v>0.008183364479133</v>
      </c>
      <c r="J118">
        <v>0.034642909628331</v>
      </c>
      <c r="K118" t="str">
        <f t="shared" si="7"/>
        <v>depleted</v>
      </c>
    </row>
    <row r="119" spans="1:11" ht="12.75">
      <c r="A119" t="s">
        <v>550</v>
      </c>
      <c r="B119">
        <f t="shared" si="6"/>
        <v>0.8701410563068386</v>
      </c>
      <c r="C119">
        <v>305</v>
      </c>
      <c r="D119">
        <v>242167</v>
      </c>
      <c r="E119">
        <v>0.13</v>
      </c>
      <c r="F119">
        <v>1407</v>
      </c>
      <c r="G119">
        <v>972073</v>
      </c>
      <c r="H119">
        <v>0.14</v>
      </c>
      <c r="I119">
        <v>0.002446098350699</v>
      </c>
      <c r="J119">
        <v>0.022189606467052</v>
      </c>
      <c r="K119" t="str">
        <f t="shared" si="7"/>
        <v>depleted</v>
      </c>
    </row>
    <row r="120" spans="1:11" ht="12.75">
      <c r="A120" t="s">
        <v>551</v>
      </c>
      <c r="B120">
        <f t="shared" si="6"/>
        <v>0.8681519676143468</v>
      </c>
      <c r="C120">
        <v>380</v>
      </c>
      <c r="D120">
        <v>242167</v>
      </c>
      <c r="E120">
        <v>0.16</v>
      </c>
      <c r="F120">
        <v>1757</v>
      </c>
      <c r="G120">
        <v>972073</v>
      </c>
      <c r="H120">
        <v>0.18</v>
      </c>
      <c r="I120">
        <v>0.000679825774593</v>
      </c>
      <c r="J120">
        <v>0.010792234171659</v>
      </c>
      <c r="K120" t="str">
        <f t="shared" si="7"/>
        <v>depleted</v>
      </c>
    </row>
    <row r="121" spans="1:11" ht="12.75">
      <c r="A121" t="s">
        <v>557</v>
      </c>
      <c r="B121">
        <f t="shared" si="6"/>
        <v>0.864375547257037</v>
      </c>
      <c r="C121">
        <v>278</v>
      </c>
      <c r="D121">
        <v>242167</v>
      </c>
      <c r="E121">
        <v>0.11</v>
      </c>
      <c r="F121">
        <v>1291</v>
      </c>
      <c r="G121">
        <v>972073</v>
      </c>
      <c r="H121">
        <v>0.13</v>
      </c>
      <c r="I121">
        <v>0.002435349907037</v>
      </c>
      <c r="J121">
        <v>0.022189606467052</v>
      </c>
      <c r="K121" t="str">
        <f t="shared" si="7"/>
        <v>depleted</v>
      </c>
    </row>
    <row r="122" spans="1:11" ht="12.75">
      <c r="A122" t="s">
        <v>560</v>
      </c>
      <c r="B122">
        <f t="shared" si="6"/>
        <v>0.8586779000893097</v>
      </c>
      <c r="C122">
        <v>249</v>
      </c>
      <c r="D122">
        <v>242167</v>
      </c>
      <c r="E122">
        <v>0.1</v>
      </c>
      <c r="F122">
        <v>1164</v>
      </c>
      <c r="G122">
        <v>972073</v>
      </c>
      <c r="H122">
        <v>0.12</v>
      </c>
      <c r="I122">
        <v>0.002676119278372</v>
      </c>
      <c r="J122">
        <v>0.022657809890214</v>
      </c>
      <c r="K122" t="str">
        <f t="shared" si="7"/>
        <v>depleted</v>
      </c>
    </row>
    <row r="123" spans="1:11" ht="12.75">
      <c r="A123" t="s">
        <v>569</v>
      </c>
      <c r="B123">
        <f t="shared" si="6"/>
        <v>0.8477106159298327</v>
      </c>
      <c r="C123">
        <v>253</v>
      </c>
      <c r="D123">
        <v>242167</v>
      </c>
      <c r="E123">
        <v>0.1</v>
      </c>
      <c r="F123">
        <v>1198</v>
      </c>
      <c r="G123">
        <v>972073</v>
      </c>
      <c r="H123">
        <v>0.12</v>
      </c>
      <c r="I123">
        <v>0.001131422622358</v>
      </c>
      <c r="J123">
        <v>0.015965630337715</v>
      </c>
      <c r="K123" t="str">
        <f t="shared" si="7"/>
        <v>depleted</v>
      </c>
    </row>
    <row r="124" spans="1:11" ht="12.75">
      <c r="A124" t="s">
        <v>597</v>
      </c>
      <c r="B124">
        <f t="shared" si="6"/>
        <v>0.8450653778938544</v>
      </c>
      <c r="C124">
        <v>456</v>
      </c>
      <c r="D124">
        <v>242167</v>
      </c>
      <c r="E124">
        <v>0.19</v>
      </c>
      <c r="F124">
        <v>2166</v>
      </c>
      <c r="G124">
        <v>972073</v>
      </c>
      <c r="H124">
        <v>0.22</v>
      </c>
      <c r="I124">
        <v>1.30110349080795E-05</v>
      </c>
      <c r="J124">
        <v>0.000550800477775</v>
      </c>
      <c r="K124" t="str">
        <f t="shared" si="7"/>
        <v>depleted</v>
      </c>
    </row>
    <row r="125" spans="1:11" ht="12.75">
      <c r="A125" t="s">
        <v>586</v>
      </c>
      <c r="B125">
        <f t="shared" si="6"/>
        <v>0.8417057429780412</v>
      </c>
      <c r="C125">
        <v>567</v>
      </c>
      <c r="D125">
        <v>242167</v>
      </c>
      <c r="E125">
        <v>0.23</v>
      </c>
      <c r="F125">
        <v>2704</v>
      </c>
      <c r="G125">
        <v>972073</v>
      </c>
      <c r="H125">
        <v>0.28</v>
      </c>
      <c r="I125">
        <v>7.47719567760119E-07</v>
      </c>
      <c r="J125">
        <v>7.57864590681091E-05</v>
      </c>
      <c r="K125" t="str">
        <f t="shared" si="7"/>
        <v>depleted</v>
      </c>
    </row>
    <row r="126" spans="1:11" ht="12.75">
      <c r="A126" t="s">
        <v>544</v>
      </c>
      <c r="B126">
        <f t="shared" si="6"/>
        <v>0.8222002368551343</v>
      </c>
      <c r="C126">
        <v>229</v>
      </c>
      <c r="D126">
        <v>242167</v>
      </c>
      <c r="E126">
        <v>0.09</v>
      </c>
      <c r="F126">
        <v>1118</v>
      </c>
      <c r="G126">
        <v>972073</v>
      </c>
      <c r="H126">
        <v>0.12</v>
      </c>
      <c r="I126">
        <v>0.000271349014918</v>
      </c>
      <c r="J126">
        <v>0.006684177871853</v>
      </c>
      <c r="K126" t="str">
        <f t="shared" si="7"/>
        <v>depleted</v>
      </c>
    </row>
    <row r="127" spans="1:11" ht="12.75">
      <c r="A127" t="s">
        <v>546</v>
      </c>
      <c r="B127">
        <f t="shared" si="6"/>
        <v>0.8061432795759217</v>
      </c>
      <c r="C127">
        <v>242</v>
      </c>
      <c r="D127">
        <v>242167</v>
      </c>
      <c r="E127">
        <v>0.1</v>
      </c>
      <c r="F127">
        <v>1205</v>
      </c>
      <c r="G127">
        <v>972073</v>
      </c>
      <c r="H127">
        <v>0.12</v>
      </c>
      <c r="I127">
        <v>4.23470469803947E-05</v>
      </c>
      <c r="J127">
        <v>0.001344518741628</v>
      </c>
      <c r="K127" t="str">
        <f t="shared" si="7"/>
        <v>depleted</v>
      </c>
    </row>
    <row r="128" spans="1:11" ht="12.75">
      <c r="A128" t="s">
        <v>547</v>
      </c>
      <c r="B128">
        <f t="shared" si="6"/>
        <v>0.7842901281138169</v>
      </c>
      <c r="C128">
        <v>271</v>
      </c>
      <c r="D128">
        <v>242167</v>
      </c>
      <c r="E128">
        <v>0.11</v>
      </c>
      <c r="F128">
        <v>1387</v>
      </c>
      <c r="G128">
        <v>972073</v>
      </c>
      <c r="H128">
        <v>0.14</v>
      </c>
      <c r="I128">
        <v>1.19348754437967E-06</v>
      </c>
      <c r="J128">
        <v>7.57864590681091E-05</v>
      </c>
      <c r="K128" t="str">
        <f t="shared" si="7"/>
        <v>depleted</v>
      </c>
    </row>
    <row r="130" ht="12.75">
      <c r="A130" t="s">
        <v>673</v>
      </c>
    </row>
    <row r="131" spans="1:11" s="2" customFormat="1" ht="12.75">
      <c r="A131" s="1" t="s">
        <v>533</v>
      </c>
      <c r="B131" s="1" t="s">
        <v>534</v>
      </c>
      <c r="C131" s="1" t="s">
        <v>535</v>
      </c>
      <c r="D131" s="1" t="s">
        <v>536</v>
      </c>
      <c r="E131" s="1" t="s">
        <v>537</v>
      </c>
      <c r="F131" s="1" t="s">
        <v>538</v>
      </c>
      <c r="G131" s="1" t="s">
        <v>539</v>
      </c>
      <c r="H131" s="1" t="s">
        <v>540</v>
      </c>
      <c r="I131" s="1" t="s">
        <v>541</v>
      </c>
      <c r="J131" s="1" t="s">
        <v>542</v>
      </c>
      <c r="K131" s="1" t="s">
        <v>543</v>
      </c>
    </row>
    <row r="132" spans="1:11" ht="12.75">
      <c r="A132" t="s">
        <v>674</v>
      </c>
      <c r="B132">
        <f aca="true" t="shared" si="8" ref="B132:B141">(C132/D132)/(F132/G132)</f>
        <v>1.1468744414273737</v>
      </c>
      <c r="C132">
        <v>4</v>
      </c>
      <c r="D132">
        <v>242167</v>
      </c>
      <c r="E132">
        <f>C121/D121</f>
        <v>0.0011479681376901064</v>
      </c>
      <c r="F132">
        <v>14</v>
      </c>
      <c r="G132">
        <v>972073</v>
      </c>
      <c r="H132">
        <f>F132/G132</f>
        <v>1.4402210533571039E-05</v>
      </c>
      <c r="I132">
        <v>0.475573484916239</v>
      </c>
      <c r="J132">
        <v>0.528414983240265</v>
      </c>
      <c r="K132" t="str">
        <f aca="true" t="shared" si="9" ref="K132:K141">IF(B132&gt;1,"enrich","depleted")</f>
        <v>enrich</v>
      </c>
    </row>
    <row r="133" spans="1:11" ht="12.75">
      <c r="A133" t="s">
        <v>675</v>
      </c>
      <c r="B133">
        <f t="shared" si="8"/>
        <v>1.0526382548065931</v>
      </c>
      <c r="C133">
        <v>225</v>
      </c>
      <c r="D133">
        <v>242167</v>
      </c>
      <c r="E133">
        <v>0.09</v>
      </c>
      <c r="F133">
        <v>858</v>
      </c>
      <c r="G133">
        <v>972073</v>
      </c>
      <c r="H133">
        <v>0.09</v>
      </c>
      <c r="I133">
        <v>0.197420075206116</v>
      </c>
      <c r="J133">
        <v>0.329033458676861</v>
      </c>
      <c r="K133" t="str">
        <f t="shared" si="9"/>
        <v>enrich</v>
      </c>
    </row>
    <row r="134" spans="1:11" ht="12.75">
      <c r="A134" t="s">
        <v>676</v>
      </c>
      <c r="B134">
        <f t="shared" si="8"/>
        <v>1.215266036558364</v>
      </c>
      <c r="C134">
        <v>99</v>
      </c>
      <c r="D134">
        <v>242167</v>
      </c>
      <c r="E134">
        <v>0.04</v>
      </c>
      <c r="F134">
        <v>327</v>
      </c>
      <c r="G134">
        <v>972073</v>
      </c>
      <c r="H134">
        <v>0.03</v>
      </c>
      <c r="I134">
        <v>0.0160603328902067</v>
      </c>
      <c r="J134">
        <v>0.0535344429673557</v>
      </c>
      <c r="K134" t="str">
        <f t="shared" si="9"/>
        <v>enrich</v>
      </c>
    </row>
    <row r="135" spans="1:11" ht="12.75">
      <c r="A135" t="s">
        <v>677</v>
      </c>
      <c r="B135">
        <f t="shared" si="8"/>
        <v>0.9387722242328908</v>
      </c>
      <c r="C135">
        <v>29</v>
      </c>
      <c r="D135">
        <v>242167</v>
      </c>
      <c r="E135">
        <v>0.01</v>
      </c>
      <c r="F135">
        <v>124</v>
      </c>
      <c r="G135">
        <v>972073</v>
      </c>
      <c r="H135">
        <v>0.01</v>
      </c>
      <c r="I135">
        <v>0.392553692558035</v>
      </c>
      <c r="J135">
        <v>1</v>
      </c>
      <c r="K135" t="str">
        <f t="shared" si="9"/>
        <v>depleted</v>
      </c>
    </row>
    <row r="136" spans="1:11" ht="12.75">
      <c r="A136" t="s">
        <v>678</v>
      </c>
      <c r="B136">
        <f t="shared" si="8"/>
        <v>1.0239950369887267</v>
      </c>
      <c r="C136">
        <v>75</v>
      </c>
      <c r="D136">
        <v>242167</v>
      </c>
      <c r="E136">
        <v>0.03</v>
      </c>
      <c r="F136">
        <v>294</v>
      </c>
      <c r="G136">
        <v>972073</v>
      </c>
      <c r="H136">
        <v>0.03</v>
      </c>
      <c r="I136">
        <v>0.428383643576483</v>
      </c>
      <c r="J136">
        <v>0.528414983240265</v>
      </c>
      <c r="K136" t="str">
        <f t="shared" si="9"/>
        <v>enrich</v>
      </c>
    </row>
    <row r="137" spans="1:11" ht="12.75">
      <c r="A137" t="s">
        <v>679</v>
      </c>
      <c r="B137">
        <f t="shared" si="8"/>
        <v>1.084000106567396</v>
      </c>
      <c r="C137">
        <v>266</v>
      </c>
      <c r="D137">
        <v>242167</v>
      </c>
      <c r="E137">
        <v>0.11</v>
      </c>
      <c r="F137">
        <v>985</v>
      </c>
      <c r="G137">
        <v>972073</v>
      </c>
      <c r="H137">
        <v>0.1</v>
      </c>
      <c r="I137">
        <v>0.0700443145085085</v>
      </c>
      <c r="J137">
        <v>0.140088629017017</v>
      </c>
      <c r="K137" t="str">
        <f t="shared" si="9"/>
        <v>enrich</v>
      </c>
    </row>
    <row r="138" spans="1:11" ht="12.75">
      <c r="A138" t="s">
        <v>680</v>
      </c>
      <c r="B138">
        <f t="shared" si="8"/>
        <v>1.3695030094691583</v>
      </c>
      <c r="C138">
        <v>29</v>
      </c>
      <c r="D138">
        <v>242167</v>
      </c>
      <c r="E138">
        <v>0.01</v>
      </c>
      <c r="F138">
        <v>85</v>
      </c>
      <c r="G138">
        <v>972073</v>
      </c>
      <c r="H138">
        <v>0.01</v>
      </c>
      <c r="I138">
        <v>0.0362584166953021</v>
      </c>
      <c r="J138">
        <v>0.0906460417382551</v>
      </c>
      <c r="K138" t="str">
        <f t="shared" si="9"/>
        <v>enrich</v>
      </c>
    </row>
    <row r="139" spans="1:11" ht="12.75">
      <c r="A139" t="s">
        <v>681</v>
      </c>
      <c r="B139">
        <f t="shared" si="8"/>
        <v>1.2834998347043758</v>
      </c>
      <c r="C139">
        <v>565</v>
      </c>
      <c r="D139">
        <v>242167</v>
      </c>
      <c r="E139">
        <v>0.23</v>
      </c>
      <c r="F139">
        <v>1767</v>
      </c>
      <c r="G139">
        <v>972073</v>
      </c>
      <c r="H139">
        <v>0.18</v>
      </c>
      <c r="I139">
        <v>1.36597400057781E-11</v>
      </c>
      <c r="J139">
        <v>6.82987000288904E-11</v>
      </c>
      <c r="K139" t="str">
        <f t="shared" si="9"/>
        <v>enrich</v>
      </c>
    </row>
    <row r="140" spans="1:11" ht="12.75">
      <c r="A140" t="s">
        <v>682</v>
      </c>
      <c r="B140">
        <f t="shared" si="8"/>
        <v>1.146874441427374</v>
      </c>
      <c r="C140">
        <v>12</v>
      </c>
      <c r="D140">
        <v>242167</v>
      </c>
      <c r="E140">
        <f>C140/D140</f>
        <v>4.9552581483026175E-05</v>
      </c>
      <c r="F140">
        <v>42</v>
      </c>
      <c r="G140">
        <v>972073</v>
      </c>
      <c r="H140">
        <f>F140/G140</f>
        <v>4.3206631600713115E-05</v>
      </c>
      <c r="I140">
        <v>0.346354894241467</v>
      </c>
      <c r="J140">
        <v>0.494792706059238</v>
      </c>
      <c r="K140" t="str">
        <f t="shared" si="9"/>
        <v>enrich</v>
      </c>
    </row>
    <row r="141" spans="1:11" ht="12.75">
      <c r="A141" t="s">
        <v>683</v>
      </c>
      <c r="B141">
        <f t="shared" si="8"/>
        <v>1.1778351061933279</v>
      </c>
      <c r="C141">
        <v>25179</v>
      </c>
      <c r="D141">
        <v>242167</v>
      </c>
      <c r="E141">
        <v>10.4</v>
      </c>
      <c r="F141">
        <v>85810</v>
      </c>
      <c r="G141">
        <v>972073</v>
      </c>
      <c r="H141">
        <v>8.83</v>
      </c>
      <c r="I141">
        <v>0</v>
      </c>
      <c r="J141">
        <v>0</v>
      </c>
      <c r="K141" t="str">
        <f t="shared" si="9"/>
        <v>enrich</v>
      </c>
    </row>
    <row r="143" ht="12.75">
      <c r="A143" t="s">
        <v>684</v>
      </c>
    </row>
    <row r="144" spans="1:11" ht="12.75">
      <c r="A144" s="1" t="s">
        <v>533</v>
      </c>
      <c r="B144" s="1" t="s">
        <v>534</v>
      </c>
      <c r="C144" s="1" t="s">
        <v>535</v>
      </c>
      <c r="D144" s="1" t="s">
        <v>536</v>
      </c>
      <c r="E144" s="1" t="s">
        <v>537</v>
      </c>
      <c r="F144" s="1" t="s">
        <v>538</v>
      </c>
      <c r="G144" s="1" t="s">
        <v>539</v>
      </c>
      <c r="H144" s="1" t="s">
        <v>540</v>
      </c>
      <c r="I144" s="1" t="s">
        <v>541</v>
      </c>
      <c r="J144" s="1" t="s">
        <v>542</v>
      </c>
      <c r="K144" s="1" t="s">
        <v>543</v>
      </c>
    </row>
    <row r="145" spans="1:11" ht="12.75">
      <c r="A145" t="s">
        <v>685</v>
      </c>
      <c r="B145">
        <f>(C145/D145)/(F145/G145)</f>
        <v>0.8770216316797566</v>
      </c>
      <c r="C145">
        <v>130</v>
      </c>
      <c r="D145">
        <v>242167</v>
      </c>
      <c r="E145">
        <v>0.05</v>
      </c>
      <c r="F145">
        <v>595</v>
      </c>
      <c r="G145">
        <v>972073</v>
      </c>
      <c r="H145">
        <v>0.06</v>
      </c>
      <c r="I145">
        <v>0.0448871258761849</v>
      </c>
      <c r="J145">
        <v>0.0897742517523698</v>
      </c>
      <c r="K145" t="str">
        <f>IF(B145&gt;1,"enrich","depleted")</f>
        <v>depleted</v>
      </c>
    </row>
    <row r="146" spans="1:11" ht="12.75">
      <c r="A146" t="s">
        <v>686</v>
      </c>
      <c r="B146">
        <f>(C146/D146)/(F146/G146)</f>
        <v>0.8463380667159838</v>
      </c>
      <c r="C146">
        <v>140</v>
      </c>
      <c r="D146">
        <v>242167</v>
      </c>
      <c r="E146">
        <v>0.06</v>
      </c>
      <c r="F146">
        <v>664</v>
      </c>
      <c r="G146">
        <v>972073</v>
      </c>
      <c r="H146">
        <v>0.07</v>
      </c>
      <c r="I146">
        <v>0.0116210493894529</v>
      </c>
      <c r="J146">
        <v>0.0464841975578116</v>
      </c>
      <c r="K146" t="str">
        <f>IF(B146&gt;1,"enrich","depleted")</f>
        <v>depleted</v>
      </c>
    </row>
    <row r="147" spans="1:11" ht="12.75">
      <c r="A147" t="s">
        <v>687</v>
      </c>
      <c r="B147">
        <f>(C147/D147)/(F147/G147)</f>
        <v>0.8820706293143656</v>
      </c>
      <c r="C147">
        <v>69</v>
      </c>
      <c r="D147">
        <v>242167</v>
      </c>
      <c r="E147">
        <v>0.03</v>
      </c>
      <c r="F147">
        <v>314</v>
      </c>
      <c r="G147">
        <v>972073</v>
      </c>
      <c r="H147">
        <v>0.03</v>
      </c>
      <c r="I147">
        <v>0.126673255392818</v>
      </c>
      <c r="J147">
        <v>0.16889767385709</v>
      </c>
      <c r="K147" t="str">
        <f>IF(B147&gt;1,"enrich","depleted")</f>
        <v>depleted</v>
      </c>
    </row>
    <row r="148" spans="1:11" ht="12.75">
      <c r="A148" t="s">
        <v>688</v>
      </c>
      <c r="B148">
        <f>(C148/D148)/(F148/G148)</f>
        <v>0.9590433672051644</v>
      </c>
      <c r="C148">
        <v>124</v>
      </c>
      <c r="D148">
        <v>242167</v>
      </c>
      <c r="E148">
        <v>0.05</v>
      </c>
      <c r="F148">
        <v>519</v>
      </c>
      <c r="G148">
        <v>972073</v>
      </c>
      <c r="H148">
        <v>0.05</v>
      </c>
      <c r="I148">
        <v>0.31551712588928</v>
      </c>
      <c r="J148">
        <v>0.31551712588928</v>
      </c>
      <c r="K148" t="str">
        <f>IF(B148&gt;1,"enrich","depleted")</f>
        <v>depleted</v>
      </c>
    </row>
  </sheetData>
  <sheetProtection/>
  <printOptions/>
  <pageMargins left="0.7875" right="0.7875" top="1.05277777777778" bottom="1.05277777777778" header="0.7875" footer="0.7875"/>
  <pageSetup horizontalDpi="300" verticalDpi="300" orientation="portrait"/>
  <headerFooter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35"/>
  <sheetViews>
    <sheetView zoomScalePageLayoutView="0" workbookViewId="0" topLeftCell="A1">
      <selection activeCell="A131" sqref="A131"/>
    </sheetView>
  </sheetViews>
  <sheetFormatPr defaultColWidth="11.7109375" defaultRowHeight="12.75"/>
  <sheetData>
    <row r="1" spans="1:11" s="2" customFormat="1" ht="12.75">
      <c r="A1" s="1" t="s">
        <v>533</v>
      </c>
      <c r="B1" s="1" t="s">
        <v>534</v>
      </c>
      <c r="C1" s="1" t="s">
        <v>535</v>
      </c>
      <c r="D1" s="1" t="s">
        <v>536</v>
      </c>
      <c r="E1" s="1" t="s">
        <v>537</v>
      </c>
      <c r="F1" s="1" t="s">
        <v>538</v>
      </c>
      <c r="G1" s="1" t="s">
        <v>539</v>
      </c>
      <c r="H1" s="1" t="s">
        <v>540</v>
      </c>
      <c r="I1" s="1" t="s">
        <v>541</v>
      </c>
      <c r="J1" s="1" t="s">
        <v>542</v>
      </c>
      <c r="K1" s="1" t="s">
        <v>543</v>
      </c>
    </row>
    <row r="2" spans="1:11" ht="12.75">
      <c r="A2" t="s">
        <v>658</v>
      </c>
      <c r="B2">
        <f aca="true" t="shared" si="0" ref="B2:B33">(C2/D2)/(F2/G2)</f>
        <v>1.3771344313909688</v>
      </c>
      <c r="C2">
        <v>338</v>
      </c>
      <c r="D2">
        <v>98833</v>
      </c>
      <c r="E2">
        <v>0.34</v>
      </c>
      <c r="F2">
        <v>2414</v>
      </c>
      <c r="G2">
        <v>972073</v>
      </c>
      <c r="H2">
        <v>0.25</v>
      </c>
      <c r="I2">
        <v>1.61740953963374E-09</v>
      </c>
      <c r="J2">
        <v>2.01383344640672E-09</v>
      </c>
      <c r="K2" t="str">
        <f aca="true" t="shared" si="1" ref="K2:K33">IF(B2&gt;1,"enrich","depleted")</f>
        <v>enrich</v>
      </c>
    </row>
    <row r="3" spans="1:11" ht="12.75">
      <c r="A3" t="s">
        <v>613</v>
      </c>
      <c r="B3">
        <f t="shared" si="0"/>
        <v>1.834844270898967</v>
      </c>
      <c r="C3">
        <v>197</v>
      </c>
      <c r="D3">
        <v>98833</v>
      </c>
      <c r="E3">
        <v>0.2</v>
      </c>
      <c r="F3">
        <v>1056</v>
      </c>
      <c r="G3">
        <v>972073</v>
      </c>
      <c r="H3">
        <v>0.11</v>
      </c>
      <c r="I3">
        <v>0</v>
      </c>
      <c r="J3">
        <v>0</v>
      </c>
      <c r="K3" t="str">
        <f t="shared" si="1"/>
        <v>enrich</v>
      </c>
    </row>
    <row r="4" spans="1:11" ht="12.75">
      <c r="A4" t="s">
        <v>634</v>
      </c>
      <c r="B4">
        <f t="shared" si="0"/>
        <v>1.497609329537451</v>
      </c>
      <c r="C4">
        <v>289</v>
      </c>
      <c r="D4">
        <v>98833</v>
      </c>
      <c r="E4">
        <v>0.29</v>
      </c>
      <c r="F4">
        <v>1898</v>
      </c>
      <c r="G4">
        <v>972073</v>
      </c>
      <c r="H4">
        <v>0.2</v>
      </c>
      <c r="I4">
        <v>4.21018775398352E-12</v>
      </c>
      <c r="J4">
        <v>6.8550492917424E-12</v>
      </c>
      <c r="K4" t="str">
        <f t="shared" si="1"/>
        <v>enrich</v>
      </c>
    </row>
    <row r="5" spans="1:11" ht="12.75">
      <c r="A5" t="s">
        <v>589</v>
      </c>
      <c r="B5">
        <f t="shared" si="0"/>
        <v>1.700936947791617</v>
      </c>
      <c r="C5">
        <v>216</v>
      </c>
      <c r="D5">
        <v>98833</v>
      </c>
      <c r="E5">
        <v>0.22</v>
      </c>
      <c r="F5">
        <v>1249</v>
      </c>
      <c r="G5">
        <v>972073</v>
      </c>
      <c r="H5">
        <v>0.13</v>
      </c>
      <c r="I5">
        <v>1.0991207943789E-14</v>
      </c>
      <c r="J5">
        <v>2.44891826116002E-14</v>
      </c>
      <c r="K5" t="str">
        <f t="shared" si="1"/>
        <v>enrich</v>
      </c>
    </row>
    <row r="6" spans="1:11" ht="12.75">
      <c r="A6" t="s">
        <v>612</v>
      </c>
      <c r="B6">
        <f t="shared" si="0"/>
        <v>1.4415007315263304</v>
      </c>
      <c r="C6">
        <v>277</v>
      </c>
      <c r="D6">
        <v>98833</v>
      </c>
      <c r="E6">
        <v>0.28</v>
      </c>
      <c r="F6">
        <v>1890</v>
      </c>
      <c r="G6">
        <v>972073</v>
      </c>
      <c r="H6">
        <v>0.19</v>
      </c>
      <c r="I6">
        <v>5.90648085996293E-10</v>
      </c>
      <c r="J6">
        <v>7.6543170328091E-10</v>
      </c>
      <c r="K6" t="str">
        <f t="shared" si="1"/>
        <v>enrich</v>
      </c>
    </row>
    <row r="7" spans="1:11" ht="12.75">
      <c r="A7" t="s">
        <v>553</v>
      </c>
      <c r="B7">
        <f t="shared" si="0"/>
        <v>1.730413357655324</v>
      </c>
      <c r="C7">
        <v>174</v>
      </c>
      <c r="D7">
        <v>98833</v>
      </c>
      <c r="E7">
        <v>0.18</v>
      </c>
      <c r="F7">
        <v>989</v>
      </c>
      <c r="G7">
        <v>972073</v>
      </c>
      <c r="H7">
        <v>0.1</v>
      </c>
      <c r="I7">
        <v>8.58313420337709E-13</v>
      </c>
      <c r="J7">
        <v>1.5139695053179E-12</v>
      </c>
      <c r="K7" t="str">
        <f t="shared" si="1"/>
        <v>enrich</v>
      </c>
    </row>
    <row r="8" spans="1:11" ht="12.75">
      <c r="A8" t="s">
        <v>569</v>
      </c>
      <c r="B8">
        <f t="shared" si="0"/>
        <v>1.4942094273561444</v>
      </c>
      <c r="C8">
        <v>182</v>
      </c>
      <c r="D8">
        <v>98833</v>
      </c>
      <c r="E8">
        <v>0.18</v>
      </c>
      <c r="F8">
        <v>1198</v>
      </c>
      <c r="G8">
        <v>972073</v>
      </c>
      <c r="H8">
        <v>0.12</v>
      </c>
      <c r="I8">
        <v>3.75764788174138E-08</v>
      </c>
      <c r="J8">
        <v>4.22319717682438E-08</v>
      </c>
      <c r="K8" t="str">
        <f t="shared" si="1"/>
        <v>enrich</v>
      </c>
    </row>
    <row r="9" spans="1:11" ht="12.75">
      <c r="A9" t="s">
        <v>604</v>
      </c>
      <c r="B9">
        <f t="shared" si="0"/>
        <v>1.711983040029361</v>
      </c>
      <c r="C9">
        <v>255</v>
      </c>
      <c r="D9">
        <v>98833</v>
      </c>
      <c r="E9">
        <v>0.26</v>
      </c>
      <c r="F9">
        <v>1465</v>
      </c>
      <c r="G9">
        <v>972073</v>
      </c>
      <c r="H9">
        <v>0.15</v>
      </c>
      <c r="I9">
        <v>0</v>
      </c>
      <c r="J9">
        <v>0</v>
      </c>
      <c r="K9" t="str">
        <f t="shared" si="1"/>
        <v>enrich</v>
      </c>
    </row>
    <row r="10" spans="1:11" ht="12.75">
      <c r="A10" t="s">
        <v>578</v>
      </c>
      <c r="B10">
        <f t="shared" si="0"/>
        <v>1.668767347353589</v>
      </c>
      <c r="C10">
        <v>245</v>
      </c>
      <c r="D10">
        <v>98833</v>
      </c>
      <c r="E10">
        <v>0.25</v>
      </c>
      <c r="F10">
        <v>1444</v>
      </c>
      <c r="G10">
        <v>972073</v>
      </c>
      <c r="H10">
        <v>0.15</v>
      </c>
      <c r="I10">
        <v>1.77635683940025E-15</v>
      </c>
      <c r="J10">
        <v>5.01327374675182E-15</v>
      </c>
      <c r="K10" t="str">
        <f t="shared" si="1"/>
        <v>enrich</v>
      </c>
    </row>
    <row r="11" spans="1:11" ht="12.75">
      <c r="A11" t="s">
        <v>667</v>
      </c>
      <c r="B11">
        <f t="shared" si="0"/>
        <v>1.0252774484292297</v>
      </c>
      <c r="C11">
        <v>172</v>
      </c>
      <c r="D11">
        <v>98833</v>
      </c>
      <c r="E11">
        <v>0.17</v>
      </c>
      <c r="F11">
        <v>1650</v>
      </c>
      <c r="G11">
        <v>972073</v>
      </c>
      <c r="H11">
        <v>0.17</v>
      </c>
      <c r="I11">
        <v>0.376490572944522</v>
      </c>
      <c r="J11">
        <v>0.376490572944522</v>
      </c>
      <c r="K11" t="str">
        <f t="shared" si="1"/>
        <v>enrich</v>
      </c>
    </row>
    <row r="12" spans="1:11" ht="12.75">
      <c r="A12" t="s">
        <v>599</v>
      </c>
      <c r="B12">
        <f t="shared" si="0"/>
        <v>1.6851615852884547</v>
      </c>
      <c r="C12">
        <v>208</v>
      </c>
      <c r="D12">
        <v>98833</v>
      </c>
      <c r="E12">
        <v>0.21</v>
      </c>
      <c r="F12">
        <v>1214</v>
      </c>
      <c r="G12">
        <v>972073</v>
      </c>
      <c r="H12">
        <v>0.12</v>
      </c>
      <c r="I12">
        <v>8.45989944764369E-14</v>
      </c>
      <c r="J12">
        <v>1.6787612966418E-13</v>
      </c>
      <c r="K12" t="str">
        <f t="shared" si="1"/>
        <v>enrich</v>
      </c>
    </row>
    <row r="13" spans="1:11" ht="12.75">
      <c r="A13" t="s">
        <v>647</v>
      </c>
      <c r="B13">
        <f t="shared" si="0"/>
        <v>1.3298104206716692</v>
      </c>
      <c r="C13">
        <v>366</v>
      </c>
      <c r="D13">
        <v>98833</v>
      </c>
      <c r="E13">
        <v>0.37</v>
      </c>
      <c r="F13">
        <v>2707</v>
      </c>
      <c r="G13">
        <v>972073</v>
      </c>
      <c r="H13">
        <v>0.28</v>
      </c>
      <c r="I13">
        <v>1.76755050596E-08</v>
      </c>
      <c r="J13">
        <v>2.02233256087316E-08</v>
      </c>
      <c r="K13" t="str">
        <f t="shared" si="1"/>
        <v>enrich</v>
      </c>
    </row>
    <row r="14" spans="1:11" ht="12.75">
      <c r="A14" t="s">
        <v>607</v>
      </c>
      <c r="B14">
        <f t="shared" si="0"/>
        <v>1.361249978279662</v>
      </c>
      <c r="C14">
        <v>355</v>
      </c>
      <c r="D14">
        <v>98833</v>
      </c>
      <c r="E14">
        <v>0.36</v>
      </c>
      <c r="F14">
        <v>2565</v>
      </c>
      <c r="G14">
        <v>972073</v>
      </c>
      <c r="H14">
        <v>0.26</v>
      </c>
      <c r="I14">
        <v>2.3672553917109E-09</v>
      </c>
      <c r="J14">
        <v>2.86325175949794E-09</v>
      </c>
      <c r="K14" t="str">
        <f t="shared" si="1"/>
        <v>enrich</v>
      </c>
    </row>
    <row r="15" spans="1:11" ht="12.75">
      <c r="A15" t="s">
        <v>616</v>
      </c>
      <c r="B15">
        <f t="shared" si="0"/>
        <v>1.6515601092047953</v>
      </c>
      <c r="C15">
        <v>246</v>
      </c>
      <c r="D15">
        <v>98833</v>
      </c>
      <c r="E15">
        <v>0.25</v>
      </c>
      <c r="F15">
        <v>1465</v>
      </c>
      <c r="G15">
        <v>972073</v>
      </c>
      <c r="H15">
        <v>0.15</v>
      </c>
      <c r="I15">
        <v>5.32907051820075E-15</v>
      </c>
      <c r="J15">
        <v>1.35358391162299E-14</v>
      </c>
      <c r="K15" t="str">
        <f t="shared" si="1"/>
        <v>enrich</v>
      </c>
    </row>
    <row r="16" spans="1:11" ht="12.75">
      <c r="A16" t="s">
        <v>609</v>
      </c>
      <c r="B16">
        <f t="shared" si="0"/>
        <v>1.4203870614209515</v>
      </c>
      <c r="C16">
        <v>371</v>
      </c>
      <c r="D16">
        <v>98833</v>
      </c>
      <c r="E16">
        <v>0.38</v>
      </c>
      <c r="F16">
        <v>2569</v>
      </c>
      <c r="G16">
        <v>972073</v>
      </c>
      <c r="H16">
        <v>0.26</v>
      </c>
      <c r="I16">
        <v>6.10955730451224E-12</v>
      </c>
      <c r="J16">
        <v>9.82169338826651E-12</v>
      </c>
      <c r="K16" t="str">
        <f t="shared" si="1"/>
        <v>enrich</v>
      </c>
    </row>
    <row r="17" spans="1:11" ht="12.75">
      <c r="A17" t="s">
        <v>603</v>
      </c>
      <c r="B17">
        <f t="shared" si="0"/>
        <v>1.486373934806255</v>
      </c>
      <c r="C17">
        <v>222</v>
      </c>
      <c r="D17">
        <v>98833</v>
      </c>
      <c r="E17">
        <v>0.22</v>
      </c>
      <c r="F17">
        <v>1469</v>
      </c>
      <c r="G17">
        <v>972073</v>
      </c>
      <c r="H17">
        <v>0.15</v>
      </c>
      <c r="I17">
        <v>2.13961148798347E-09</v>
      </c>
      <c r="J17">
        <v>2.61279479782597E-09</v>
      </c>
      <c r="K17" t="str">
        <f t="shared" si="1"/>
        <v>enrich</v>
      </c>
    </row>
    <row r="18" spans="1:11" ht="12.75">
      <c r="A18" t="s">
        <v>665</v>
      </c>
      <c r="B18">
        <f t="shared" si="0"/>
        <v>1.5879016800763706</v>
      </c>
      <c r="C18">
        <v>201</v>
      </c>
      <c r="D18">
        <v>98833</v>
      </c>
      <c r="E18">
        <v>0.2</v>
      </c>
      <c r="F18">
        <v>1245</v>
      </c>
      <c r="G18">
        <v>972073</v>
      </c>
      <c r="H18">
        <v>0.13</v>
      </c>
      <c r="I18">
        <v>5.06548136769425E-11</v>
      </c>
      <c r="J18">
        <v>7.31041061019511E-11</v>
      </c>
      <c r="K18" t="str">
        <f t="shared" si="1"/>
        <v>enrich</v>
      </c>
    </row>
    <row r="19" spans="1:11" ht="12.75">
      <c r="A19" t="s">
        <v>594</v>
      </c>
      <c r="B19">
        <f t="shared" si="0"/>
        <v>1.7160394938600816</v>
      </c>
      <c r="C19">
        <v>257</v>
      </c>
      <c r="D19">
        <v>98833</v>
      </c>
      <c r="E19">
        <v>0.26</v>
      </c>
      <c r="F19">
        <v>1473</v>
      </c>
      <c r="G19">
        <v>972073</v>
      </c>
      <c r="H19">
        <v>0.15</v>
      </c>
      <c r="I19">
        <v>0</v>
      </c>
      <c r="J19">
        <v>0</v>
      </c>
      <c r="K19" t="str">
        <f t="shared" si="1"/>
        <v>enrich</v>
      </c>
    </row>
    <row r="20" spans="1:11" ht="12.75">
      <c r="A20" t="s">
        <v>567</v>
      </c>
      <c r="B20">
        <f t="shared" si="0"/>
        <v>1.5131554471451065</v>
      </c>
      <c r="C20">
        <v>194</v>
      </c>
      <c r="D20">
        <v>98833</v>
      </c>
      <c r="E20">
        <v>0.2</v>
      </c>
      <c r="F20">
        <v>1261</v>
      </c>
      <c r="G20">
        <v>972073</v>
      </c>
      <c r="H20">
        <v>0.13</v>
      </c>
      <c r="I20">
        <v>5.30093746675675E-09</v>
      </c>
      <c r="J20">
        <v>6.29176689979539E-09</v>
      </c>
      <c r="K20" t="str">
        <f t="shared" si="1"/>
        <v>enrich</v>
      </c>
    </row>
    <row r="21" spans="1:11" ht="12.75">
      <c r="A21" t="s">
        <v>646</v>
      </c>
      <c r="B21">
        <f t="shared" si="0"/>
        <v>1.4520275515434324</v>
      </c>
      <c r="C21">
        <v>349</v>
      </c>
      <c r="D21">
        <v>98833</v>
      </c>
      <c r="E21">
        <v>0.35</v>
      </c>
      <c r="F21">
        <v>2364</v>
      </c>
      <c r="G21">
        <v>972073</v>
      </c>
      <c r="H21">
        <v>0.24</v>
      </c>
      <c r="I21">
        <v>1.64124269730337E-12</v>
      </c>
      <c r="J21">
        <v>2.81672733185848E-12</v>
      </c>
      <c r="K21" t="str">
        <f t="shared" si="1"/>
        <v>enrich</v>
      </c>
    </row>
    <row r="22" spans="1:11" ht="12.75">
      <c r="A22" t="s">
        <v>556</v>
      </c>
      <c r="B22">
        <f t="shared" si="0"/>
        <v>1.8184625349533232</v>
      </c>
      <c r="C22">
        <v>230</v>
      </c>
      <c r="D22">
        <v>98833</v>
      </c>
      <c r="E22">
        <v>0.23</v>
      </c>
      <c r="F22">
        <v>1244</v>
      </c>
      <c r="G22">
        <v>972073</v>
      </c>
      <c r="H22">
        <v>0.13</v>
      </c>
      <c r="I22">
        <v>0</v>
      </c>
      <c r="J22">
        <v>0</v>
      </c>
      <c r="K22" t="str">
        <f t="shared" si="1"/>
        <v>enrich</v>
      </c>
    </row>
    <row r="23" spans="1:11" ht="12.75">
      <c r="A23" t="s">
        <v>672</v>
      </c>
      <c r="B23">
        <f t="shared" si="0"/>
        <v>1.54352900539072</v>
      </c>
      <c r="C23">
        <v>301</v>
      </c>
      <c r="D23">
        <v>98833</v>
      </c>
      <c r="E23">
        <v>0.3</v>
      </c>
      <c r="F23">
        <v>1918</v>
      </c>
      <c r="G23">
        <v>972073</v>
      </c>
      <c r="H23">
        <v>0.2</v>
      </c>
      <c r="I23">
        <v>4.11892742135933E-14</v>
      </c>
      <c r="J23">
        <v>8.43715778246185E-14</v>
      </c>
      <c r="K23" t="str">
        <f t="shared" si="1"/>
        <v>enrich</v>
      </c>
    </row>
    <row r="24" spans="1:11" ht="12.75">
      <c r="A24" t="s">
        <v>600</v>
      </c>
      <c r="B24">
        <f t="shared" si="0"/>
        <v>1.909889531447908</v>
      </c>
      <c r="C24">
        <v>227</v>
      </c>
      <c r="D24">
        <v>98833</v>
      </c>
      <c r="E24">
        <v>0.23</v>
      </c>
      <c r="F24">
        <v>1169</v>
      </c>
      <c r="G24">
        <v>972073</v>
      </c>
      <c r="H24">
        <v>0.12</v>
      </c>
      <c r="I24">
        <v>0</v>
      </c>
      <c r="J24">
        <v>0</v>
      </c>
      <c r="K24" t="str">
        <f t="shared" si="1"/>
        <v>enrich</v>
      </c>
    </row>
    <row r="25" spans="1:11" ht="12.75">
      <c r="A25" t="s">
        <v>617</v>
      </c>
      <c r="B25">
        <f t="shared" si="0"/>
        <v>1.6680393965769187</v>
      </c>
      <c r="C25">
        <v>338</v>
      </c>
      <c r="D25">
        <v>98833</v>
      </c>
      <c r="E25">
        <v>0.34</v>
      </c>
      <c r="F25">
        <v>1993</v>
      </c>
      <c r="G25">
        <v>972073</v>
      </c>
      <c r="H25">
        <v>0.21</v>
      </c>
      <c r="I25">
        <v>0</v>
      </c>
      <c r="J25">
        <v>0</v>
      </c>
      <c r="K25" t="str">
        <f t="shared" si="1"/>
        <v>enrich</v>
      </c>
    </row>
    <row r="26" spans="1:11" ht="12.75">
      <c r="A26" t="s">
        <v>596</v>
      </c>
      <c r="B26">
        <f t="shared" si="0"/>
        <v>1.5327124784043675</v>
      </c>
      <c r="C26">
        <v>211</v>
      </c>
      <c r="D26">
        <v>98833</v>
      </c>
      <c r="E26">
        <v>0.21</v>
      </c>
      <c r="F26">
        <v>1354</v>
      </c>
      <c r="G26">
        <v>972073</v>
      </c>
      <c r="H26">
        <v>0.14</v>
      </c>
      <c r="I26">
        <v>4.00578681336583E-10</v>
      </c>
      <c r="J26">
        <v>5.24468995152021E-10</v>
      </c>
      <c r="K26" t="str">
        <f t="shared" si="1"/>
        <v>enrich</v>
      </c>
    </row>
    <row r="27" spans="1:11" ht="12.75">
      <c r="A27" t="s">
        <v>559</v>
      </c>
      <c r="B27">
        <f t="shared" si="0"/>
        <v>1.7438848238374454</v>
      </c>
      <c r="C27">
        <v>175</v>
      </c>
      <c r="D27">
        <v>98833</v>
      </c>
      <c r="E27">
        <v>0.18</v>
      </c>
      <c r="F27">
        <v>987</v>
      </c>
      <c r="G27">
        <v>972073</v>
      </c>
      <c r="H27">
        <v>0.1</v>
      </c>
      <c r="I27">
        <v>3.75477426928228E-13</v>
      </c>
      <c r="J27">
        <v>6.91096133621521E-13</v>
      </c>
      <c r="K27" t="str">
        <f t="shared" si="1"/>
        <v>enrich</v>
      </c>
    </row>
    <row r="28" spans="1:11" ht="12.75">
      <c r="A28" t="s">
        <v>577</v>
      </c>
      <c r="B28">
        <f t="shared" si="0"/>
        <v>1.695500568430975</v>
      </c>
      <c r="C28">
        <v>211</v>
      </c>
      <c r="D28">
        <v>98833</v>
      </c>
      <c r="E28">
        <v>0.21</v>
      </c>
      <c r="F28">
        <v>1224</v>
      </c>
      <c r="G28">
        <v>972073</v>
      </c>
      <c r="H28">
        <v>0.13</v>
      </c>
      <c r="I28">
        <v>3.04201108747293E-14</v>
      </c>
      <c r="J28">
        <v>6.3333673460502E-14</v>
      </c>
      <c r="K28" t="str">
        <f t="shared" si="1"/>
        <v>enrich</v>
      </c>
    </row>
    <row r="29" spans="1:11" ht="12.75">
      <c r="A29" t="s">
        <v>574</v>
      </c>
      <c r="B29">
        <f t="shared" si="0"/>
        <v>1.4319155466560907</v>
      </c>
      <c r="C29">
        <v>221</v>
      </c>
      <c r="D29">
        <v>98833</v>
      </c>
      <c r="E29">
        <v>0.22</v>
      </c>
      <c r="F29">
        <v>1518</v>
      </c>
      <c r="G29">
        <v>972073</v>
      </c>
      <c r="H29">
        <v>0.16</v>
      </c>
      <c r="I29">
        <v>4.86627067530776E-08</v>
      </c>
      <c r="J29">
        <v>5.42119627863233E-08</v>
      </c>
      <c r="K29" t="str">
        <f t="shared" si="1"/>
        <v>enrich</v>
      </c>
    </row>
    <row r="30" spans="1:11" ht="12.75">
      <c r="A30" t="s">
        <v>566</v>
      </c>
      <c r="B30">
        <f t="shared" si="0"/>
        <v>1.802580816308134</v>
      </c>
      <c r="C30">
        <v>252</v>
      </c>
      <c r="D30">
        <v>98833</v>
      </c>
      <c r="E30">
        <v>0.25</v>
      </c>
      <c r="F30">
        <v>1375</v>
      </c>
      <c r="G30">
        <v>972073</v>
      </c>
      <c r="H30">
        <v>0.14</v>
      </c>
      <c r="I30">
        <v>0</v>
      </c>
      <c r="J30">
        <v>0</v>
      </c>
      <c r="K30" t="str">
        <f t="shared" si="1"/>
        <v>enrich</v>
      </c>
    </row>
    <row r="31" spans="1:11" ht="12.75">
      <c r="A31" t="s">
        <v>581</v>
      </c>
      <c r="B31">
        <f t="shared" si="0"/>
        <v>1.7580715293712672</v>
      </c>
      <c r="C31">
        <v>254</v>
      </c>
      <c r="D31">
        <v>98833</v>
      </c>
      <c r="E31">
        <v>0.26</v>
      </c>
      <c r="F31">
        <v>1421</v>
      </c>
      <c r="G31">
        <v>972073</v>
      </c>
      <c r="H31">
        <v>0.15</v>
      </c>
      <c r="I31">
        <v>0</v>
      </c>
      <c r="J31">
        <v>0</v>
      </c>
      <c r="K31" t="str">
        <f t="shared" si="1"/>
        <v>enrich</v>
      </c>
    </row>
    <row r="32" spans="1:11" ht="12.75">
      <c r="A32" t="s">
        <v>591</v>
      </c>
      <c r="B32">
        <f t="shared" si="0"/>
        <v>1.6909631455872367</v>
      </c>
      <c r="C32">
        <v>218</v>
      </c>
      <c r="D32">
        <v>98833</v>
      </c>
      <c r="E32">
        <v>0.22</v>
      </c>
      <c r="F32">
        <v>1268</v>
      </c>
      <c r="G32">
        <v>972073</v>
      </c>
      <c r="H32">
        <v>0.13</v>
      </c>
      <c r="I32">
        <v>1.54321000422897E-14</v>
      </c>
      <c r="J32">
        <v>3.32182492435727E-14</v>
      </c>
      <c r="K32" t="str">
        <f t="shared" si="1"/>
        <v>enrich</v>
      </c>
    </row>
    <row r="33" spans="1:11" ht="12.75">
      <c r="A33" t="s">
        <v>557</v>
      </c>
      <c r="B33">
        <f t="shared" si="0"/>
        <v>1.5694152933596417</v>
      </c>
      <c r="C33">
        <v>206</v>
      </c>
      <c r="D33">
        <v>98833</v>
      </c>
      <c r="E33">
        <v>0.21</v>
      </c>
      <c r="F33">
        <v>1291</v>
      </c>
      <c r="G33">
        <v>972073</v>
      </c>
      <c r="H33">
        <v>0.13</v>
      </c>
      <c r="I33">
        <v>8.35271851684638E-11</v>
      </c>
      <c r="J33">
        <v>1.17866139071054E-10</v>
      </c>
      <c r="K33" t="str">
        <f t="shared" si="1"/>
        <v>enrich</v>
      </c>
    </row>
    <row r="34" spans="1:11" ht="12.75">
      <c r="A34" t="s">
        <v>602</v>
      </c>
      <c r="B34">
        <f aca="true" t="shared" si="2" ref="B34:B65">(C34/D34)/(F34/G34)</f>
        <v>1.4955606163643493</v>
      </c>
      <c r="C34">
        <v>255</v>
      </c>
      <c r="D34">
        <v>98833</v>
      </c>
      <c r="E34">
        <v>0.26</v>
      </c>
      <c r="F34">
        <v>1677</v>
      </c>
      <c r="G34">
        <v>972073</v>
      </c>
      <c r="H34">
        <v>0.17</v>
      </c>
      <c r="I34">
        <v>8.17488299276192E-11</v>
      </c>
      <c r="J34">
        <v>1.16652824728176E-10</v>
      </c>
      <c r="K34" t="str">
        <f aca="true" t="shared" si="3" ref="K34:K65">IF(B34&gt;1,"enrich","depleted")</f>
        <v>enrich</v>
      </c>
    </row>
    <row r="35" spans="1:11" ht="12.75">
      <c r="A35" t="s">
        <v>643</v>
      </c>
      <c r="B35">
        <f t="shared" si="2"/>
        <v>1.9092908832306583</v>
      </c>
      <c r="C35">
        <v>251</v>
      </c>
      <c r="D35">
        <v>98833</v>
      </c>
      <c r="E35">
        <v>0.25</v>
      </c>
      <c r="F35">
        <v>1293</v>
      </c>
      <c r="G35">
        <v>972073</v>
      </c>
      <c r="H35">
        <v>0.13</v>
      </c>
      <c r="I35">
        <v>0</v>
      </c>
      <c r="J35">
        <v>0</v>
      </c>
      <c r="K35" t="str">
        <f t="shared" si="3"/>
        <v>enrich</v>
      </c>
    </row>
    <row r="36" spans="1:11" ht="12.75">
      <c r="A36" t="s">
        <v>636</v>
      </c>
      <c r="B36">
        <f t="shared" si="2"/>
        <v>1.4370063905517652</v>
      </c>
      <c r="C36">
        <v>360</v>
      </c>
      <c r="D36">
        <v>98833</v>
      </c>
      <c r="E36">
        <v>0.36</v>
      </c>
      <c r="F36">
        <v>2464</v>
      </c>
      <c r="G36">
        <v>972073</v>
      </c>
      <c r="H36">
        <v>0.25</v>
      </c>
      <c r="I36">
        <v>2.85571566394083E-12</v>
      </c>
      <c r="J36">
        <v>4.77205117526954E-12</v>
      </c>
      <c r="K36" t="str">
        <f t="shared" si="3"/>
        <v>enrich</v>
      </c>
    </row>
    <row r="37" spans="1:11" ht="12.75">
      <c r="A37" t="s">
        <v>669</v>
      </c>
      <c r="B37">
        <f t="shared" si="2"/>
        <v>1.6594631445004735</v>
      </c>
      <c r="C37">
        <v>260</v>
      </c>
      <c r="D37">
        <v>98833</v>
      </c>
      <c r="E37">
        <v>0.26</v>
      </c>
      <c r="F37">
        <v>1541</v>
      </c>
      <c r="G37">
        <v>972073</v>
      </c>
      <c r="H37">
        <v>0.16</v>
      </c>
      <c r="I37">
        <v>4.44089209850063E-16</v>
      </c>
      <c r="J37">
        <v>1.34284118216567E-15</v>
      </c>
      <c r="K37" t="str">
        <f t="shared" si="3"/>
        <v>enrich</v>
      </c>
    </row>
    <row r="38" spans="1:11" ht="12.75">
      <c r="A38" t="s">
        <v>564</v>
      </c>
      <c r="B38">
        <f t="shared" si="2"/>
        <v>1.6167962311961412</v>
      </c>
      <c r="C38">
        <v>132</v>
      </c>
      <c r="D38">
        <v>98833</v>
      </c>
      <c r="E38">
        <v>0.13</v>
      </c>
      <c r="F38">
        <v>803</v>
      </c>
      <c r="G38">
        <v>972073</v>
      </c>
      <c r="H38">
        <v>0.08</v>
      </c>
      <c r="I38">
        <v>3.01844822470088E-08</v>
      </c>
      <c r="J38">
        <v>3.42270468336617E-08</v>
      </c>
      <c r="K38" t="str">
        <f t="shared" si="3"/>
        <v>enrich</v>
      </c>
    </row>
    <row r="39" spans="1:11" ht="12.75">
      <c r="A39" t="s">
        <v>623</v>
      </c>
      <c r="B39">
        <f t="shared" si="2"/>
        <v>1.5213199549534435</v>
      </c>
      <c r="C39">
        <v>258</v>
      </c>
      <c r="D39">
        <v>98833</v>
      </c>
      <c r="E39">
        <v>0.26</v>
      </c>
      <c r="F39">
        <v>1668</v>
      </c>
      <c r="G39">
        <v>972073</v>
      </c>
      <c r="H39">
        <v>0.17</v>
      </c>
      <c r="I39">
        <v>1.12385656336755E-11</v>
      </c>
      <c r="J39">
        <v>1.74060711643511E-11</v>
      </c>
      <c r="K39" t="str">
        <f t="shared" si="3"/>
        <v>enrich</v>
      </c>
    </row>
    <row r="40" spans="1:11" ht="12.75">
      <c r="A40" t="s">
        <v>629</v>
      </c>
      <c r="B40">
        <f t="shared" si="2"/>
        <v>1.4398734827654562</v>
      </c>
      <c r="C40">
        <v>331</v>
      </c>
      <c r="D40">
        <v>98833</v>
      </c>
      <c r="E40">
        <v>0.33</v>
      </c>
      <c r="F40">
        <v>2261</v>
      </c>
      <c r="G40">
        <v>972073</v>
      </c>
      <c r="H40">
        <v>0.23</v>
      </c>
      <c r="I40">
        <v>1.61681779076162E-11</v>
      </c>
      <c r="J40">
        <v>2.47392601718946E-11</v>
      </c>
      <c r="K40" t="str">
        <f t="shared" si="3"/>
        <v>enrich</v>
      </c>
    </row>
    <row r="41" spans="1:11" ht="12.75">
      <c r="A41" t="s">
        <v>582</v>
      </c>
      <c r="B41">
        <f t="shared" si="2"/>
        <v>1.6952626137149618</v>
      </c>
      <c r="C41">
        <v>227</v>
      </c>
      <c r="D41">
        <v>98833</v>
      </c>
      <c r="E41">
        <v>0.23</v>
      </c>
      <c r="F41">
        <v>1317</v>
      </c>
      <c r="G41">
        <v>972073</v>
      </c>
      <c r="H41">
        <v>0.14</v>
      </c>
      <c r="I41">
        <v>3.44169137633799E-15</v>
      </c>
      <c r="J41">
        <v>8.92030213867192E-15</v>
      </c>
      <c r="K41" t="str">
        <f t="shared" si="3"/>
        <v>enrich</v>
      </c>
    </row>
    <row r="42" spans="1:11" ht="12.75">
      <c r="A42" t="s">
        <v>593</v>
      </c>
      <c r="B42">
        <f t="shared" si="2"/>
        <v>1.661925496714887</v>
      </c>
      <c r="C42">
        <v>452</v>
      </c>
      <c r="D42">
        <v>98833</v>
      </c>
      <c r="E42">
        <v>0.46</v>
      </c>
      <c r="F42">
        <v>2675</v>
      </c>
      <c r="G42">
        <v>972073</v>
      </c>
      <c r="H42">
        <v>0.28</v>
      </c>
      <c r="I42">
        <v>0</v>
      </c>
      <c r="J42">
        <v>0</v>
      </c>
      <c r="K42" t="str">
        <f t="shared" si="3"/>
        <v>enrich</v>
      </c>
    </row>
    <row r="43" spans="1:11" ht="12.75">
      <c r="A43" t="s">
        <v>633</v>
      </c>
      <c r="B43">
        <f t="shared" si="2"/>
        <v>1.6986702407716388</v>
      </c>
      <c r="C43">
        <v>243</v>
      </c>
      <c r="D43">
        <v>98833</v>
      </c>
      <c r="E43">
        <v>0.25</v>
      </c>
      <c r="F43">
        <v>1407</v>
      </c>
      <c r="G43">
        <v>972073</v>
      </c>
      <c r="H43">
        <v>0.14</v>
      </c>
      <c r="I43">
        <v>3.33066907387547E-16</v>
      </c>
      <c r="J43">
        <v>1.03169505459069E-15</v>
      </c>
      <c r="K43" t="str">
        <f t="shared" si="3"/>
        <v>enrich</v>
      </c>
    </row>
    <row r="44" spans="1:11" ht="12.75">
      <c r="A44" t="s">
        <v>637</v>
      </c>
      <c r="B44">
        <f t="shared" si="2"/>
        <v>1.7993646945120878</v>
      </c>
      <c r="C44">
        <v>236</v>
      </c>
      <c r="D44">
        <v>98833</v>
      </c>
      <c r="E44">
        <v>0.24</v>
      </c>
      <c r="F44">
        <v>1290</v>
      </c>
      <c r="G44">
        <v>972073</v>
      </c>
      <c r="H44">
        <v>0.13</v>
      </c>
      <c r="I44">
        <v>0</v>
      </c>
      <c r="J44">
        <v>0</v>
      </c>
      <c r="K44" t="str">
        <f t="shared" si="3"/>
        <v>enrich</v>
      </c>
    </row>
    <row r="45" spans="1:11" ht="12.75">
      <c r="A45" t="s">
        <v>548</v>
      </c>
      <c r="B45">
        <f t="shared" si="2"/>
        <v>1.624073477607132</v>
      </c>
      <c r="C45">
        <v>214</v>
      </c>
      <c r="D45">
        <v>98833</v>
      </c>
      <c r="E45">
        <v>0.22</v>
      </c>
      <c r="F45">
        <v>1296</v>
      </c>
      <c r="G45">
        <v>972073</v>
      </c>
      <c r="H45">
        <v>0.13</v>
      </c>
      <c r="I45">
        <v>1.48481227313368E-12</v>
      </c>
      <c r="J45">
        <v>2.58316655736956E-12</v>
      </c>
      <c r="K45" t="str">
        <f t="shared" si="3"/>
        <v>enrich</v>
      </c>
    </row>
    <row r="46" spans="1:11" ht="12.75">
      <c r="A46" t="s">
        <v>621</v>
      </c>
      <c r="B46">
        <f t="shared" si="2"/>
        <v>1.3992111174789856</v>
      </c>
      <c r="C46">
        <v>341</v>
      </c>
      <c r="D46">
        <v>98833</v>
      </c>
      <c r="E46">
        <v>0.35</v>
      </c>
      <c r="F46">
        <v>2397</v>
      </c>
      <c r="G46">
        <v>972073</v>
      </c>
      <c r="H46">
        <v>0.25</v>
      </c>
      <c r="I46">
        <v>2.34941843757497E-10</v>
      </c>
      <c r="J46">
        <v>3.1408014902318E-10</v>
      </c>
      <c r="K46" t="str">
        <f t="shared" si="3"/>
        <v>enrich</v>
      </c>
    </row>
    <row r="47" spans="1:11" ht="12.75">
      <c r="A47" t="s">
        <v>606</v>
      </c>
      <c r="B47">
        <f t="shared" si="2"/>
        <v>1.893027107516263</v>
      </c>
      <c r="C47">
        <v>230</v>
      </c>
      <c r="D47">
        <v>98833</v>
      </c>
      <c r="E47">
        <v>0.23</v>
      </c>
      <c r="F47">
        <v>1195</v>
      </c>
      <c r="G47">
        <v>972073</v>
      </c>
      <c r="H47">
        <v>0.12</v>
      </c>
      <c r="I47">
        <v>0</v>
      </c>
      <c r="J47">
        <v>0</v>
      </c>
      <c r="K47" t="str">
        <f t="shared" si="3"/>
        <v>enrich</v>
      </c>
    </row>
    <row r="48" spans="1:11" ht="12.75">
      <c r="A48" t="s">
        <v>638</v>
      </c>
      <c r="B48">
        <f t="shared" si="2"/>
        <v>1.4965702488204986</v>
      </c>
      <c r="C48">
        <v>236</v>
      </c>
      <c r="D48">
        <v>98833</v>
      </c>
      <c r="E48">
        <v>0.24</v>
      </c>
      <c r="F48">
        <v>1551</v>
      </c>
      <c r="G48">
        <v>972073</v>
      </c>
      <c r="H48">
        <v>0.16</v>
      </c>
      <c r="I48">
        <v>3.71155550737967E-10</v>
      </c>
      <c r="J48">
        <v>4.91007863997102E-10</v>
      </c>
      <c r="K48" t="str">
        <f t="shared" si="3"/>
        <v>enrich</v>
      </c>
    </row>
    <row r="49" spans="1:11" ht="12.75">
      <c r="A49" t="s">
        <v>563</v>
      </c>
      <c r="B49">
        <f t="shared" si="2"/>
        <v>1.9577423568733077</v>
      </c>
      <c r="C49">
        <v>251</v>
      </c>
      <c r="D49">
        <v>98833</v>
      </c>
      <c r="E49">
        <v>0.25</v>
      </c>
      <c r="F49">
        <v>1261</v>
      </c>
      <c r="G49">
        <v>972073</v>
      </c>
      <c r="H49">
        <v>0.13</v>
      </c>
      <c r="I49">
        <v>0</v>
      </c>
      <c r="J49">
        <v>0</v>
      </c>
      <c r="K49" t="str">
        <f t="shared" si="3"/>
        <v>enrich</v>
      </c>
    </row>
    <row r="50" spans="1:11" ht="12.75">
      <c r="A50" t="s">
        <v>583</v>
      </c>
      <c r="B50">
        <f t="shared" si="2"/>
        <v>1.5451320175991299</v>
      </c>
      <c r="C50">
        <v>197</v>
      </c>
      <c r="D50">
        <v>98833</v>
      </c>
      <c r="E50">
        <v>0.2</v>
      </c>
      <c r="F50">
        <v>1254</v>
      </c>
      <c r="G50">
        <v>972073</v>
      </c>
      <c r="H50">
        <v>0.13</v>
      </c>
      <c r="I50">
        <v>7.63935803504978E-10</v>
      </c>
      <c r="J50">
        <v>9.70198470451322E-10</v>
      </c>
      <c r="K50" t="str">
        <f t="shared" si="3"/>
        <v>enrich</v>
      </c>
    </row>
    <row r="51" spans="1:11" ht="12.75">
      <c r="A51" t="s">
        <v>660</v>
      </c>
      <c r="B51">
        <f t="shared" si="2"/>
        <v>1.8441582012080986</v>
      </c>
      <c r="C51">
        <v>99</v>
      </c>
      <c r="D51">
        <v>98833</v>
      </c>
      <c r="E51">
        <v>0.1</v>
      </c>
      <c r="F51">
        <v>528</v>
      </c>
      <c r="G51">
        <v>972073</v>
      </c>
      <c r="H51">
        <v>0.05</v>
      </c>
      <c r="I51">
        <v>2.10013939572207E-09</v>
      </c>
      <c r="J51">
        <v>2.58949226462818E-09</v>
      </c>
      <c r="K51" t="str">
        <f t="shared" si="3"/>
        <v>enrich</v>
      </c>
    </row>
    <row r="52" spans="1:11" ht="12.75">
      <c r="A52" t="s">
        <v>605</v>
      </c>
      <c r="B52">
        <f t="shared" si="2"/>
        <v>1.5570542978681559</v>
      </c>
      <c r="C52">
        <v>221</v>
      </c>
      <c r="D52">
        <v>98833</v>
      </c>
      <c r="E52">
        <v>0.22</v>
      </c>
      <c r="F52">
        <v>1396</v>
      </c>
      <c r="G52">
        <v>972073</v>
      </c>
      <c r="H52">
        <v>0.14</v>
      </c>
      <c r="I52">
        <v>3.75939279706472E-11</v>
      </c>
      <c r="J52">
        <v>5.48784925548528E-11</v>
      </c>
      <c r="K52" t="str">
        <f t="shared" si="3"/>
        <v>enrich</v>
      </c>
    </row>
    <row r="53" spans="1:11" ht="12.75">
      <c r="A53" t="s">
        <v>549</v>
      </c>
      <c r="B53">
        <f t="shared" si="2"/>
        <v>1.7130919026237392</v>
      </c>
      <c r="C53">
        <v>174</v>
      </c>
      <c r="D53">
        <v>98833</v>
      </c>
      <c r="E53">
        <v>0.18</v>
      </c>
      <c r="F53">
        <v>999</v>
      </c>
      <c r="G53">
        <v>972073</v>
      </c>
      <c r="H53">
        <v>0.1</v>
      </c>
      <c r="I53">
        <v>2.03903560702656E-12</v>
      </c>
      <c r="J53">
        <v>3.45276696123165E-12</v>
      </c>
      <c r="K53" t="str">
        <f t="shared" si="3"/>
        <v>enrich</v>
      </c>
    </row>
    <row r="54" spans="1:11" ht="12.75">
      <c r="A54" t="s">
        <v>662</v>
      </c>
      <c r="B54">
        <f t="shared" si="2"/>
        <v>1.473784944915312</v>
      </c>
      <c r="C54">
        <v>478</v>
      </c>
      <c r="D54">
        <v>98833</v>
      </c>
      <c r="E54">
        <v>0.48</v>
      </c>
      <c r="F54">
        <v>3190</v>
      </c>
      <c r="G54">
        <v>972073</v>
      </c>
      <c r="H54">
        <v>0.33</v>
      </c>
      <c r="I54">
        <v>0</v>
      </c>
      <c r="J54">
        <v>0</v>
      </c>
      <c r="K54" t="str">
        <f t="shared" si="3"/>
        <v>enrich</v>
      </c>
    </row>
    <row r="55" spans="1:11" ht="12.75">
      <c r="A55" t="s">
        <v>642</v>
      </c>
      <c r="B55">
        <f t="shared" si="2"/>
        <v>1.3376660636615798</v>
      </c>
      <c r="C55">
        <v>292</v>
      </c>
      <c r="D55">
        <v>98833</v>
      </c>
      <c r="E55">
        <v>0.3</v>
      </c>
      <c r="F55">
        <v>2147</v>
      </c>
      <c r="G55">
        <v>972073</v>
      </c>
      <c r="H55">
        <v>0.22</v>
      </c>
      <c r="I55">
        <v>2.64341798450474E-07</v>
      </c>
      <c r="J55">
        <v>2.86935114557352E-07</v>
      </c>
      <c r="K55" t="str">
        <f t="shared" si="3"/>
        <v>enrich</v>
      </c>
    </row>
    <row r="56" spans="1:11" ht="12.75">
      <c r="A56" t="s">
        <v>644</v>
      </c>
      <c r="B56">
        <f t="shared" si="2"/>
        <v>1.2352497877099484</v>
      </c>
      <c r="C56">
        <v>372</v>
      </c>
      <c r="D56">
        <v>98833</v>
      </c>
      <c r="E56">
        <v>0.38</v>
      </c>
      <c r="F56">
        <v>2962</v>
      </c>
      <c r="G56">
        <v>972073</v>
      </c>
      <c r="H56">
        <v>0.3</v>
      </c>
      <c r="I56">
        <v>1.61278171268986E-05</v>
      </c>
      <c r="J56">
        <v>1.65180062509365E-05</v>
      </c>
      <c r="K56" t="str">
        <f t="shared" si="3"/>
        <v>enrich</v>
      </c>
    </row>
    <row r="57" spans="1:11" ht="12.75">
      <c r="A57" t="s">
        <v>592</v>
      </c>
      <c r="B57">
        <f t="shared" si="2"/>
        <v>1.7039089953930975</v>
      </c>
      <c r="C57">
        <v>224</v>
      </c>
      <c r="D57">
        <v>98833</v>
      </c>
      <c r="E57">
        <v>0.23</v>
      </c>
      <c r="F57">
        <v>1293</v>
      </c>
      <c r="G57">
        <v>972073</v>
      </c>
      <c r="H57">
        <v>0.13</v>
      </c>
      <c r="I57">
        <v>2.99760216648792E-15</v>
      </c>
      <c r="J57">
        <v>7.93115573216596E-15</v>
      </c>
      <c r="K57" t="str">
        <f t="shared" si="3"/>
        <v>enrich</v>
      </c>
    </row>
    <row r="58" spans="1:11" ht="12.75">
      <c r="A58" t="s">
        <v>659</v>
      </c>
      <c r="B58">
        <f t="shared" si="2"/>
        <v>1.6792334840268863</v>
      </c>
      <c r="C58">
        <v>322</v>
      </c>
      <c r="D58">
        <v>98833</v>
      </c>
      <c r="E58">
        <v>0.33</v>
      </c>
      <c r="F58">
        <v>1886</v>
      </c>
      <c r="G58">
        <v>972073</v>
      </c>
      <c r="H58">
        <v>0.19</v>
      </c>
      <c r="I58">
        <v>0</v>
      </c>
      <c r="J58">
        <v>0</v>
      </c>
      <c r="K58" t="str">
        <f t="shared" si="3"/>
        <v>enrich</v>
      </c>
    </row>
    <row r="59" spans="1:11" ht="12.75">
      <c r="A59" t="s">
        <v>627</v>
      </c>
      <c r="B59">
        <f t="shared" si="2"/>
        <v>1.4879601851802735</v>
      </c>
      <c r="C59">
        <v>318</v>
      </c>
      <c r="D59">
        <v>98833</v>
      </c>
      <c r="E59">
        <v>0.32</v>
      </c>
      <c r="F59">
        <v>2102</v>
      </c>
      <c r="G59">
        <v>972073</v>
      </c>
      <c r="H59">
        <v>0.22</v>
      </c>
      <c r="I59">
        <v>8.33555446888568E-13</v>
      </c>
      <c r="J59">
        <v>1.49100763034997E-12</v>
      </c>
      <c r="K59" t="str">
        <f t="shared" si="3"/>
        <v>enrich</v>
      </c>
    </row>
    <row r="60" spans="1:11" ht="12.75">
      <c r="A60" t="s">
        <v>551</v>
      </c>
      <c r="B60">
        <f t="shared" si="2"/>
        <v>1.6737721181141232</v>
      </c>
      <c r="C60">
        <v>299</v>
      </c>
      <c r="D60">
        <v>98833</v>
      </c>
      <c r="E60">
        <v>0.3</v>
      </c>
      <c r="F60">
        <v>1757</v>
      </c>
      <c r="G60">
        <v>972073</v>
      </c>
      <c r="H60">
        <v>0.18</v>
      </c>
      <c r="I60">
        <v>0</v>
      </c>
      <c r="J60">
        <v>0</v>
      </c>
      <c r="K60" t="str">
        <f t="shared" si="3"/>
        <v>enrich</v>
      </c>
    </row>
    <row r="61" spans="1:11" ht="12.75">
      <c r="A61" t="s">
        <v>573</v>
      </c>
      <c r="B61">
        <f t="shared" si="2"/>
        <v>1.888551700812372</v>
      </c>
      <c r="C61">
        <v>226</v>
      </c>
      <c r="D61">
        <v>98833</v>
      </c>
      <c r="E61">
        <v>0.23</v>
      </c>
      <c r="F61">
        <v>1177</v>
      </c>
      <c r="G61">
        <v>972073</v>
      </c>
      <c r="H61">
        <v>0.12</v>
      </c>
      <c r="I61">
        <v>0</v>
      </c>
      <c r="J61">
        <v>0</v>
      </c>
      <c r="K61" t="str">
        <f t="shared" si="3"/>
        <v>enrich</v>
      </c>
    </row>
    <row r="62" spans="1:11" ht="12.75">
      <c r="A62" t="s">
        <v>641</v>
      </c>
      <c r="B62">
        <f t="shared" si="2"/>
        <v>1.5019744955652163</v>
      </c>
      <c r="C62">
        <v>279</v>
      </c>
      <c r="D62">
        <v>98833</v>
      </c>
      <c r="E62">
        <v>0.28</v>
      </c>
      <c r="F62">
        <v>1827</v>
      </c>
      <c r="G62">
        <v>972073</v>
      </c>
      <c r="H62">
        <v>0.19</v>
      </c>
      <c r="I62">
        <v>7.05346892004854E-12</v>
      </c>
      <c r="J62">
        <v>1.10591426277304E-11</v>
      </c>
      <c r="K62" t="str">
        <f t="shared" si="3"/>
        <v>enrich</v>
      </c>
    </row>
    <row r="63" spans="1:11" ht="12.75">
      <c r="A63" t="s">
        <v>622</v>
      </c>
      <c r="B63">
        <f t="shared" si="2"/>
        <v>1.7119018918547377</v>
      </c>
      <c r="C63">
        <v>216</v>
      </c>
      <c r="D63">
        <v>98833</v>
      </c>
      <c r="E63">
        <v>0.22</v>
      </c>
      <c r="F63">
        <v>1241</v>
      </c>
      <c r="G63">
        <v>972073</v>
      </c>
      <c r="H63">
        <v>0.13</v>
      </c>
      <c r="I63">
        <v>5.55111512312578E-15</v>
      </c>
      <c r="J63">
        <v>1.38233651105289E-14</v>
      </c>
      <c r="K63" t="str">
        <f t="shared" si="3"/>
        <v>enrich</v>
      </c>
    </row>
    <row r="64" spans="1:11" ht="12.75">
      <c r="A64" t="s">
        <v>654</v>
      </c>
      <c r="B64">
        <f t="shared" si="2"/>
        <v>1.3749211359099005</v>
      </c>
      <c r="C64">
        <v>228</v>
      </c>
      <c r="D64">
        <v>98833</v>
      </c>
      <c r="E64">
        <v>0.23</v>
      </c>
      <c r="F64">
        <v>1631</v>
      </c>
      <c r="G64">
        <v>972073</v>
      </c>
      <c r="H64">
        <v>0.17</v>
      </c>
      <c r="I64">
        <v>6.92862001994143E-07</v>
      </c>
      <c r="J64">
        <v>7.33278952110468E-07</v>
      </c>
      <c r="K64" t="str">
        <f t="shared" si="3"/>
        <v>enrich</v>
      </c>
    </row>
    <row r="65" spans="1:11" ht="12.75">
      <c r="A65" t="s">
        <v>661</v>
      </c>
      <c r="B65">
        <f t="shared" si="2"/>
        <v>1.510815516041274</v>
      </c>
      <c r="C65">
        <v>149</v>
      </c>
      <c r="D65">
        <v>98833</v>
      </c>
      <c r="E65">
        <v>0.15</v>
      </c>
      <c r="F65">
        <v>970</v>
      </c>
      <c r="G65">
        <v>972073</v>
      </c>
      <c r="H65">
        <v>0.1</v>
      </c>
      <c r="I65">
        <v>3.0663881811499E-07</v>
      </c>
      <c r="J65">
        <v>3.30026524581388E-07</v>
      </c>
      <c r="K65" t="str">
        <f t="shared" si="3"/>
        <v>enrich</v>
      </c>
    </row>
    <row r="66" spans="1:11" ht="12.75">
      <c r="A66" t="s">
        <v>550</v>
      </c>
      <c r="B66">
        <f aca="true" t="shared" si="4" ref="B66:B97">(C66/D66)/(F66/G66)</f>
        <v>1.6776990032312482</v>
      </c>
      <c r="C66">
        <v>240</v>
      </c>
      <c r="D66">
        <v>98833</v>
      </c>
      <c r="E66">
        <v>0.24</v>
      </c>
      <c r="F66">
        <v>1407</v>
      </c>
      <c r="G66">
        <v>972073</v>
      </c>
      <c r="H66">
        <v>0.14</v>
      </c>
      <c r="I66">
        <v>1.99840144432528E-15</v>
      </c>
      <c r="J66">
        <v>5.51732572672415E-15</v>
      </c>
      <c r="K66" t="str">
        <f aca="true" t="shared" si="5" ref="K66:K97">IF(B66&gt;1,"enrich","depleted")</f>
        <v>enrich</v>
      </c>
    </row>
    <row r="67" spans="1:11" ht="12.75">
      <c r="A67" t="s">
        <v>580</v>
      </c>
      <c r="B67">
        <f t="shared" si="4"/>
        <v>2.0072470217231</v>
      </c>
      <c r="C67">
        <v>200</v>
      </c>
      <c r="D67">
        <v>98833</v>
      </c>
      <c r="E67">
        <v>0.2</v>
      </c>
      <c r="F67">
        <v>980</v>
      </c>
      <c r="G67">
        <v>972073</v>
      </c>
      <c r="H67">
        <v>0.1</v>
      </c>
      <c r="I67">
        <v>0</v>
      </c>
      <c r="J67">
        <v>0</v>
      </c>
      <c r="K67" t="str">
        <f t="shared" si="5"/>
        <v>enrich</v>
      </c>
    </row>
    <row r="68" spans="1:11" ht="12.75">
      <c r="A68" t="s">
        <v>632</v>
      </c>
      <c r="B68">
        <f t="shared" si="4"/>
        <v>1.4311630604919028</v>
      </c>
      <c r="C68">
        <v>431</v>
      </c>
      <c r="D68">
        <v>98833</v>
      </c>
      <c r="E68">
        <v>0.44</v>
      </c>
      <c r="F68">
        <v>2962</v>
      </c>
      <c r="G68">
        <v>972073</v>
      </c>
      <c r="H68">
        <v>0.3</v>
      </c>
      <c r="I68">
        <v>4.30766533554561E-14</v>
      </c>
      <c r="J68">
        <v>8.68370631133797E-14</v>
      </c>
      <c r="K68" t="str">
        <f t="shared" si="5"/>
        <v>enrich</v>
      </c>
    </row>
    <row r="69" spans="1:11" ht="12.75">
      <c r="A69" t="s">
        <v>585</v>
      </c>
      <c r="B69">
        <f t="shared" si="4"/>
        <v>1.5179212910731223</v>
      </c>
      <c r="C69">
        <v>294</v>
      </c>
      <c r="D69">
        <v>98833</v>
      </c>
      <c r="E69">
        <v>0.3</v>
      </c>
      <c r="F69">
        <v>1905</v>
      </c>
      <c r="G69">
        <v>972073</v>
      </c>
      <c r="H69">
        <v>0.2</v>
      </c>
      <c r="I69">
        <v>5.85975712397158E-13</v>
      </c>
      <c r="J69">
        <v>1.06312736392056E-12</v>
      </c>
      <c r="K69" t="str">
        <f t="shared" si="5"/>
        <v>enrich</v>
      </c>
    </row>
    <row r="70" spans="1:11" ht="12.75">
      <c r="A70" t="s">
        <v>562</v>
      </c>
      <c r="B70">
        <f t="shared" si="4"/>
        <v>1.653914093391163</v>
      </c>
      <c r="C70">
        <v>188</v>
      </c>
      <c r="D70">
        <v>98833</v>
      </c>
      <c r="E70">
        <v>0.19</v>
      </c>
      <c r="F70">
        <v>1118</v>
      </c>
      <c r="G70">
        <v>972073</v>
      </c>
      <c r="H70">
        <v>0.12</v>
      </c>
      <c r="I70">
        <v>6.53155307617226E-12</v>
      </c>
      <c r="J70">
        <v>1.03688405084235E-11</v>
      </c>
      <c r="K70" t="str">
        <f t="shared" si="5"/>
        <v>enrich</v>
      </c>
    </row>
    <row r="71" spans="1:11" ht="12.75">
      <c r="A71" t="s">
        <v>587</v>
      </c>
      <c r="B71">
        <f t="shared" si="4"/>
        <v>1.7847474504788434</v>
      </c>
      <c r="C71">
        <v>184</v>
      </c>
      <c r="D71">
        <v>98833</v>
      </c>
      <c r="E71">
        <v>0.19</v>
      </c>
      <c r="F71">
        <v>1014</v>
      </c>
      <c r="G71">
        <v>972073</v>
      </c>
      <c r="H71">
        <v>0.1</v>
      </c>
      <c r="I71">
        <v>1.08801856413265E-14</v>
      </c>
      <c r="J71">
        <v>2.44891826116002E-14</v>
      </c>
      <c r="K71" t="str">
        <f t="shared" si="5"/>
        <v>enrich</v>
      </c>
    </row>
    <row r="72" spans="1:11" ht="12.75">
      <c r="A72" t="s">
        <v>656</v>
      </c>
      <c r="B72">
        <f t="shared" si="4"/>
        <v>1.5554263616250124</v>
      </c>
      <c r="C72">
        <v>167</v>
      </c>
      <c r="D72">
        <v>98833</v>
      </c>
      <c r="E72">
        <v>0.17</v>
      </c>
      <c r="F72">
        <v>1056</v>
      </c>
      <c r="G72">
        <v>972073</v>
      </c>
      <c r="H72">
        <v>0.11</v>
      </c>
      <c r="I72">
        <v>8.64013616208581E-09</v>
      </c>
      <c r="J72">
        <v>1.01601601165268E-08</v>
      </c>
      <c r="K72" t="str">
        <f t="shared" si="5"/>
        <v>enrich</v>
      </c>
    </row>
    <row r="73" spans="1:11" ht="12.75">
      <c r="A73" t="s">
        <v>560</v>
      </c>
      <c r="B73">
        <f t="shared" si="4"/>
        <v>1.8251462609894584</v>
      </c>
      <c r="C73">
        <v>216</v>
      </c>
      <c r="D73">
        <v>98833</v>
      </c>
      <c r="E73">
        <v>0.22</v>
      </c>
      <c r="F73">
        <v>1164</v>
      </c>
      <c r="G73">
        <v>972073</v>
      </c>
      <c r="H73">
        <v>0.12</v>
      </c>
      <c r="I73">
        <v>0</v>
      </c>
      <c r="J73">
        <v>0</v>
      </c>
      <c r="K73" t="str">
        <f t="shared" si="5"/>
        <v>enrich</v>
      </c>
    </row>
    <row r="74" spans="1:11" ht="12.75">
      <c r="A74" t="s">
        <v>639</v>
      </c>
      <c r="B74">
        <f t="shared" si="4"/>
        <v>1.3335534379907212</v>
      </c>
      <c r="C74">
        <v>301</v>
      </c>
      <c r="D74">
        <v>98833</v>
      </c>
      <c r="E74">
        <v>0.3</v>
      </c>
      <c r="F74">
        <v>2220</v>
      </c>
      <c r="G74">
        <v>972073</v>
      </c>
      <c r="H74">
        <v>0.23</v>
      </c>
      <c r="I74">
        <v>2.31307284437321E-07</v>
      </c>
      <c r="J74">
        <v>2.55443696726433E-07</v>
      </c>
      <c r="K74" t="str">
        <f t="shared" si="5"/>
        <v>enrich</v>
      </c>
    </row>
    <row r="75" spans="1:11" ht="12.75">
      <c r="A75" t="s">
        <v>572</v>
      </c>
      <c r="B75">
        <f t="shared" si="4"/>
        <v>1.7341557821886677</v>
      </c>
      <c r="C75">
        <v>201</v>
      </c>
      <c r="D75">
        <v>98833</v>
      </c>
      <c r="E75">
        <v>0.2</v>
      </c>
      <c r="F75">
        <v>1140</v>
      </c>
      <c r="G75">
        <v>972073</v>
      </c>
      <c r="H75">
        <v>0.12</v>
      </c>
      <c r="I75">
        <v>1.29896093881143E-14</v>
      </c>
      <c r="J75">
        <v>2.84427653843193E-14</v>
      </c>
      <c r="K75" t="str">
        <f t="shared" si="5"/>
        <v>enrich</v>
      </c>
    </row>
    <row r="76" spans="1:11" ht="12.75">
      <c r="A76" t="s">
        <v>652</v>
      </c>
      <c r="B76">
        <f t="shared" si="4"/>
        <v>1.3564142454488006</v>
      </c>
      <c r="C76">
        <v>450</v>
      </c>
      <c r="D76">
        <v>98833</v>
      </c>
      <c r="E76">
        <v>0.46</v>
      </c>
      <c r="F76">
        <v>3263</v>
      </c>
      <c r="G76">
        <v>972073</v>
      </c>
      <c r="H76">
        <v>0.34</v>
      </c>
      <c r="I76">
        <v>3.33375549388393E-11</v>
      </c>
      <c r="J76">
        <v>4.98102291439128E-11</v>
      </c>
      <c r="K76" t="str">
        <f t="shared" si="5"/>
        <v>enrich</v>
      </c>
    </row>
    <row r="77" spans="1:11" ht="12.75">
      <c r="A77" t="s">
        <v>595</v>
      </c>
      <c r="B77">
        <f t="shared" si="4"/>
        <v>1.3943212497253339</v>
      </c>
      <c r="C77">
        <v>352</v>
      </c>
      <c r="D77">
        <v>98833</v>
      </c>
      <c r="E77">
        <v>0.36</v>
      </c>
      <c r="F77">
        <v>2483</v>
      </c>
      <c r="G77">
        <v>972073</v>
      </c>
      <c r="H77">
        <v>0.26</v>
      </c>
      <c r="I77">
        <v>1.84893211852E-10</v>
      </c>
      <c r="J77">
        <v>2.49802530906425E-10</v>
      </c>
      <c r="K77" t="str">
        <f t="shared" si="5"/>
        <v>enrich</v>
      </c>
    </row>
    <row r="78" spans="1:11" ht="12.75">
      <c r="A78" t="s">
        <v>615</v>
      </c>
      <c r="B78">
        <f t="shared" si="4"/>
        <v>1.411616438520001</v>
      </c>
      <c r="C78">
        <v>339</v>
      </c>
      <c r="D78">
        <v>98833</v>
      </c>
      <c r="E78">
        <v>0.34</v>
      </c>
      <c r="F78">
        <v>2362</v>
      </c>
      <c r="G78">
        <v>972073</v>
      </c>
      <c r="H78">
        <v>0.24</v>
      </c>
      <c r="I78">
        <v>9.6656460613076E-11</v>
      </c>
      <c r="J78">
        <v>1.34894181295172E-10</v>
      </c>
      <c r="K78" t="str">
        <f t="shared" si="5"/>
        <v>enrich</v>
      </c>
    </row>
    <row r="79" spans="1:11" ht="12.75">
      <c r="A79" t="s">
        <v>624</v>
      </c>
      <c r="B79">
        <f t="shared" si="4"/>
        <v>1.6810887856333685</v>
      </c>
      <c r="C79">
        <v>221</v>
      </c>
      <c r="D79">
        <v>98833</v>
      </c>
      <c r="E79">
        <v>0.22</v>
      </c>
      <c r="F79">
        <v>1293</v>
      </c>
      <c r="G79">
        <v>972073</v>
      </c>
      <c r="H79">
        <v>0.13</v>
      </c>
      <c r="I79">
        <v>1.90958360235527E-14</v>
      </c>
      <c r="J79">
        <v>4.04195195831865E-14</v>
      </c>
      <c r="K79" t="str">
        <f t="shared" si="5"/>
        <v>enrich</v>
      </c>
    </row>
    <row r="80" spans="1:11" ht="12.75">
      <c r="A80" t="s">
        <v>663</v>
      </c>
      <c r="B80">
        <f t="shared" si="4"/>
        <v>1.665606263899276</v>
      </c>
      <c r="C80">
        <v>158</v>
      </c>
      <c r="D80">
        <v>98833</v>
      </c>
      <c r="E80">
        <v>0.16</v>
      </c>
      <c r="F80">
        <v>933</v>
      </c>
      <c r="G80">
        <v>972073</v>
      </c>
      <c r="H80">
        <v>0.1</v>
      </c>
      <c r="I80">
        <v>1.69238179026365E-10</v>
      </c>
      <c r="J80">
        <v>2.31110201466112E-10</v>
      </c>
      <c r="K80" t="str">
        <f t="shared" si="5"/>
        <v>enrich</v>
      </c>
    </row>
    <row r="81" spans="1:11" ht="12.75">
      <c r="A81" t="s">
        <v>610</v>
      </c>
      <c r="B81">
        <f t="shared" si="4"/>
        <v>1.9045124696112727</v>
      </c>
      <c r="C81">
        <v>213</v>
      </c>
      <c r="D81">
        <v>98833</v>
      </c>
      <c r="E81">
        <v>0.22</v>
      </c>
      <c r="F81">
        <v>1100</v>
      </c>
      <c r="G81">
        <v>972073</v>
      </c>
      <c r="H81">
        <v>0.11</v>
      </c>
      <c r="I81">
        <v>0</v>
      </c>
      <c r="J81">
        <v>0</v>
      </c>
      <c r="K81" t="str">
        <f t="shared" si="5"/>
        <v>enrich</v>
      </c>
    </row>
    <row r="82" spans="1:11" ht="12.75">
      <c r="A82" t="s">
        <v>611</v>
      </c>
      <c r="B82">
        <f t="shared" si="4"/>
        <v>1.6819088427374973</v>
      </c>
      <c r="C82">
        <v>276</v>
      </c>
      <c r="D82">
        <v>98833</v>
      </c>
      <c r="E82">
        <v>0.28</v>
      </c>
      <c r="F82">
        <v>1614</v>
      </c>
      <c r="G82">
        <v>972073</v>
      </c>
      <c r="H82">
        <v>0.17</v>
      </c>
      <c r="I82">
        <v>0</v>
      </c>
      <c r="J82">
        <v>0</v>
      </c>
      <c r="K82" t="str">
        <f t="shared" si="5"/>
        <v>enrich</v>
      </c>
    </row>
    <row r="83" spans="1:11" ht="12.75">
      <c r="A83" t="s">
        <v>628</v>
      </c>
      <c r="B83">
        <f t="shared" si="4"/>
        <v>1.691791854099737</v>
      </c>
      <c r="C83">
        <v>161</v>
      </c>
      <c r="D83">
        <v>98833</v>
      </c>
      <c r="E83">
        <v>0.16</v>
      </c>
      <c r="F83">
        <v>936</v>
      </c>
      <c r="G83">
        <v>972073</v>
      </c>
      <c r="H83">
        <v>0.1</v>
      </c>
      <c r="I83">
        <v>3.46727091482535E-11</v>
      </c>
      <c r="J83">
        <v>5.1202721649165E-11</v>
      </c>
      <c r="K83" t="str">
        <f t="shared" si="5"/>
        <v>enrich</v>
      </c>
    </row>
    <row r="84" spans="1:11" ht="12.75">
      <c r="A84" t="s">
        <v>547</v>
      </c>
      <c r="B84">
        <f t="shared" si="4"/>
        <v>1.9004446928094991</v>
      </c>
      <c r="C84">
        <v>268</v>
      </c>
      <c r="D84">
        <v>98833</v>
      </c>
      <c r="E84">
        <v>0.27</v>
      </c>
      <c r="F84">
        <v>1387</v>
      </c>
      <c r="G84">
        <v>972073</v>
      </c>
      <c r="H84">
        <v>0.14</v>
      </c>
      <c r="I84">
        <v>0</v>
      </c>
      <c r="J84">
        <v>0</v>
      </c>
      <c r="K84" t="str">
        <f t="shared" si="5"/>
        <v>enrich</v>
      </c>
    </row>
    <row r="85" spans="1:11" ht="12.75">
      <c r="A85" t="s">
        <v>657</v>
      </c>
      <c r="B85">
        <f t="shared" si="4"/>
        <v>1.5910982908230402</v>
      </c>
      <c r="C85">
        <v>391</v>
      </c>
      <c r="D85">
        <v>98833</v>
      </c>
      <c r="E85">
        <v>0.4</v>
      </c>
      <c r="F85">
        <v>2417</v>
      </c>
      <c r="G85">
        <v>972073</v>
      </c>
      <c r="H85">
        <v>0.25</v>
      </c>
      <c r="I85">
        <v>0</v>
      </c>
      <c r="J85">
        <v>0</v>
      </c>
      <c r="K85" t="str">
        <f t="shared" si="5"/>
        <v>enrich</v>
      </c>
    </row>
    <row r="86" spans="1:11" ht="12.75">
      <c r="A86" t="s">
        <v>650</v>
      </c>
      <c r="B86">
        <f t="shared" si="4"/>
        <v>1.573380539568792</v>
      </c>
      <c r="C86">
        <v>418</v>
      </c>
      <c r="D86">
        <v>98833</v>
      </c>
      <c r="E86">
        <v>0.42</v>
      </c>
      <c r="F86">
        <v>2613</v>
      </c>
      <c r="G86">
        <v>972073</v>
      </c>
      <c r="H86">
        <v>0.27</v>
      </c>
      <c r="I86">
        <v>0</v>
      </c>
      <c r="J86">
        <v>0</v>
      </c>
      <c r="K86" t="str">
        <f t="shared" si="5"/>
        <v>enrich</v>
      </c>
    </row>
    <row r="87" spans="1:11" ht="12.75">
      <c r="A87" t="s">
        <v>586</v>
      </c>
      <c r="B87">
        <f t="shared" si="4"/>
        <v>1.2803623014304746</v>
      </c>
      <c r="C87">
        <v>352</v>
      </c>
      <c r="D87">
        <v>98833</v>
      </c>
      <c r="E87">
        <v>0.36</v>
      </c>
      <c r="F87">
        <v>2704</v>
      </c>
      <c r="G87">
        <v>972073</v>
      </c>
      <c r="H87">
        <v>0.28</v>
      </c>
      <c r="I87">
        <v>1.2491353333921E-06</v>
      </c>
      <c r="J87">
        <v>1.30032940443276E-06</v>
      </c>
      <c r="K87" t="str">
        <f t="shared" si="5"/>
        <v>enrich</v>
      </c>
    </row>
    <row r="88" spans="1:11" ht="12.75">
      <c r="A88" t="s">
        <v>630</v>
      </c>
      <c r="B88">
        <f t="shared" si="4"/>
        <v>1.501540607891967</v>
      </c>
      <c r="C88">
        <v>358</v>
      </c>
      <c r="D88">
        <v>98833</v>
      </c>
      <c r="E88">
        <v>0.36</v>
      </c>
      <c r="F88">
        <v>2345</v>
      </c>
      <c r="G88">
        <v>972073</v>
      </c>
      <c r="H88">
        <v>0.24</v>
      </c>
      <c r="I88">
        <v>9.54791801177635E-15</v>
      </c>
      <c r="J88">
        <v>2.24552886573258E-14</v>
      </c>
      <c r="K88" t="str">
        <f t="shared" si="5"/>
        <v>enrich</v>
      </c>
    </row>
    <row r="89" spans="1:11" ht="12.75">
      <c r="A89" t="s">
        <v>671</v>
      </c>
      <c r="B89">
        <f t="shared" si="4"/>
        <v>1.2776335577931588</v>
      </c>
      <c r="C89">
        <v>169</v>
      </c>
      <c r="D89">
        <v>98833</v>
      </c>
      <c r="E89">
        <v>0.17</v>
      </c>
      <c r="F89">
        <v>1301</v>
      </c>
      <c r="G89">
        <v>972073</v>
      </c>
      <c r="H89">
        <v>0.13</v>
      </c>
      <c r="I89">
        <v>0.000649244551580885</v>
      </c>
      <c r="J89">
        <v>0.000654397286117242</v>
      </c>
      <c r="K89" t="str">
        <f t="shared" si="5"/>
        <v>enrich</v>
      </c>
    </row>
    <row r="90" spans="1:11" ht="12.75">
      <c r="A90" t="s">
        <v>664</v>
      </c>
      <c r="B90">
        <f t="shared" si="4"/>
        <v>1.647127343289045</v>
      </c>
      <c r="C90">
        <v>244</v>
      </c>
      <c r="D90">
        <v>98833</v>
      </c>
      <c r="E90">
        <v>0.25</v>
      </c>
      <c r="F90">
        <v>1457</v>
      </c>
      <c r="G90">
        <v>972073</v>
      </c>
      <c r="H90">
        <v>0.15</v>
      </c>
      <c r="I90">
        <v>9.32587340685131E-15</v>
      </c>
      <c r="J90">
        <v>2.2346904201323E-14</v>
      </c>
      <c r="K90" t="str">
        <f t="shared" si="5"/>
        <v>enrich</v>
      </c>
    </row>
    <row r="91" spans="1:11" ht="12.75">
      <c r="A91" t="s">
        <v>561</v>
      </c>
      <c r="B91">
        <f t="shared" si="4"/>
        <v>1.7156004453247942</v>
      </c>
      <c r="C91">
        <v>191</v>
      </c>
      <c r="D91">
        <v>98833</v>
      </c>
      <c r="E91">
        <v>0.19</v>
      </c>
      <c r="F91">
        <v>1095</v>
      </c>
      <c r="G91">
        <v>972073</v>
      </c>
      <c r="H91">
        <v>0.11</v>
      </c>
      <c r="I91">
        <v>1.58095758706622E-13</v>
      </c>
      <c r="J91">
        <v>2.99674050085687E-13</v>
      </c>
      <c r="K91" t="str">
        <f t="shared" si="5"/>
        <v>enrich</v>
      </c>
    </row>
    <row r="92" spans="1:11" ht="12.75">
      <c r="A92" t="s">
        <v>649</v>
      </c>
      <c r="B92">
        <f t="shared" si="4"/>
        <v>1.2669961878009264</v>
      </c>
      <c r="C92">
        <v>350</v>
      </c>
      <c r="D92">
        <v>98833</v>
      </c>
      <c r="E92">
        <v>0.35</v>
      </c>
      <c r="F92">
        <v>2717</v>
      </c>
      <c r="G92">
        <v>972073</v>
      </c>
      <c r="H92">
        <v>0.28</v>
      </c>
      <c r="I92">
        <v>3.38092537432999E-06</v>
      </c>
      <c r="J92">
        <v>3.49087416699113E-06</v>
      </c>
      <c r="K92" t="str">
        <f t="shared" si="5"/>
        <v>enrich</v>
      </c>
    </row>
    <row r="93" spans="1:11" ht="12.75">
      <c r="A93" t="s">
        <v>571</v>
      </c>
      <c r="B93">
        <f t="shared" si="4"/>
        <v>1.806834812600358</v>
      </c>
      <c r="C93">
        <v>354</v>
      </c>
      <c r="D93">
        <v>98833</v>
      </c>
      <c r="E93">
        <v>0.36</v>
      </c>
      <c r="F93">
        <v>1927</v>
      </c>
      <c r="G93">
        <v>972073</v>
      </c>
      <c r="H93">
        <v>0.2</v>
      </c>
      <c r="I93">
        <v>0</v>
      </c>
      <c r="J93">
        <v>0</v>
      </c>
      <c r="K93" t="str">
        <f t="shared" si="5"/>
        <v>enrich</v>
      </c>
    </row>
    <row r="94" spans="1:11" ht="12.75">
      <c r="A94" t="s">
        <v>645</v>
      </c>
      <c r="B94">
        <f t="shared" si="4"/>
        <v>1.6844783569598178</v>
      </c>
      <c r="C94">
        <v>329</v>
      </c>
      <c r="D94">
        <v>98833</v>
      </c>
      <c r="E94">
        <v>0.33</v>
      </c>
      <c r="F94">
        <v>1921</v>
      </c>
      <c r="G94">
        <v>972073</v>
      </c>
      <c r="H94">
        <v>0.2</v>
      </c>
      <c r="I94">
        <v>0</v>
      </c>
      <c r="J94">
        <v>0</v>
      </c>
      <c r="K94" t="str">
        <f t="shared" si="5"/>
        <v>enrich</v>
      </c>
    </row>
    <row r="95" spans="1:11" ht="12.75">
      <c r="A95" t="s">
        <v>546</v>
      </c>
      <c r="B95">
        <f t="shared" si="4"/>
        <v>1.9507775826887326</v>
      </c>
      <c r="C95">
        <v>239</v>
      </c>
      <c r="D95">
        <v>98833</v>
      </c>
      <c r="E95">
        <v>0.24</v>
      </c>
      <c r="F95">
        <v>1205</v>
      </c>
      <c r="G95">
        <v>972073</v>
      </c>
      <c r="H95">
        <v>0.12</v>
      </c>
      <c r="I95">
        <v>0</v>
      </c>
      <c r="J95">
        <v>0</v>
      </c>
      <c r="K95" t="str">
        <f t="shared" si="5"/>
        <v>enrich</v>
      </c>
    </row>
    <row r="96" spans="1:11" ht="12.75">
      <c r="A96" t="s">
        <v>601</v>
      </c>
      <c r="B96">
        <f t="shared" si="4"/>
        <v>1.5942021915098612</v>
      </c>
      <c r="C96">
        <v>289</v>
      </c>
      <c r="D96">
        <v>98833</v>
      </c>
      <c r="E96">
        <v>0.29</v>
      </c>
      <c r="F96">
        <v>1783</v>
      </c>
      <c r="G96">
        <v>972073</v>
      </c>
      <c r="H96">
        <v>0.18</v>
      </c>
      <c r="I96">
        <v>2.44249065417534E-15</v>
      </c>
      <c r="J96">
        <v>6.59992155489933E-15</v>
      </c>
      <c r="K96" t="str">
        <f t="shared" si="5"/>
        <v>enrich</v>
      </c>
    </row>
    <row r="97" spans="1:11" ht="12.75">
      <c r="A97" t="s">
        <v>640</v>
      </c>
      <c r="B97">
        <f t="shared" si="4"/>
        <v>1.3704899375393254</v>
      </c>
      <c r="C97">
        <v>351</v>
      </c>
      <c r="D97">
        <v>98833</v>
      </c>
      <c r="E97">
        <v>0.36</v>
      </c>
      <c r="F97">
        <v>2519</v>
      </c>
      <c r="G97">
        <v>972073</v>
      </c>
      <c r="H97">
        <v>0.26</v>
      </c>
      <c r="I97">
        <v>1.37780076236993E-09</v>
      </c>
      <c r="J97">
        <v>1.73248214674239E-09</v>
      </c>
      <c r="K97" t="str">
        <f t="shared" si="5"/>
        <v>enrich</v>
      </c>
    </row>
    <row r="98" spans="1:11" ht="12.75">
      <c r="A98" t="s">
        <v>579</v>
      </c>
      <c r="B98">
        <f aca="true" t="shared" si="6" ref="B98:B128">(C98/D98)/(F98/G98)</f>
        <v>1.600354235624655</v>
      </c>
      <c r="C98">
        <v>288</v>
      </c>
      <c r="D98">
        <v>98833</v>
      </c>
      <c r="E98">
        <v>0.29</v>
      </c>
      <c r="F98">
        <v>1770</v>
      </c>
      <c r="G98">
        <v>972073</v>
      </c>
      <c r="H98">
        <v>0.18</v>
      </c>
      <c r="I98">
        <v>1.77635683940025E-15</v>
      </c>
      <c r="J98">
        <v>5.01327374675182E-15</v>
      </c>
      <c r="K98" t="str">
        <f aca="true" t="shared" si="7" ref="K98:K128">IF(B98&gt;1,"enrich","depleted")</f>
        <v>enrich</v>
      </c>
    </row>
    <row r="99" spans="1:11" ht="12.75">
      <c r="A99" t="s">
        <v>555</v>
      </c>
      <c r="B99">
        <f t="shared" si="6"/>
        <v>1.61814548889981</v>
      </c>
      <c r="C99">
        <v>230</v>
      </c>
      <c r="D99">
        <v>98833</v>
      </c>
      <c r="E99">
        <v>0.23</v>
      </c>
      <c r="F99">
        <v>1398</v>
      </c>
      <c r="G99">
        <v>972073</v>
      </c>
      <c r="H99">
        <v>0.14</v>
      </c>
      <c r="I99">
        <v>3.32511795875234E-13</v>
      </c>
      <c r="J99">
        <v>6.21014677590511E-13</v>
      </c>
      <c r="K99" t="str">
        <f t="shared" si="7"/>
        <v>enrich</v>
      </c>
    </row>
    <row r="100" spans="1:11" ht="12.75">
      <c r="A100" t="s">
        <v>565</v>
      </c>
      <c r="B100">
        <f t="shared" si="6"/>
        <v>1.4556555401535924</v>
      </c>
      <c r="C100">
        <v>222</v>
      </c>
      <c r="D100">
        <v>98833</v>
      </c>
      <c r="E100">
        <v>0.22</v>
      </c>
      <c r="F100">
        <v>1500</v>
      </c>
      <c r="G100">
        <v>972073</v>
      </c>
      <c r="H100">
        <v>0.15</v>
      </c>
      <c r="I100">
        <v>1.21947536513289E-08</v>
      </c>
      <c r="J100">
        <v>1.40793973974434E-08</v>
      </c>
      <c r="K100" t="str">
        <f t="shared" si="7"/>
        <v>enrich</v>
      </c>
    </row>
    <row r="101" spans="1:11" ht="12.75">
      <c r="A101" t="s">
        <v>575</v>
      </c>
      <c r="B101">
        <f t="shared" si="6"/>
        <v>1.7496933728343302</v>
      </c>
      <c r="C101">
        <v>235</v>
      </c>
      <c r="D101">
        <v>98833</v>
      </c>
      <c r="E101">
        <v>0.24</v>
      </c>
      <c r="F101">
        <v>1321</v>
      </c>
      <c r="G101">
        <v>972073</v>
      </c>
      <c r="H101">
        <v>0.14</v>
      </c>
      <c r="I101">
        <v>0</v>
      </c>
      <c r="J101">
        <v>0</v>
      </c>
      <c r="K101" t="str">
        <f t="shared" si="7"/>
        <v>enrich</v>
      </c>
    </row>
    <row r="102" spans="1:11" ht="12.75">
      <c r="A102" t="s">
        <v>625</v>
      </c>
      <c r="B102">
        <f t="shared" si="6"/>
        <v>1.5214216787425063</v>
      </c>
      <c r="C102">
        <v>269</v>
      </c>
      <c r="D102">
        <v>98833</v>
      </c>
      <c r="E102">
        <v>0.27</v>
      </c>
      <c r="F102">
        <v>1739</v>
      </c>
      <c r="G102">
        <v>972073</v>
      </c>
      <c r="H102">
        <v>0.18</v>
      </c>
      <c r="I102">
        <v>4.17332834956596E-12</v>
      </c>
      <c r="J102">
        <v>6.8550492917424E-12</v>
      </c>
      <c r="K102" t="str">
        <f t="shared" si="7"/>
        <v>enrich</v>
      </c>
    </row>
    <row r="103" spans="1:11" ht="12.75">
      <c r="A103" t="s">
        <v>619</v>
      </c>
      <c r="B103">
        <f t="shared" si="6"/>
        <v>1.5155899124694372</v>
      </c>
      <c r="C103">
        <v>431</v>
      </c>
      <c r="D103">
        <v>98833</v>
      </c>
      <c r="E103">
        <v>0.44</v>
      </c>
      <c r="F103">
        <v>2797</v>
      </c>
      <c r="G103">
        <v>972073</v>
      </c>
      <c r="H103">
        <v>0.29</v>
      </c>
      <c r="I103">
        <v>0</v>
      </c>
      <c r="J103">
        <v>0</v>
      </c>
      <c r="K103" t="str">
        <f t="shared" si="7"/>
        <v>enrich</v>
      </c>
    </row>
    <row r="104" spans="1:11" ht="12.75">
      <c r="A104" t="s">
        <v>584</v>
      </c>
      <c r="B104">
        <f t="shared" si="6"/>
        <v>1.3595644807055656</v>
      </c>
      <c r="C104">
        <v>239</v>
      </c>
      <c r="D104">
        <v>98833</v>
      </c>
      <c r="E104">
        <v>0.24</v>
      </c>
      <c r="F104">
        <v>1729</v>
      </c>
      <c r="G104">
        <v>972073</v>
      </c>
      <c r="H104">
        <v>0.18</v>
      </c>
      <c r="I104">
        <v>8.95802629630182E-07</v>
      </c>
      <c r="J104">
        <v>9.40222594735811E-07</v>
      </c>
      <c r="K104" t="str">
        <f t="shared" si="7"/>
        <v>enrich</v>
      </c>
    </row>
    <row r="105" spans="1:11" ht="12.75">
      <c r="A105" t="s">
        <v>668</v>
      </c>
      <c r="B105">
        <f t="shared" si="6"/>
        <v>1.491070786664175</v>
      </c>
      <c r="C105">
        <v>161</v>
      </c>
      <c r="D105">
        <v>98833</v>
      </c>
      <c r="E105">
        <v>0.16</v>
      </c>
      <c r="F105">
        <v>1062</v>
      </c>
      <c r="G105">
        <v>972073</v>
      </c>
      <c r="H105">
        <v>0.11</v>
      </c>
      <c r="I105">
        <v>2.46315556173826E-07</v>
      </c>
      <c r="J105">
        <v>2.69673065810999E-07</v>
      </c>
      <c r="K105" t="str">
        <f t="shared" si="7"/>
        <v>enrich</v>
      </c>
    </row>
    <row r="106" spans="1:11" ht="12.75">
      <c r="A106" t="s">
        <v>614</v>
      </c>
      <c r="B106">
        <f t="shared" si="6"/>
        <v>1.8570544124053578</v>
      </c>
      <c r="C106">
        <v>270</v>
      </c>
      <c r="D106">
        <v>98833</v>
      </c>
      <c r="E106">
        <v>0.27</v>
      </c>
      <c r="F106">
        <v>1430</v>
      </c>
      <c r="G106">
        <v>972073</v>
      </c>
      <c r="H106">
        <v>0.15</v>
      </c>
      <c r="I106">
        <v>0</v>
      </c>
      <c r="J106">
        <v>0</v>
      </c>
      <c r="K106" t="str">
        <f t="shared" si="7"/>
        <v>enrich</v>
      </c>
    </row>
    <row r="107" spans="1:11" ht="12.75">
      <c r="A107" t="s">
        <v>651</v>
      </c>
      <c r="B107">
        <f t="shared" si="6"/>
        <v>1.582272396045451</v>
      </c>
      <c r="C107">
        <v>361</v>
      </c>
      <c r="D107">
        <v>98833</v>
      </c>
      <c r="E107">
        <v>0.37</v>
      </c>
      <c r="F107">
        <v>2244</v>
      </c>
      <c r="G107">
        <v>972073</v>
      </c>
      <c r="H107">
        <v>0.23</v>
      </c>
      <c r="I107">
        <v>0</v>
      </c>
      <c r="J107">
        <v>0</v>
      </c>
      <c r="K107" t="str">
        <f t="shared" si="7"/>
        <v>enrich</v>
      </c>
    </row>
    <row r="108" spans="1:11" ht="12.75">
      <c r="A108" t="s">
        <v>597</v>
      </c>
      <c r="B108">
        <f t="shared" si="6"/>
        <v>1.4984849649705692</v>
      </c>
      <c r="C108">
        <v>330</v>
      </c>
      <c r="D108">
        <v>98833</v>
      </c>
      <c r="E108">
        <v>0.33</v>
      </c>
      <c r="F108">
        <v>2166</v>
      </c>
      <c r="G108">
        <v>972073</v>
      </c>
      <c r="H108">
        <v>0.22</v>
      </c>
      <c r="I108">
        <v>1.29452004671293E-13</v>
      </c>
      <c r="J108">
        <v>2.52929301434681E-13</v>
      </c>
      <c r="K108" t="str">
        <f t="shared" si="7"/>
        <v>enrich</v>
      </c>
    </row>
    <row r="109" spans="1:11" ht="12.75">
      <c r="A109" t="s">
        <v>544</v>
      </c>
      <c r="B109">
        <f t="shared" si="6"/>
        <v>1.8122675704179763</v>
      </c>
      <c r="C109">
        <v>206</v>
      </c>
      <c r="D109">
        <v>98833</v>
      </c>
      <c r="E109">
        <v>0.21</v>
      </c>
      <c r="F109">
        <v>1118</v>
      </c>
      <c r="G109">
        <v>972073</v>
      </c>
      <c r="H109">
        <v>0.12</v>
      </c>
      <c r="I109">
        <v>0</v>
      </c>
      <c r="J109">
        <v>0</v>
      </c>
      <c r="K109" t="str">
        <f t="shared" si="7"/>
        <v>enrich</v>
      </c>
    </row>
    <row r="110" spans="1:11" ht="12.75">
      <c r="A110" t="s">
        <v>570</v>
      </c>
      <c r="B110">
        <f t="shared" si="6"/>
        <v>1.707750726190785</v>
      </c>
      <c r="C110">
        <v>241</v>
      </c>
      <c r="D110">
        <v>98833</v>
      </c>
      <c r="E110">
        <v>0.24</v>
      </c>
      <c r="F110">
        <v>1388</v>
      </c>
      <c r="G110">
        <v>972073</v>
      </c>
      <c r="H110">
        <v>0.14</v>
      </c>
      <c r="I110">
        <v>2.22044604925031E-16</v>
      </c>
      <c r="J110">
        <v>7.04991620636974E-16</v>
      </c>
      <c r="K110" t="str">
        <f t="shared" si="7"/>
        <v>enrich</v>
      </c>
    </row>
    <row r="111" spans="1:11" ht="12.75">
      <c r="A111" t="s">
        <v>655</v>
      </c>
      <c r="B111">
        <f t="shared" si="6"/>
        <v>1.7630734550444955</v>
      </c>
      <c r="C111">
        <v>318</v>
      </c>
      <c r="D111">
        <v>98833</v>
      </c>
      <c r="E111">
        <v>0.32</v>
      </c>
      <c r="F111">
        <v>1774</v>
      </c>
      <c r="G111">
        <v>972073</v>
      </c>
      <c r="H111">
        <v>0.18</v>
      </c>
      <c r="I111">
        <v>0</v>
      </c>
      <c r="J111">
        <v>0</v>
      </c>
      <c r="K111" t="str">
        <f t="shared" si="7"/>
        <v>enrich</v>
      </c>
    </row>
    <row r="112" spans="1:11" ht="12.75">
      <c r="A112" t="s">
        <v>568</v>
      </c>
      <c r="B112">
        <f t="shared" si="6"/>
        <v>1.6546582356704242</v>
      </c>
      <c r="C112">
        <v>179</v>
      </c>
      <c r="D112">
        <v>98833</v>
      </c>
      <c r="E112">
        <v>0.18</v>
      </c>
      <c r="F112">
        <v>1064</v>
      </c>
      <c r="G112">
        <v>972073</v>
      </c>
      <c r="H112">
        <v>0.11</v>
      </c>
      <c r="I112">
        <v>1.95077287656886E-11</v>
      </c>
      <c r="J112">
        <v>2.94938280147911E-11</v>
      </c>
      <c r="K112" t="str">
        <f t="shared" si="7"/>
        <v>enrich</v>
      </c>
    </row>
    <row r="113" spans="1:11" ht="12.75">
      <c r="A113" t="s">
        <v>558</v>
      </c>
      <c r="B113">
        <f t="shared" si="6"/>
        <v>1.5980126970636213</v>
      </c>
      <c r="C113">
        <v>155</v>
      </c>
      <c r="D113">
        <v>98833</v>
      </c>
      <c r="E113">
        <v>0.16</v>
      </c>
      <c r="F113">
        <v>954</v>
      </c>
      <c r="G113">
        <v>972073</v>
      </c>
      <c r="H113">
        <v>0.1</v>
      </c>
      <c r="I113">
        <v>4.67686678273793E-09</v>
      </c>
      <c r="J113">
        <v>5.60341586233696E-09</v>
      </c>
      <c r="K113" t="str">
        <f t="shared" si="7"/>
        <v>enrich</v>
      </c>
    </row>
    <row r="114" spans="1:11" ht="12.75">
      <c r="A114" t="s">
        <v>618</v>
      </c>
      <c r="B114">
        <f t="shared" si="6"/>
        <v>1.8367040451805798</v>
      </c>
      <c r="C114">
        <v>231</v>
      </c>
      <c r="D114">
        <v>98833</v>
      </c>
      <c r="E114">
        <v>0.23</v>
      </c>
      <c r="F114">
        <v>1237</v>
      </c>
      <c r="G114">
        <v>972073</v>
      </c>
      <c r="H114">
        <v>0.13</v>
      </c>
      <c r="I114">
        <v>0</v>
      </c>
      <c r="J114">
        <v>0</v>
      </c>
      <c r="K114" t="str">
        <f t="shared" si="7"/>
        <v>enrich</v>
      </c>
    </row>
    <row r="115" spans="1:11" ht="12.75">
      <c r="A115" t="s">
        <v>554</v>
      </c>
      <c r="B115">
        <f t="shared" si="6"/>
        <v>1.7995341262159024</v>
      </c>
      <c r="C115">
        <v>247</v>
      </c>
      <c r="D115">
        <v>98833</v>
      </c>
      <c r="E115">
        <v>0.25</v>
      </c>
      <c r="F115">
        <v>1350</v>
      </c>
      <c r="G115">
        <v>972073</v>
      </c>
      <c r="H115">
        <v>0.14</v>
      </c>
      <c r="I115">
        <v>0</v>
      </c>
      <c r="J115">
        <v>0</v>
      </c>
      <c r="K115" t="str">
        <f t="shared" si="7"/>
        <v>enrich</v>
      </c>
    </row>
    <row r="116" spans="1:11" ht="12.75">
      <c r="A116" t="s">
        <v>608</v>
      </c>
      <c r="B116">
        <f t="shared" si="6"/>
        <v>1.811343998339627</v>
      </c>
      <c r="C116">
        <v>207</v>
      </c>
      <c r="D116">
        <v>98833</v>
      </c>
      <c r="E116">
        <v>0.21</v>
      </c>
      <c r="F116">
        <v>1124</v>
      </c>
      <c r="G116">
        <v>972073</v>
      </c>
      <c r="H116">
        <v>0.12</v>
      </c>
      <c r="I116">
        <v>0</v>
      </c>
      <c r="J116">
        <v>0</v>
      </c>
      <c r="K116" t="str">
        <f t="shared" si="7"/>
        <v>enrich</v>
      </c>
    </row>
    <row r="117" spans="1:11" ht="12.75">
      <c r="A117" t="s">
        <v>648</v>
      </c>
      <c r="B117">
        <f t="shared" si="6"/>
        <v>1.223068651578428</v>
      </c>
      <c r="C117">
        <v>384</v>
      </c>
      <c r="D117">
        <v>98833</v>
      </c>
      <c r="E117">
        <v>0.39</v>
      </c>
      <c r="F117">
        <v>3088</v>
      </c>
      <c r="G117">
        <v>972073</v>
      </c>
      <c r="H117">
        <v>0.32</v>
      </c>
      <c r="I117">
        <v>2.77854776327136E-05</v>
      </c>
      <c r="J117">
        <v>2.8230045274837E-05</v>
      </c>
      <c r="K117" t="str">
        <f t="shared" si="7"/>
        <v>enrich</v>
      </c>
    </row>
    <row r="118" spans="1:11" ht="12.75">
      <c r="A118" t="s">
        <v>620</v>
      </c>
      <c r="B118">
        <f t="shared" si="6"/>
        <v>1.713552096306675</v>
      </c>
      <c r="C118">
        <v>246</v>
      </c>
      <c r="D118">
        <v>98833</v>
      </c>
      <c r="E118">
        <v>0.25</v>
      </c>
      <c r="F118">
        <v>1412</v>
      </c>
      <c r="G118">
        <v>972073</v>
      </c>
      <c r="H118">
        <v>0.15</v>
      </c>
      <c r="I118">
        <v>0</v>
      </c>
      <c r="J118">
        <v>0</v>
      </c>
      <c r="K118" t="str">
        <f t="shared" si="7"/>
        <v>enrich</v>
      </c>
    </row>
    <row r="119" spans="1:11" ht="12.75">
      <c r="A119" t="s">
        <v>626</v>
      </c>
      <c r="B119">
        <f t="shared" si="6"/>
        <v>1.2590154396130133</v>
      </c>
      <c r="C119">
        <v>431</v>
      </c>
      <c r="D119">
        <v>98833</v>
      </c>
      <c r="E119">
        <v>0.44</v>
      </c>
      <c r="F119">
        <v>3367</v>
      </c>
      <c r="G119">
        <v>972073</v>
      </c>
      <c r="H119">
        <v>0.35</v>
      </c>
      <c r="I119">
        <v>5.54274426134427E-07</v>
      </c>
      <c r="J119">
        <v>5.91536572429178E-07</v>
      </c>
      <c r="K119" t="str">
        <f t="shared" si="7"/>
        <v>enrich</v>
      </c>
    </row>
    <row r="120" spans="1:11" ht="12.75">
      <c r="A120" t="s">
        <v>635</v>
      </c>
      <c r="B120">
        <f t="shared" si="6"/>
        <v>1.5161458729299782</v>
      </c>
      <c r="C120">
        <v>312</v>
      </c>
      <c r="D120">
        <v>98833</v>
      </c>
      <c r="E120">
        <v>0.32</v>
      </c>
      <c r="F120">
        <v>2024</v>
      </c>
      <c r="G120">
        <v>972073</v>
      </c>
      <c r="H120">
        <v>0.21</v>
      </c>
      <c r="I120">
        <v>1.38111744263369E-13</v>
      </c>
      <c r="J120">
        <v>2.65760477597696E-13</v>
      </c>
      <c r="K120" t="str">
        <f t="shared" si="7"/>
        <v>enrich</v>
      </c>
    </row>
    <row r="121" spans="1:11" ht="12.75">
      <c r="A121" t="s">
        <v>588</v>
      </c>
      <c r="B121">
        <f t="shared" si="6"/>
        <v>1.4897434328977472</v>
      </c>
      <c r="C121">
        <v>372</v>
      </c>
      <c r="D121">
        <v>98833</v>
      </c>
      <c r="E121">
        <v>0.38</v>
      </c>
      <c r="F121">
        <v>2456</v>
      </c>
      <c r="G121">
        <v>972073</v>
      </c>
      <c r="H121">
        <v>0.25</v>
      </c>
      <c r="I121">
        <v>9.10382880192628E-15</v>
      </c>
      <c r="J121">
        <v>2.22343511123969E-14</v>
      </c>
      <c r="K121" t="str">
        <f t="shared" si="7"/>
        <v>enrich</v>
      </c>
    </row>
    <row r="122" spans="1:11" ht="12.75">
      <c r="A122" t="s">
        <v>598</v>
      </c>
      <c r="B122">
        <f t="shared" si="6"/>
        <v>1.687499631830526</v>
      </c>
      <c r="C122">
        <v>239</v>
      </c>
      <c r="D122">
        <v>98833</v>
      </c>
      <c r="E122">
        <v>0.24</v>
      </c>
      <c r="F122">
        <v>1393</v>
      </c>
      <c r="G122">
        <v>972073</v>
      </c>
      <c r="H122">
        <v>0.14</v>
      </c>
      <c r="I122">
        <v>1.11022302462516E-15</v>
      </c>
      <c r="J122">
        <v>3.27903079366035E-15</v>
      </c>
      <c r="K122" t="str">
        <f t="shared" si="7"/>
        <v>enrich</v>
      </c>
    </row>
    <row r="123" spans="1:11" ht="12.75">
      <c r="A123" t="s">
        <v>666</v>
      </c>
      <c r="B123">
        <f t="shared" si="6"/>
        <v>1.3376754428183928</v>
      </c>
      <c r="C123">
        <v>465</v>
      </c>
      <c r="D123">
        <v>98833</v>
      </c>
      <c r="E123">
        <v>0.47</v>
      </c>
      <c r="F123">
        <v>3419</v>
      </c>
      <c r="G123">
        <v>972073</v>
      </c>
      <c r="H123">
        <v>0.35</v>
      </c>
      <c r="I123">
        <v>1.11024522908565E-10</v>
      </c>
      <c r="J123">
        <v>1.53262113145519E-10</v>
      </c>
      <c r="K123" t="str">
        <f t="shared" si="7"/>
        <v>enrich</v>
      </c>
    </row>
    <row r="124" spans="1:11" ht="12.75">
      <c r="A124" t="s">
        <v>552</v>
      </c>
      <c r="B124">
        <f t="shared" si="6"/>
        <v>1.886552642615181</v>
      </c>
      <c r="C124">
        <v>178</v>
      </c>
      <c r="D124">
        <v>98833</v>
      </c>
      <c r="E124">
        <v>0.18</v>
      </c>
      <c r="F124">
        <v>928</v>
      </c>
      <c r="G124">
        <v>972073</v>
      </c>
      <c r="H124">
        <v>0.1</v>
      </c>
      <c r="I124">
        <v>2.22044604925031E-16</v>
      </c>
      <c r="J124">
        <v>7.04991620636974E-16</v>
      </c>
      <c r="K124" t="str">
        <f t="shared" si="7"/>
        <v>enrich</v>
      </c>
    </row>
    <row r="125" spans="1:11" ht="12.75">
      <c r="A125" t="s">
        <v>653</v>
      </c>
      <c r="B125">
        <f t="shared" si="6"/>
        <v>1.3873044833990884</v>
      </c>
      <c r="C125">
        <v>290</v>
      </c>
      <c r="D125">
        <v>98833</v>
      </c>
      <c r="E125">
        <v>0.29</v>
      </c>
      <c r="F125">
        <v>2056</v>
      </c>
      <c r="G125">
        <v>972073</v>
      </c>
      <c r="H125">
        <v>0.21</v>
      </c>
      <c r="I125">
        <v>1.07641259239344E-08</v>
      </c>
      <c r="J125">
        <v>1.25416880031162E-08</v>
      </c>
      <c r="K125" t="str">
        <f t="shared" si="7"/>
        <v>enrich</v>
      </c>
    </row>
    <row r="126" spans="1:11" ht="12.75">
      <c r="A126" t="s">
        <v>576</v>
      </c>
      <c r="B126">
        <f t="shared" si="6"/>
        <v>1.7615839533928106</v>
      </c>
      <c r="C126">
        <v>192</v>
      </c>
      <c r="D126">
        <v>98833</v>
      </c>
      <c r="E126">
        <v>0.19</v>
      </c>
      <c r="F126">
        <v>1072</v>
      </c>
      <c r="G126">
        <v>972073</v>
      </c>
      <c r="H126">
        <v>0.11</v>
      </c>
      <c r="I126">
        <v>1.0769163338864E-14</v>
      </c>
      <c r="J126">
        <v>2.44891826116002E-14</v>
      </c>
      <c r="K126" t="str">
        <f t="shared" si="7"/>
        <v>enrich</v>
      </c>
    </row>
    <row r="127" spans="1:11" ht="12.75">
      <c r="A127" t="s">
        <v>590</v>
      </c>
      <c r="B127">
        <f t="shared" si="6"/>
        <v>1.4979935689171995</v>
      </c>
      <c r="C127">
        <v>228</v>
      </c>
      <c r="D127">
        <v>98833</v>
      </c>
      <c r="E127">
        <v>0.23</v>
      </c>
      <c r="F127">
        <v>1497</v>
      </c>
      <c r="G127">
        <v>972073</v>
      </c>
      <c r="H127">
        <v>0.15</v>
      </c>
      <c r="I127">
        <v>6.63923249710763E-10</v>
      </c>
      <c r="J127">
        <v>8.51699522356231E-10</v>
      </c>
      <c r="K127" t="str">
        <f t="shared" si="7"/>
        <v>enrich</v>
      </c>
    </row>
    <row r="128" spans="1:11" ht="12.75">
      <c r="A128" t="s">
        <v>631</v>
      </c>
      <c r="B128">
        <f t="shared" si="6"/>
        <v>1.6606859526512951</v>
      </c>
      <c r="C128">
        <v>297</v>
      </c>
      <c r="D128">
        <v>98833</v>
      </c>
      <c r="E128">
        <v>0.3</v>
      </c>
      <c r="F128">
        <v>1759</v>
      </c>
      <c r="G128">
        <v>972073</v>
      </c>
      <c r="H128">
        <v>0.18</v>
      </c>
      <c r="I128">
        <v>0</v>
      </c>
      <c r="J128">
        <v>0</v>
      </c>
      <c r="K128" t="str">
        <f t="shared" si="7"/>
        <v>enrich</v>
      </c>
    </row>
    <row r="130" ht="12.75">
      <c r="A130" t="s">
        <v>684</v>
      </c>
    </row>
    <row r="131" spans="1:11" ht="12.75">
      <c r="A131" s="1" t="s">
        <v>533</v>
      </c>
      <c r="B131" s="1" t="s">
        <v>534</v>
      </c>
      <c r="C131" s="1" t="s">
        <v>535</v>
      </c>
      <c r="D131" s="1" t="s">
        <v>536</v>
      </c>
      <c r="E131" s="1" t="s">
        <v>537</v>
      </c>
      <c r="F131" s="1" t="s">
        <v>538</v>
      </c>
      <c r="G131" s="1" t="s">
        <v>539</v>
      </c>
      <c r="H131" s="1" t="s">
        <v>540</v>
      </c>
      <c r="I131" s="1" t="s">
        <v>541</v>
      </c>
      <c r="J131" s="1" t="s">
        <v>542</v>
      </c>
      <c r="K131" s="1" t="s">
        <v>543</v>
      </c>
    </row>
    <row r="132" spans="1:11" ht="12.75">
      <c r="A132" t="s">
        <v>685</v>
      </c>
      <c r="B132">
        <f>(C132/D132)/(F132/G132)</f>
        <v>0.8099832099423804</v>
      </c>
      <c r="C132">
        <v>49</v>
      </c>
      <c r="D132">
        <v>98833</v>
      </c>
      <c r="E132">
        <v>0.05</v>
      </c>
      <c r="F132">
        <v>595</v>
      </c>
      <c r="G132">
        <v>972073</v>
      </c>
      <c r="H132">
        <v>0.06</v>
      </c>
      <c r="I132">
        <v>0.0646684119738939</v>
      </c>
      <c r="J132">
        <v>0.258673647895575</v>
      </c>
      <c r="K132" t="str">
        <f>IF(B132&gt;1,"enrich","depleted")</f>
        <v>depleted</v>
      </c>
    </row>
    <row r="133" spans="1:11" ht="12.75">
      <c r="A133" t="s">
        <v>686</v>
      </c>
      <c r="B133">
        <f>(C133/D133)/(F133/G133)</f>
        <v>1.155376222443628</v>
      </c>
      <c r="C133">
        <v>78</v>
      </c>
      <c r="D133">
        <v>98833</v>
      </c>
      <c r="E133">
        <v>0.08</v>
      </c>
      <c r="F133">
        <v>664</v>
      </c>
      <c r="G133">
        <v>972073</v>
      </c>
      <c r="H133">
        <v>0.07</v>
      </c>
      <c r="I133">
        <v>0.101444754402709</v>
      </c>
      <c r="J133">
        <v>0.135259672536945</v>
      </c>
      <c r="K133" t="str">
        <f>IF(B133&gt;1,"enrich","depleted")</f>
        <v>enrich</v>
      </c>
    </row>
    <row r="134" spans="1:11" ht="12.75">
      <c r="A134" t="s">
        <v>687</v>
      </c>
      <c r="B134">
        <f>(C134/D134)/(F134/G134)</f>
        <v>1.566164077459107</v>
      </c>
      <c r="C134">
        <v>50</v>
      </c>
      <c r="D134">
        <v>98833</v>
      </c>
      <c r="E134">
        <v>0.05</v>
      </c>
      <c r="F134">
        <v>314</v>
      </c>
      <c r="G134">
        <v>972073</v>
      </c>
      <c r="H134">
        <v>0.03</v>
      </c>
      <c r="I134">
        <v>0.00101087619672091</v>
      </c>
      <c r="J134">
        <v>0.00260285291486895</v>
      </c>
      <c r="K134" t="str">
        <f>IF(B134&gt;1,"enrich","depleted")</f>
        <v>enrich</v>
      </c>
    </row>
    <row r="135" spans="1:11" ht="12.75">
      <c r="A135" t="s">
        <v>688</v>
      </c>
      <c r="B135">
        <f>(C135/D135)/(F135/G135)</f>
        <v>1.4213165327230046</v>
      </c>
      <c r="C135">
        <v>75</v>
      </c>
      <c r="D135">
        <v>98833</v>
      </c>
      <c r="E135">
        <v>0.08</v>
      </c>
      <c r="F135">
        <v>519</v>
      </c>
      <c r="G135">
        <v>972073</v>
      </c>
      <c r="H135">
        <v>0.05</v>
      </c>
      <c r="I135">
        <v>0.00130142645743447</v>
      </c>
      <c r="J135">
        <v>0.00260285291486895</v>
      </c>
      <c r="K135" t="str">
        <f>IF(B135&gt;1,"enrich","depleted")</f>
        <v>enrich</v>
      </c>
    </row>
  </sheetData>
  <sheetProtection/>
  <printOptions/>
  <pageMargins left="0.7875" right="0.7875" top="1.05277777777778" bottom="1.05277777777778" header="0.7875" footer="0.7875"/>
  <pageSetup horizontalDpi="300" verticalDpi="300" orientation="portrait"/>
  <headerFooter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35"/>
  <sheetViews>
    <sheetView zoomScalePageLayoutView="0" workbookViewId="0" topLeftCell="A95">
      <selection activeCell="C131" sqref="C131"/>
    </sheetView>
  </sheetViews>
  <sheetFormatPr defaultColWidth="11.7109375" defaultRowHeight="12.75"/>
  <sheetData>
    <row r="1" spans="1:11" ht="12.75">
      <c r="A1" s="1" t="s">
        <v>533</v>
      </c>
      <c r="B1" s="1" t="s">
        <v>534</v>
      </c>
      <c r="C1" s="1" t="s">
        <v>535</v>
      </c>
      <c r="D1" s="1" t="s">
        <v>536</v>
      </c>
      <c r="E1" s="1" t="s">
        <v>537</v>
      </c>
      <c r="F1" s="1" t="s">
        <v>538</v>
      </c>
      <c r="G1" s="1" t="s">
        <v>539</v>
      </c>
      <c r="H1" s="1" t="s">
        <v>540</v>
      </c>
      <c r="I1" s="1" t="s">
        <v>541</v>
      </c>
      <c r="J1" s="1" t="s">
        <v>542</v>
      </c>
      <c r="K1" s="1" t="s">
        <v>543</v>
      </c>
    </row>
    <row r="2" spans="1:11" ht="12.75">
      <c r="A2" t="s">
        <v>658</v>
      </c>
      <c r="B2">
        <f aca="true" t="shared" si="0" ref="B2:B33">(C2/D2)/(F2/G2)</f>
        <v>0.716735993808436</v>
      </c>
      <c r="C2">
        <v>202</v>
      </c>
      <c r="D2">
        <v>113489</v>
      </c>
      <c r="E2">
        <v>0.18</v>
      </c>
      <c r="F2">
        <v>2414</v>
      </c>
      <c r="G2">
        <v>972073</v>
      </c>
      <c r="H2">
        <v>0.25</v>
      </c>
      <c r="I2">
        <v>7.18979741926289E-08</v>
      </c>
      <c r="J2">
        <v>1.26820037811998E-07</v>
      </c>
      <c r="K2" t="str">
        <f aca="true" t="shared" si="1" ref="K2:K33">IF(B2&gt;1,"enrich","depleted")</f>
        <v>depleted</v>
      </c>
    </row>
    <row r="3" spans="1:11" ht="12.75">
      <c r="A3" t="s">
        <v>613</v>
      </c>
      <c r="B3">
        <f t="shared" si="0"/>
        <v>0.6164456400393364</v>
      </c>
      <c r="C3">
        <v>76</v>
      </c>
      <c r="D3">
        <v>113489</v>
      </c>
      <c r="E3">
        <v>0.07</v>
      </c>
      <c r="F3">
        <v>1056</v>
      </c>
      <c r="G3">
        <v>972073</v>
      </c>
      <c r="H3">
        <v>0.11</v>
      </c>
      <c r="I3">
        <v>9.17354814891687E-07</v>
      </c>
      <c r="J3">
        <v>1.386953112991E-06</v>
      </c>
      <c r="K3" t="str">
        <f t="shared" si="1"/>
        <v>depleted</v>
      </c>
    </row>
    <row r="4" spans="1:11" ht="12.75">
      <c r="A4" t="s">
        <v>634</v>
      </c>
      <c r="B4">
        <f t="shared" si="0"/>
        <v>0.7130270239399035</v>
      </c>
      <c r="C4">
        <v>158</v>
      </c>
      <c r="D4">
        <v>113489</v>
      </c>
      <c r="E4">
        <v>0.14</v>
      </c>
      <c r="F4">
        <v>1898</v>
      </c>
      <c r="G4">
        <v>972073</v>
      </c>
      <c r="H4">
        <v>0.2</v>
      </c>
      <c r="I4">
        <v>1.19405584735837E-06</v>
      </c>
      <c r="J4">
        <v>1.74304704154613E-06</v>
      </c>
      <c r="K4" t="str">
        <f t="shared" si="1"/>
        <v>depleted</v>
      </c>
    </row>
    <row r="5" spans="1:11" ht="12.75">
      <c r="A5" t="s">
        <v>589</v>
      </c>
      <c r="B5">
        <f t="shared" si="0"/>
        <v>0.5486212935666759</v>
      </c>
      <c r="C5">
        <v>80</v>
      </c>
      <c r="D5">
        <v>113489</v>
      </c>
      <c r="E5">
        <v>0.07</v>
      </c>
      <c r="F5">
        <v>1249</v>
      </c>
      <c r="G5">
        <v>972073</v>
      </c>
      <c r="H5">
        <v>0.13</v>
      </c>
      <c r="I5">
        <v>2.51439446139806E-10</v>
      </c>
      <c r="J5">
        <v>8.35840374126128E-10</v>
      </c>
      <c r="K5" t="str">
        <f t="shared" si="1"/>
        <v>depleted</v>
      </c>
    </row>
    <row r="6" spans="1:11" ht="12.75">
      <c r="A6" t="s">
        <v>612</v>
      </c>
      <c r="B6">
        <f t="shared" si="0"/>
        <v>0.6163426416032396</v>
      </c>
      <c r="C6">
        <v>136</v>
      </c>
      <c r="D6">
        <v>113489</v>
      </c>
      <c r="E6">
        <v>0.12</v>
      </c>
      <c r="F6">
        <v>1890</v>
      </c>
      <c r="G6">
        <v>972073</v>
      </c>
      <c r="H6">
        <v>0.19</v>
      </c>
      <c r="I6">
        <v>6.49440354000474E-11</v>
      </c>
      <c r="J6">
        <v>2.98809209572963E-10</v>
      </c>
      <c r="K6" t="str">
        <f t="shared" si="1"/>
        <v>depleted</v>
      </c>
    </row>
    <row r="7" spans="1:11" ht="12.75">
      <c r="A7" t="s">
        <v>553</v>
      </c>
      <c r="B7">
        <f t="shared" si="0"/>
        <v>0.7015099551168734</v>
      </c>
      <c r="C7">
        <v>81</v>
      </c>
      <c r="D7">
        <v>113489</v>
      </c>
      <c r="E7">
        <v>0.07</v>
      </c>
      <c r="F7">
        <v>989</v>
      </c>
      <c r="G7">
        <v>972073</v>
      </c>
      <c r="H7">
        <v>0.1</v>
      </c>
      <c r="I7">
        <v>0.000218575649697348</v>
      </c>
      <c r="J7">
        <v>0.00023725732915866</v>
      </c>
      <c r="K7" t="str">
        <f t="shared" si="1"/>
        <v>depleted</v>
      </c>
    </row>
    <row r="8" spans="1:11" ht="12.75">
      <c r="A8" t="s">
        <v>569</v>
      </c>
      <c r="B8">
        <f t="shared" si="0"/>
        <v>0.7578690269247337</v>
      </c>
      <c r="C8">
        <v>106</v>
      </c>
      <c r="D8">
        <v>113489</v>
      </c>
      <c r="E8">
        <v>0.09</v>
      </c>
      <c r="F8">
        <v>1198</v>
      </c>
      <c r="G8">
        <v>972073</v>
      </c>
      <c r="H8">
        <v>0.12</v>
      </c>
      <c r="I8">
        <v>0.000942872096703228</v>
      </c>
      <c r="J8">
        <v>0.000989626084969503</v>
      </c>
      <c r="K8" t="str">
        <f t="shared" si="1"/>
        <v>depleted</v>
      </c>
    </row>
    <row r="9" spans="1:11" ht="12.75">
      <c r="A9" t="s">
        <v>604</v>
      </c>
      <c r="B9">
        <f t="shared" si="0"/>
        <v>0.6665186988548183</v>
      </c>
      <c r="C9">
        <v>114</v>
      </c>
      <c r="D9">
        <v>113489</v>
      </c>
      <c r="E9">
        <v>0.1</v>
      </c>
      <c r="F9">
        <v>1465</v>
      </c>
      <c r="G9">
        <v>972073</v>
      </c>
      <c r="H9">
        <v>0.15</v>
      </c>
      <c r="I9">
        <v>6.13829056401858E-07</v>
      </c>
      <c r="J9">
        <v>9.62423335346123E-07</v>
      </c>
      <c r="K9" t="str">
        <f t="shared" si="1"/>
        <v>depleted</v>
      </c>
    </row>
    <row r="10" spans="1:11" ht="12.75">
      <c r="A10" t="s">
        <v>578</v>
      </c>
      <c r="B10">
        <f t="shared" si="0"/>
        <v>0.6465534238872993</v>
      </c>
      <c r="C10">
        <v>109</v>
      </c>
      <c r="D10">
        <v>113489</v>
      </c>
      <c r="E10">
        <v>0.1</v>
      </c>
      <c r="F10">
        <v>1444</v>
      </c>
      <c r="G10">
        <v>972073</v>
      </c>
      <c r="H10">
        <v>0.15</v>
      </c>
      <c r="I10">
        <v>1.47465694754229E-07</v>
      </c>
      <c r="J10">
        <v>2.46330361214188E-07</v>
      </c>
      <c r="K10" t="str">
        <f t="shared" si="1"/>
        <v>depleted</v>
      </c>
    </row>
    <row r="11" spans="1:11" ht="12.75">
      <c r="A11" t="s">
        <v>667</v>
      </c>
      <c r="B11">
        <f t="shared" si="0"/>
        <v>0.7890504192503506</v>
      </c>
      <c r="C11">
        <v>152</v>
      </c>
      <c r="D11">
        <v>113489</v>
      </c>
      <c r="E11">
        <v>0.13</v>
      </c>
      <c r="F11">
        <v>1650</v>
      </c>
      <c r="G11">
        <v>972073</v>
      </c>
      <c r="H11">
        <v>0.17</v>
      </c>
      <c r="I11">
        <v>0.000758054500085331</v>
      </c>
      <c r="J11">
        <v>0.000802274345923642</v>
      </c>
      <c r="K11" t="str">
        <f t="shared" si="1"/>
        <v>depleted</v>
      </c>
    </row>
    <row r="12" spans="1:11" ht="12.75">
      <c r="A12" t="s">
        <v>599</v>
      </c>
      <c r="B12">
        <f t="shared" si="0"/>
        <v>0.5926601280461425</v>
      </c>
      <c r="C12">
        <v>84</v>
      </c>
      <c r="D12">
        <v>113489</v>
      </c>
      <c r="E12">
        <v>0.07</v>
      </c>
      <c r="F12">
        <v>1214</v>
      </c>
      <c r="G12">
        <v>972073</v>
      </c>
      <c r="H12">
        <v>0.12</v>
      </c>
      <c r="I12">
        <v>2.20868738016464E-08</v>
      </c>
      <c r="J12">
        <v>4.25004995880165E-08</v>
      </c>
      <c r="K12" t="str">
        <f t="shared" si="1"/>
        <v>depleted</v>
      </c>
    </row>
    <row r="13" spans="1:11" ht="12.75">
      <c r="A13" t="s">
        <v>647</v>
      </c>
      <c r="B13">
        <f t="shared" si="0"/>
        <v>0.7847088239973447</v>
      </c>
      <c r="C13">
        <v>248</v>
      </c>
      <c r="D13">
        <v>113489</v>
      </c>
      <c r="E13">
        <v>0.22</v>
      </c>
      <c r="F13">
        <v>2707</v>
      </c>
      <c r="G13">
        <v>972073</v>
      </c>
      <c r="H13">
        <v>0.28</v>
      </c>
      <c r="I13">
        <v>1.46906470135538E-05</v>
      </c>
      <c r="J13">
        <v>1.81137103953527E-05</v>
      </c>
      <c r="K13" t="str">
        <f t="shared" si="1"/>
        <v>depleted</v>
      </c>
    </row>
    <row r="14" spans="1:11" ht="12.75">
      <c r="A14" t="s">
        <v>607</v>
      </c>
      <c r="B14">
        <f t="shared" si="0"/>
        <v>0.8415080648514819</v>
      </c>
      <c r="C14">
        <v>252</v>
      </c>
      <c r="D14">
        <v>113489</v>
      </c>
      <c r="E14">
        <v>0.22</v>
      </c>
      <c r="F14">
        <v>2565</v>
      </c>
      <c r="G14">
        <v>972073</v>
      </c>
      <c r="H14">
        <v>0.26</v>
      </c>
      <c r="I14">
        <v>0.00157028567508452</v>
      </c>
      <c r="J14">
        <v>0.00163464164537487</v>
      </c>
      <c r="K14" t="str">
        <f t="shared" si="1"/>
        <v>depleted</v>
      </c>
    </row>
    <row r="15" spans="1:11" ht="12.75">
      <c r="A15" t="s">
        <v>616</v>
      </c>
      <c r="B15">
        <f t="shared" si="0"/>
        <v>0.6782120093610432</v>
      </c>
      <c r="C15">
        <v>116</v>
      </c>
      <c r="D15">
        <v>113489</v>
      </c>
      <c r="E15">
        <v>0.1</v>
      </c>
      <c r="F15">
        <v>1465</v>
      </c>
      <c r="G15">
        <v>972073</v>
      </c>
      <c r="H15">
        <v>0.15</v>
      </c>
      <c r="I15">
        <v>1.51536813433629E-06</v>
      </c>
      <c r="J15">
        <v>2.13835281178566E-06</v>
      </c>
      <c r="K15" t="str">
        <f t="shared" si="1"/>
        <v>depleted</v>
      </c>
    </row>
    <row r="16" spans="1:11" ht="12.75">
      <c r="A16" t="s">
        <v>609</v>
      </c>
      <c r="B16">
        <f t="shared" si="0"/>
        <v>0.7601789753385043</v>
      </c>
      <c r="C16">
        <v>228</v>
      </c>
      <c r="D16">
        <v>113489</v>
      </c>
      <c r="E16">
        <v>0.2</v>
      </c>
      <c r="F16">
        <v>2569</v>
      </c>
      <c r="G16">
        <v>972073</v>
      </c>
      <c r="H16">
        <v>0.26</v>
      </c>
      <c r="I16">
        <v>2.61570345647439E-06</v>
      </c>
      <c r="J16">
        <v>3.530360038802E-06</v>
      </c>
      <c r="K16" t="str">
        <f t="shared" si="1"/>
        <v>depleted</v>
      </c>
    </row>
    <row r="17" spans="1:11" ht="12.75">
      <c r="A17" t="s">
        <v>603</v>
      </c>
      <c r="B17">
        <f t="shared" si="0"/>
        <v>0.6705345430688349</v>
      </c>
      <c r="C17">
        <v>115</v>
      </c>
      <c r="D17">
        <v>113489</v>
      </c>
      <c r="E17">
        <v>0.1</v>
      </c>
      <c r="F17">
        <v>1469</v>
      </c>
      <c r="G17">
        <v>972073</v>
      </c>
      <c r="H17">
        <v>0.15</v>
      </c>
      <c r="I17">
        <v>8.13072538356276E-07</v>
      </c>
      <c r="J17">
        <v>1.24409894423189E-06</v>
      </c>
      <c r="K17" t="str">
        <f t="shared" si="1"/>
        <v>depleted</v>
      </c>
    </row>
    <row r="18" spans="1:11" ht="12.75">
      <c r="A18" t="s">
        <v>665</v>
      </c>
      <c r="B18">
        <f t="shared" si="0"/>
        <v>0.5503839322608659</v>
      </c>
      <c r="C18">
        <v>80</v>
      </c>
      <c r="D18">
        <v>113489</v>
      </c>
      <c r="E18">
        <v>0.07</v>
      </c>
      <c r="F18">
        <v>1245</v>
      </c>
      <c r="G18">
        <v>972073</v>
      </c>
      <c r="H18">
        <v>0.13</v>
      </c>
      <c r="I18">
        <v>3.18133070877477E-10</v>
      </c>
      <c r="J18">
        <v>9.61973809558085E-10</v>
      </c>
      <c r="K18" t="str">
        <f t="shared" si="1"/>
        <v>depleted</v>
      </c>
    </row>
    <row r="19" spans="1:11" ht="12.75">
      <c r="A19" t="s">
        <v>594</v>
      </c>
      <c r="B19">
        <f t="shared" si="0"/>
        <v>0.5756752509403685</v>
      </c>
      <c r="C19">
        <v>99</v>
      </c>
      <c r="D19">
        <v>113489</v>
      </c>
      <c r="E19">
        <v>0.09</v>
      </c>
      <c r="F19">
        <v>1473</v>
      </c>
      <c r="G19">
        <v>972073</v>
      </c>
      <c r="H19">
        <v>0.15</v>
      </c>
      <c r="I19">
        <v>1.31832026854515E-10</v>
      </c>
      <c r="J19">
        <v>4.78361926014955E-10</v>
      </c>
      <c r="K19" t="str">
        <f t="shared" si="1"/>
        <v>depleted</v>
      </c>
    </row>
    <row r="20" spans="1:11" ht="12.75">
      <c r="A20" t="s">
        <v>567</v>
      </c>
      <c r="B20">
        <f t="shared" si="0"/>
        <v>0.6452880609452212</v>
      </c>
      <c r="C20">
        <v>95</v>
      </c>
      <c r="D20">
        <v>113489</v>
      </c>
      <c r="E20">
        <v>0.08</v>
      </c>
      <c r="F20">
        <v>1261</v>
      </c>
      <c r="G20">
        <v>972073</v>
      </c>
      <c r="H20">
        <v>0.13</v>
      </c>
      <c r="I20">
        <v>7.89114364056552E-07</v>
      </c>
      <c r="J20">
        <v>1.22216492969734E-06</v>
      </c>
      <c r="K20" t="str">
        <f t="shared" si="1"/>
        <v>depleted</v>
      </c>
    </row>
    <row r="21" spans="1:11" ht="12.75">
      <c r="A21" t="s">
        <v>646</v>
      </c>
      <c r="B21">
        <f t="shared" si="0"/>
        <v>0.7608813403638082</v>
      </c>
      <c r="C21">
        <v>210</v>
      </c>
      <c r="D21">
        <v>113489</v>
      </c>
      <c r="E21">
        <v>0.19</v>
      </c>
      <c r="F21">
        <v>2364</v>
      </c>
      <c r="G21">
        <v>972073</v>
      </c>
      <c r="H21">
        <v>0.24</v>
      </c>
      <c r="I21">
        <v>6.73195290444896E-06</v>
      </c>
      <c r="J21">
        <v>8.63593958449513E-06</v>
      </c>
      <c r="K21" t="str">
        <f t="shared" si="1"/>
        <v>depleted</v>
      </c>
    </row>
    <row r="22" spans="1:11" ht="12.75">
      <c r="A22" t="s">
        <v>556</v>
      </c>
      <c r="B22">
        <f t="shared" si="0"/>
        <v>0.4957437267671224</v>
      </c>
      <c r="C22">
        <v>72</v>
      </c>
      <c r="D22">
        <v>113489</v>
      </c>
      <c r="E22">
        <v>0.06</v>
      </c>
      <c r="F22">
        <v>1244</v>
      </c>
      <c r="G22">
        <v>972073</v>
      </c>
      <c r="H22">
        <v>0.13</v>
      </c>
      <c r="I22">
        <v>1.0905755416976E-12</v>
      </c>
      <c r="J22">
        <v>1.06540841381227E-11</v>
      </c>
      <c r="K22" t="str">
        <f t="shared" si="1"/>
        <v>depleted</v>
      </c>
    </row>
    <row r="23" spans="1:11" ht="12.75">
      <c r="A23" t="s">
        <v>672</v>
      </c>
      <c r="B23">
        <f t="shared" si="0"/>
        <v>0.6207422536327174</v>
      </c>
      <c r="C23">
        <v>139</v>
      </c>
      <c r="D23">
        <v>113489</v>
      </c>
      <c r="E23">
        <v>0.12</v>
      </c>
      <c r="F23">
        <v>1918</v>
      </c>
      <c r="G23">
        <v>972073</v>
      </c>
      <c r="H23">
        <v>0.2</v>
      </c>
      <c r="I23">
        <v>8.02199322922755E-11</v>
      </c>
      <c r="J23">
        <v>3.51307979348931E-10</v>
      </c>
      <c r="K23" t="str">
        <f t="shared" si="1"/>
        <v>depleted</v>
      </c>
    </row>
    <row r="24" spans="1:11" ht="12.75">
      <c r="A24" t="s">
        <v>600</v>
      </c>
      <c r="B24">
        <f t="shared" si="0"/>
        <v>0.520222280712139</v>
      </c>
      <c r="C24">
        <v>71</v>
      </c>
      <c r="D24">
        <v>113489</v>
      </c>
      <c r="E24">
        <v>0.06</v>
      </c>
      <c r="F24">
        <v>1169</v>
      </c>
      <c r="G24">
        <v>972073</v>
      </c>
      <c r="H24">
        <v>0.12</v>
      </c>
      <c r="I24">
        <v>6.22897200096399E-11</v>
      </c>
      <c r="J24">
        <v>2.98809209572963E-10</v>
      </c>
      <c r="K24" t="str">
        <f t="shared" si="1"/>
        <v>depleted</v>
      </c>
    </row>
    <row r="25" spans="1:11" ht="12.75">
      <c r="A25" t="s">
        <v>617</v>
      </c>
      <c r="B25">
        <f t="shared" si="0"/>
        <v>0.7306118869983209</v>
      </c>
      <c r="C25">
        <v>170</v>
      </c>
      <c r="D25">
        <v>113489</v>
      </c>
      <c r="E25">
        <v>0.15</v>
      </c>
      <c r="F25">
        <v>1993</v>
      </c>
      <c r="G25">
        <v>972073</v>
      </c>
      <c r="H25">
        <v>0.21</v>
      </c>
      <c r="I25">
        <v>3.04768550623301E-06</v>
      </c>
      <c r="J25">
        <v>4.03183395095408E-06</v>
      </c>
      <c r="K25" t="str">
        <f t="shared" si="1"/>
        <v>depleted</v>
      </c>
    </row>
    <row r="26" spans="1:11" ht="12.75">
      <c r="A26" t="s">
        <v>596</v>
      </c>
      <c r="B26">
        <f t="shared" si="0"/>
        <v>0.5630104469549968</v>
      </c>
      <c r="C26">
        <v>89</v>
      </c>
      <c r="D26">
        <v>113489</v>
      </c>
      <c r="E26">
        <v>0.08</v>
      </c>
      <c r="F26">
        <v>1354</v>
      </c>
      <c r="G26">
        <v>972073</v>
      </c>
      <c r="H26">
        <v>0.14</v>
      </c>
      <c r="I26">
        <v>2.02600090362174E-10</v>
      </c>
      <c r="J26">
        <v>6.95411120972867E-10</v>
      </c>
      <c r="K26" t="str">
        <f t="shared" si="1"/>
        <v>depleted</v>
      </c>
    </row>
    <row r="27" spans="1:11" ht="12.75">
      <c r="A27" t="s">
        <v>559</v>
      </c>
      <c r="B27">
        <f t="shared" si="0"/>
        <v>0.4339083052588514</v>
      </c>
      <c r="C27">
        <v>50</v>
      </c>
      <c r="D27">
        <v>113489</v>
      </c>
      <c r="E27">
        <v>0.04</v>
      </c>
      <c r="F27">
        <v>987</v>
      </c>
      <c r="G27">
        <v>972073</v>
      </c>
      <c r="H27">
        <v>0.1</v>
      </c>
      <c r="I27">
        <v>5.48079353982443E-13</v>
      </c>
      <c r="J27">
        <v>6.96060779557702E-12</v>
      </c>
      <c r="K27" t="str">
        <f t="shared" si="1"/>
        <v>depleted</v>
      </c>
    </row>
    <row r="28" spans="1:11" ht="12.75">
      <c r="A28" t="s">
        <v>577</v>
      </c>
      <c r="B28">
        <f t="shared" si="0"/>
        <v>0.5248376192285371</v>
      </c>
      <c r="C28">
        <v>75</v>
      </c>
      <c r="D28">
        <v>113489</v>
      </c>
      <c r="E28">
        <v>0.07</v>
      </c>
      <c r="F28">
        <v>1224</v>
      </c>
      <c r="G28">
        <v>972073</v>
      </c>
      <c r="H28">
        <v>0.13</v>
      </c>
      <c r="I28">
        <v>3.61410112869185E-11</v>
      </c>
      <c r="J28">
        <v>2.08632201519939E-10</v>
      </c>
      <c r="K28" t="str">
        <f t="shared" si="1"/>
        <v>depleted</v>
      </c>
    </row>
    <row r="29" spans="1:11" ht="12.75">
      <c r="A29" t="s">
        <v>574</v>
      </c>
      <c r="B29">
        <f t="shared" si="0"/>
        <v>0.5981074402212325</v>
      </c>
      <c r="C29">
        <v>106</v>
      </c>
      <c r="D29">
        <v>113489</v>
      </c>
      <c r="E29">
        <v>0.09</v>
      </c>
      <c r="F29">
        <v>1518</v>
      </c>
      <c r="G29">
        <v>972073</v>
      </c>
      <c r="H29">
        <v>0.16</v>
      </c>
      <c r="I29">
        <v>7.42069093427061E-10</v>
      </c>
      <c r="J29">
        <v>1.92332193602524E-09</v>
      </c>
      <c r="K29" t="str">
        <f t="shared" si="1"/>
        <v>depleted</v>
      </c>
    </row>
    <row r="30" spans="1:11" ht="12.75">
      <c r="A30" t="s">
        <v>566</v>
      </c>
      <c r="B30">
        <f t="shared" si="0"/>
        <v>0.5045769786258821</v>
      </c>
      <c r="C30">
        <v>81</v>
      </c>
      <c r="D30">
        <v>113489</v>
      </c>
      <c r="E30">
        <v>0.07</v>
      </c>
      <c r="F30">
        <v>1375</v>
      </c>
      <c r="G30">
        <v>972073</v>
      </c>
      <c r="H30">
        <v>0.14</v>
      </c>
      <c r="I30">
        <v>2.16635683038215E-13</v>
      </c>
      <c r="J30">
        <v>3.43909146823166E-12</v>
      </c>
      <c r="K30" t="str">
        <f t="shared" si="1"/>
        <v>depleted</v>
      </c>
    </row>
    <row r="31" spans="1:11" ht="12.75">
      <c r="A31" t="s">
        <v>581</v>
      </c>
      <c r="B31">
        <f t="shared" si="0"/>
        <v>0.5907137893661879</v>
      </c>
      <c r="C31">
        <v>98</v>
      </c>
      <c r="D31">
        <v>113489</v>
      </c>
      <c r="E31">
        <v>0.09</v>
      </c>
      <c r="F31">
        <v>1421</v>
      </c>
      <c r="G31">
        <v>972073</v>
      </c>
      <c r="H31">
        <v>0.15</v>
      </c>
      <c r="I31">
        <v>1.2358202576757E-09</v>
      </c>
      <c r="J31">
        <v>3.01825332163104E-09</v>
      </c>
      <c r="K31" t="str">
        <f t="shared" si="1"/>
        <v>depleted</v>
      </c>
    </row>
    <row r="32" spans="1:11" ht="12.75">
      <c r="A32" t="s">
        <v>591</v>
      </c>
      <c r="B32">
        <f t="shared" si="0"/>
        <v>0.5539106431832789</v>
      </c>
      <c r="C32">
        <v>82</v>
      </c>
      <c r="D32">
        <v>113489</v>
      </c>
      <c r="E32">
        <v>0.07</v>
      </c>
      <c r="F32">
        <v>1268</v>
      </c>
      <c r="G32">
        <v>972073</v>
      </c>
      <c r="H32">
        <v>0.13</v>
      </c>
      <c r="I32">
        <v>3.10259070402141E-10</v>
      </c>
      <c r="J32">
        <v>9.61046388806631E-10</v>
      </c>
      <c r="K32" t="str">
        <f t="shared" si="1"/>
        <v>depleted</v>
      </c>
    </row>
    <row r="33" spans="1:11" ht="12.75">
      <c r="A33" t="s">
        <v>557</v>
      </c>
      <c r="B33">
        <f t="shared" si="0"/>
        <v>0.5971196708930095</v>
      </c>
      <c r="C33">
        <v>90</v>
      </c>
      <c r="D33">
        <v>113489</v>
      </c>
      <c r="E33">
        <v>0.08</v>
      </c>
      <c r="F33">
        <v>1291</v>
      </c>
      <c r="G33">
        <v>972073</v>
      </c>
      <c r="H33">
        <v>0.13</v>
      </c>
      <c r="I33">
        <v>1.19735320450629E-08</v>
      </c>
      <c r="J33">
        <v>2.45264285439191E-08</v>
      </c>
      <c r="K33" t="str">
        <f t="shared" si="1"/>
        <v>depleted</v>
      </c>
    </row>
    <row r="34" spans="1:11" ht="12.75">
      <c r="A34" t="s">
        <v>602</v>
      </c>
      <c r="B34">
        <f aca="true" t="shared" si="2" ref="B34:B65">(C34/D34)/(F34/G34)</f>
        <v>0.7099485047510745</v>
      </c>
      <c r="C34">
        <v>139</v>
      </c>
      <c r="D34">
        <v>113489</v>
      </c>
      <c r="E34">
        <v>0.12</v>
      </c>
      <c r="F34">
        <v>1677</v>
      </c>
      <c r="G34">
        <v>972073</v>
      </c>
      <c r="H34">
        <v>0.17</v>
      </c>
      <c r="I34">
        <v>3.76169605367004E-06</v>
      </c>
      <c r="J34">
        <v>4.92510720428963E-06</v>
      </c>
      <c r="K34" t="str">
        <f aca="true" t="shared" si="3" ref="K34:K65">IF(B34&gt;1,"enrich","depleted")</f>
        <v>depleted</v>
      </c>
    </row>
    <row r="35" spans="1:11" ht="12.75">
      <c r="A35" t="s">
        <v>643</v>
      </c>
      <c r="B35">
        <f t="shared" si="2"/>
        <v>0.49020564268361927</v>
      </c>
      <c r="C35">
        <v>74</v>
      </c>
      <c r="D35">
        <v>113489</v>
      </c>
      <c r="E35">
        <v>0.07</v>
      </c>
      <c r="F35">
        <v>1293</v>
      </c>
      <c r="G35">
        <v>972073</v>
      </c>
      <c r="H35">
        <v>0.13</v>
      </c>
      <c r="I35">
        <v>2.07235413925742E-13</v>
      </c>
      <c r="J35">
        <v>3.43909146823166E-12</v>
      </c>
      <c r="K35" t="str">
        <f t="shared" si="3"/>
        <v>depleted</v>
      </c>
    </row>
    <row r="36" spans="1:11" ht="12.75">
      <c r="A36" t="s">
        <v>636</v>
      </c>
      <c r="B36">
        <f t="shared" si="2"/>
        <v>0.7821443741100603</v>
      </c>
      <c r="C36">
        <v>225</v>
      </c>
      <c r="D36">
        <v>113489</v>
      </c>
      <c r="E36">
        <v>0.2</v>
      </c>
      <c r="F36">
        <v>2464</v>
      </c>
      <c r="G36">
        <v>972073</v>
      </c>
      <c r="H36">
        <v>0.25</v>
      </c>
      <c r="I36">
        <v>2.7686289537433E-05</v>
      </c>
      <c r="J36">
        <v>3.19650797386726E-05</v>
      </c>
      <c r="K36" t="str">
        <f t="shared" si="3"/>
        <v>depleted</v>
      </c>
    </row>
    <row r="37" spans="1:11" ht="12.75">
      <c r="A37" t="s">
        <v>669</v>
      </c>
      <c r="B37">
        <f t="shared" si="2"/>
        <v>0.600297076020409</v>
      </c>
      <c r="C37">
        <v>108</v>
      </c>
      <c r="D37">
        <v>113489</v>
      </c>
      <c r="E37">
        <v>0.1</v>
      </c>
      <c r="F37">
        <v>1541</v>
      </c>
      <c r="G37">
        <v>972073</v>
      </c>
      <c r="H37">
        <v>0.16</v>
      </c>
      <c r="I37">
        <v>6.95882394605403E-10</v>
      </c>
      <c r="J37">
        <v>1.8411888357268E-09</v>
      </c>
      <c r="K37" t="str">
        <f t="shared" si="3"/>
        <v>depleted</v>
      </c>
    </row>
    <row r="38" spans="1:11" ht="12.75">
      <c r="A38" t="s">
        <v>564</v>
      </c>
      <c r="B38">
        <f t="shared" si="2"/>
        <v>0.46933424360601245</v>
      </c>
      <c r="C38">
        <v>44</v>
      </c>
      <c r="D38">
        <v>113489</v>
      </c>
      <c r="E38">
        <v>0.04</v>
      </c>
      <c r="F38">
        <v>803</v>
      </c>
      <c r="G38">
        <v>972073</v>
      </c>
      <c r="H38">
        <v>0.08</v>
      </c>
      <c r="I38">
        <v>1.37269916879119E-09</v>
      </c>
      <c r="J38">
        <v>3.28886944974854E-09</v>
      </c>
      <c r="K38" t="str">
        <f t="shared" si="3"/>
        <v>depleted</v>
      </c>
    </row>
    <row r="39" spans="1:11" ht="12.75">
      <c r="A39" t="s">
        <v>623</v>
      </c>
      <c r="B39">
        <f t="shared" si="2"/>
        <v>0.6059420225452924</v>
      </c>
      <c r="C39">
        <v>118</v>
      </c>
      <c r="D39">
        <v>113489</v>
      </c>
      <c r="E39">
        <v>0.1</v>
      </c>
      <c r="F39">
        <v>1668</v>
      </c>
      <c r="G39">
        <v>972073</v>
      </c>
      <c r="H39">
        <v>0.17</v>
      </c>
      <c r="I39">
        <v>2.66635566956516E-10</v>
      </c>
      <c r="J39">
        <v>8.46567925086937E-10</v>
      </c>
      <c r="K39" t="str">
        <f t="shared" si="3"/>
        <v>depleted</v>
      </c>
    </row>
    <row r="40" spans="1:11" ht="12.75">
      <c r="A40" t="s">
        <v>629</v>
      </c>
      <c r="B40">
        <f t="shared" si="2"/>
        <v>0.7235656079830418</v>
      </c>
      <c r="C40">
        <v>191</v>
      </c>
      <c r="D40">
        <v>113489</v>
      </c>
      <c r="E40">
        <v>0.17</v>
      </c>
      <c r="F40">
        <v>2261</v>
      </c>
      <c r="G40">
        <v>972073</v>
      </c>
      <c r="H40">
        <v>0.23</v>
      </c>
      <c r="I40">
        <v>3.56441774702375E-07</v>
      </c>
      <c r="J40">
        <v>5.6585131734002E-07</v>
      </c>
      <c r="K40" t="str">
        <f t="shared" si="3"/>
        <v>depleted</v>
      </c>
    </row>
    <row r="41" spans="1:11" ht="12.75">
      <c r="A41" t="s">
        <v>582</v>
      </c>
      <c r="B41">
        <f t="shared" si="2"/>
        <v>0.5463093359514177</v>
      </c>
      <c r="C41">
        <v>84</v>
      </c>
      <c r="D41">
        <v>113489</v>
      </c>
      <c r="E41">
        <v>0.07</v>
      </c>
      <c r="F41">
        <v>1317</v>
      </c>
      <c r="G41">
        <v>972073</v>
      </c>
      <c r="H41">
        <v>0.14</v>
      </c>
      <c r="I41">
        <v>6.58791958113619E-11</v>
      </c>
      <c r="J41">
        <v>2.98809209572963E-10</v>
      </c>
      <c r="K41" t="str">
        <f t="shared" si="3"/>
        <v>depleted</v>
      </c>
    </row>
    <row r="42" spans="1:11" ht="12.75">
      <c r="A42" t="s">
        <v>593</v>
      </c>
      <c r="B42">
        <f t="shared" si="2"/>
        <v>0.758873995198843</v>
      </c>
      <c r="C42">
        <v>237</v>
      </c>
      <c r="D42">
        <v>113489</v>
      </c>
      <c r="E42">
        <v>0.21</v>
      </c>
      <c r="F42">
        <v>2675</v>
      </c>
      <c r="G42">
        <v>972073</v>
      </c>
      <c r="H42">
        <v>0.28</v>
      </c>
      <c r="I42">
        <v>1.45678900899894E-06</v>
      </c>
      <c r="J42">
        <v>2.07878881059399E-06</v>
      </c>
      <c r="K42" t="str">
        <f t="shared" si="3"/>
        <v>depleted</v>
      </c>
    </row>
    <row r="43" spans="1:11" ht="12.75">
      <c r="A43" t="s">
        <v>633</v>
      </c>
      <c r="B43">
        <f t="shared" si="2"/>
        <v>0.5357148509106296</v>
      </c>
      <c r="C43">
        <v>88</v>
      </c>
      <c r="D43">
        <v>113489</v>
      </c>
      <c r="E43">
        <v>0.08</v>
      </c>
      <c r="F43">
        <v>1407</v>
      </c>
      <c r="G43">
        <v>972073</v>
      </c>
      <c r="H43">
        <v>0.14</v>
      </c>
      <c r="I43">
        <v>4.62098793131121E-12</v>
      </c>
      <c r="J43">
        <v>3.91243644851016E-11</v>
      </c>
      <c r="K43" t="str">
        <f t="shared" si="3"/>
        <v>depleted</v>
      </c>
    </row>
    <row r="44" spans="1:11" ht="12.75">
      <c r="A44" t="s">
        <v>637</v>
      </c>
      <c r="B44">
        <f t="shared" si="2"/>
        <v>0.4847058496465969</v>
      </c>
      <c r="C44">
        <v>73</v>
      </c>
      <c r="D44">
        <v>113489</v>
      </c>
      <c r="E44">
        <v>0.06</v>
      </c>
      <c r="F44">
        <v>1290</v>
      </c>
      <c r="G44">
        <v>972073</v>
      </c>
      <c r="H44">
        <v>0.13</v>
      </c>
      <c r="I44">
        <v>1.14733187696637E-13</v>
      </c>
      <c r="J44">
        <v>2.42851913957881E-12</v>
      </c>
      <c r="K44" t="str">
        <f t="shared" si="3"/>
        <v>depleted</v>
      </c>
    </row>
    <row r="45" spans="1:11" ht="12.75">
      <c r="A45" t="s">
        <v>548</v>
      </c>
      <c r="B45">
        <f t="shared" si="2"/>
        <v>0.6542975653049096</v>
      </c>
      <c r="C45">
        <v>99</v>
      </c>
      <c r="D45">
        <v>113489</v>
      </c>
      <c r="E45">
        <v>0.09</v>
      </c>
      <c r="F45">
        <v>1296</v>
      </c>
      <c r="G45">
        <v>972073</v>
      </c>
      <c r="H45">
        <v>0.13</v>
      </c>
      <c r="I45">
        <v>1.09221510358975E-06</v>
      </c>
      <c r="J45">
        <v>1.61292230413835E-06</v>
      </c>
      <c r="K45" t="str">
        <f t="shared" si="3"/>
        <v>depleted</v>
      </c>
    </row>
    <row r="46" spans="1:11" ht="12.75">
      <c r="A46" t="s">
        <v>621</v>
      </c>
      <c r="B46">
        <f t="shared" si="2"/>
        <v>0.7504061279182488</v>
      </c>
      <c r="C46">
        <v>210</v>
      </c>
      <c r="D46">
        <v>113489</v>
      </c>
      <c r="E46">
        <v>0.19</v>
      </c>
      <c r="F46">
        <v>2397</v>
      </c>
      <c r="G46">
        <v>972073</v>
      </c>
      <c r="H46">
        <v>0.25</v>
      </c>
      <c r="I46">
        <v>2.26290027874101E-06</v>
      </c>
      <c r="J46">
        <v>3.09019715483987E-06</v>
      </c>
      <c r="K46" t="str">
        <f t="shared" si="3"/>
        <v>depleted</v>
      </c>
    </row>
    <row r="47" spans="1:11" ht="12.75">
      <c r="A47" t="s">
        <v>606</v>
      </c>
      <c r="B47">
        <f t="shared" si="2"/>
        <v>0.5232389506645273</v>
      </c>
      <c r="C47">
        <v>73</v>
      </c>
      <c r="D47">
        <v>113489</v>
      </c>
      <c r="E47">
        <v>0.06</v>
      </c>
      <c r="F47">
        <v>1195</v>
      </c>
      <c r="G47">
        <v>972073</v>
      </c>
      <c r="H47">
        <v>0.12</v>
      </c>
      <c r="I47">
        <v>5.21121831647026E-11</v>
      </c>
      <c r="J47">
        <v>2.75760302579885E-10</v>
      </c>
      <c r="K47" t="str">
        <f t="shared" si="3"/>
        <v>depleted</v>
      </c>
    </row>
    <row r="48" spans="1:11" ht="12.75">
      <c r="A48" t="s">
        <v>638</v>
      </c>
      <c r="B48">
        <f t="shared" si="2"/>
        <v>0.6903086674572636</v>
      </c>
      <c r="C48">
        <v>125</v>
      </c>
      <c r="D48">
        <v>113489</v>
      </c>
      <c r="E48">
        <v>0.11</v>
      </c>
      <c r="F48">
        <v>1551</v>
      </c>
      <c r="G48">
        <v>972073</v>
      </c>
      <c r="H48">
        <v>0.16</v>
      </c>
      <c r="I48">
        <v>1.97453408218738E-06</v>
      </c>
      <c r="J48">
        <v>2.7556684443714E-06</v>
      </c>
      <c r="K48" t="str">
        <f t="shared" si="3"/>
        <v>depleted</v>
      </c>
    </row>
    <row r="49" spans="1:11" ht="12.75">
      <c r="A49" t="s">
        <v>563</v>
      </c>
      <c r="B49">
        <f t="shared" si="2"/>
        <v>0.49585293104211736</v>
      </c>
      <c r="C49">
        <v>73</v>
      </c>
      <c r="D49">
        <v>113489</v>
      </c>
      <c r="E49">
        <v>0.06</v>
      </c>
      <c r="F49">
        <v>1261</v>
      </c>
      <c r="G49">
        <v>972073</v>
      </c>
      <c r="H49">
        <v>0.13</v>
      </c>
      <c r="I49">
        <v>7.77804366770329E-13</v>
      </c>
      <c r="J49">
        <v>8.23176288165265E-12</v>
      </c>
      <c r="K49" t="str">
        <f t="shared" si="3"/>
        <v>depleted</v>
      </c>
    </row>
    <row r="50" spans="1:11" ht="12.75">
      <c r="A50" t="s">
        <v>583</v>
      </c>
      <c r="B50">
        <f t="shared" si="2"/>
        <v>0.5327729631364901</v>
      </c>
      <c r="C50">
        <v>78</v>
      </c>
      <c r="D50">
        <v>113489</v>
      </c>
      <c r="E50">
        <v>0.07</v>
      </c>
      <c r="F50">
        <v>1254</v>
      </c>
      <c r="G50">
        <v>972073</v>
      </c>
      <c r="H50">
        <v>0.13</v>
      </c>
      <c r="I50">
        <v>4.7633173224338E-11</v>
      </c>
      <c r="J50">
        <v>2.63017956499605E-10</v>
      </c>
      <c r="K50" t="str">
        <f t="shared" si="3"/>
        <v>depleted</v>
      </c>
    </row>
    <row r="51" spans="1:11" ht="12.75">
      <c r="A51" t="s">
        <v>660</v>
      </c>
      <c r="B51">
        <f t="shared" si="2"/>
        <v>0.5515566252983536</v>
      </c>
      <c r="C51">
        <v>34</v>
      </c>
      <c r="D51">
        <v>113489</v>
      </c>
      <c r="E51">
        <v>0.03</v>
      </c>
      <c r="F51">
        <v>528</v>
      </c>
      <c r="G51">
        <v>972073</v>
      </c>
      <c r="H51">
        <v>0.05</v>
      </c>
      <c r="I51">
        <v>3.82673140507183E-05</v>
      </c>
      <c r="J51">
        <v>4.37833232832543E-05</v>
      </c>
      <c r="K51" t="str">
        <f t="shared" si="3"/>
        <v>depleted</v>
      </c>
    </row>
    <row r="52" spans="1:11" ht="12.75">
      <c r="A52" t="s">
        <v>605</v>
      </c>
      <c r="B52">
        <f t="shared" si="2"/>
        <v>0.5890211997118436</v>
      </c>
      <c r="C52">
        <v>96</v>
      </c>
      <c r="D52">
        <v>113489</v>
      </c>
      <c r="E52">
        <v>0.08</v>
      </c>
      <c r="F52">
        <v>1396</v>
      </c>
      <c r="G52">
        <v>972073</v>
      </c>
      <c r="H52">
        <v>0.14</v>
      </c>
      <c r="I52">
        <v>1.45800001674804E-09</v>
      </c>
      <c r="J52">
        <v>3.3666545841273E-09</v>
      </c>
      <c r="K52" t="str">
        <f t="shared" si="3"/>
        <v>depleted</v>
      </c>
    </row>
    <row r="53" spans="1:11" ht="12.75">
      <c r="A53" t="s">
        <v>549</v>
      </c>
      <c r="B53">
        <f t="shared" si="2"/>
        <v>0.5487311276594821</v>
      </c>
      <c r="C53">
        <v>64</v>
      </c>
      <c r="D53">
        <v>113489</v>
      </c>
      <c r="E53">
        <v>0.06</v>
      </c>
      <c r="F53">
        <v>999</v>
      </c>
      <c r="G53">
        <v>972073</v>
      </c>
      <c r="H53">
        <v>0.1</v>
      </c>
      <c r="I53">
        <v>1.47386510280617E-08</v>
      </c>
      <c r="J53">
        <v>2.97112488978387E-08</v>
      </c>
      <c r="K53" t="str">
        <f t="shared" si="3"/>
        <v>depleted</v>
      </c>
    </row>
    <row r="54" spans="1:11" ht="12.75">
      <c r="A54" t="s">
        <v>662</v>
      </c>
      <c r="B54">
        <f t="shared" si="2"/>
        <v>0.8296843677916004</v>
      </c>
      <c r="C54">
        <v>309</v>
      </c>
      <c r="D54">
        <v>113489</v>
      </c>
      <c r="E54">
        <v>0.27</v>
      </c>
      <c r="F54">
        <v>3190</v>
      </c>
      <c r="G54">
        <v>972073</v>
      </c>
      <c r="H54">
        <v>0.33</v>
      </c>
      <c r="I54">
        <v>0.0001856067779526</v>
      </c>
      <c r="J54">
        <v>0.000203207420689484</v>
      </c>
      <c r="K54" t="str">
        <f t="shared" si="3"/>
        <v>depleted</v>
      </c>
    </row>
    <row r="55" spans="1:11" ht="12.75">
      <c r="A55" t="s">
        <v>642</v>
      </c>
      <c r="B55">
        <f t="shared" si="2"/>
        <v>0.7659744711669619</v>
      </c>
      <c r="C55">
        <v>192</v>
      </c>
      <c r="D55">
        <v>113489</v>
      </c>
      <c r="E55">
        <v>0.17</v>
      </c>
      <c r="F55">
        <v>2147</v>
      </c>
      <c r="G55">
        <v>972073</v>
      </c>
      <c r="H55">
        <v>0.22</v>
      </c>
      <c r="I55">
        <v>2.55579170059162E-05</v>
      </c>
      <c r="J55">
        <v>2.97784904564345E-05</v>
      </c>
      <c r="K55" t="str">
        <f t="shared" si="3"/>
        <v>depleted</v>
      </c>
    </row>
    <row r="56" spans="1:11" ht="12.75">
      <c r="A56" t="s">
        <v>644</v>
      </c>
      <c r="B56">
        <f t="shared" si="2"/>
        <v>0.9484924990633323</v>
      </c>
      <c r="C56">
        <v>328</v>
      </c>
      <c r="D56">
        <v>113489</v>
      </c>
      <c r="E56">
        <v>0.29</v>
      </c>
      <c r="F56">
        <v>2962</v>
      </c>
      <c r="G56">
        <v>972073</v>
      </c>
      <c r="H56">
        <v>0.3</v>
      </c>
      <c r="I56">
        <v>0.160589274311414</v>
      </c>
      <c r="J56">
        <v>0.160589274311414</v>
      </c>
      <c r="K56" t="str">
        <f t="shared" si="3"/>
        <v>depleted</v>
      </c>
    </row>
    <row r="57" spans="1:11" ht="12.75">
      <c r="A57" t="s">
        <v>592</v>
      </c>
      <c r="B57">
        <f t="shared" si="2"/>
        <v>0.6359424553733439</v>
      </c>
      <c r="C57">
        <v>96</v>
      </c>
      <c r="D57">
        <v>113489</v>
      </c>
      <c r="E57">
        <v>0.08</v>
      </c>
      <c r="F57">
        <v>1293</v>
      </c>
      <c r="G57">
        <v>972073</v>
      </c>
      <c r="H57">
        <v>0.13</v>
      </c>
      <c r="I57">
        <v>2.83608927515647E-07</v>
      </c>
      <c r="J57">
        <v>4.55928275879584E-07</v>
      </c>
      <c r="K57" t="str">
        <f t="shared" si="3"/>
        <v>depleted</v>
      </c>
    </row>
    <row r="58" spans="1:11" ht="12.75">
      <c r="A58" t="s">
        <v>659</v>
      </c>
      <c r="B58">
        <f t="shared" si="2"/>
        <v>0.6358160087027369</v>
      </c>
      <c r="C58">
        <v>140</v>
      </c>
      <c r="D58">
        <v>113489</v>
      </c>
      <c r="E58">
        <v>0.12</v>
      </c>
      <c r="F58">
        <v>1886</v>
      </c>
      <c r="G58">
        <v>972073</v>
      </c>
      <c r="H58">
        <v>0.19</v>
      </c>
      <c r="I58">
        <v>6.4589006226802E-10</v>
      </c>
      <c r="J58">
        <v>1.78321821539214E-09</v>
      </c>
      <c r="K58" t="str">
        <f t="shared" si="3"/>
        <v>depleted</v>
      </c>
    </row>
    <row r="59" spans="1:11" ht="12.75">
      <c r="A59" t="s">
        <v>627</v>
      </c>
      <c r="B59">
        <f t="shared" si="2"/>
        <v>0.7823725925763403</v>
      </c>
      <c r="C59">
        <v>192</v>
      </c>
      <c r="D59">
        <v>113489</v>
      </c>
      <c r="E59">
        <v>0.17</v>
      </c>
      <c r="F59">
        <v>2102</v>
      </c>
      <c r="G59">
        <v>972073</v>
      </c>
      <c r="H59">
        <v>0.22</v>
      </c>
      <c r="I59">
        <v>0.000102670459560884</v>
      </c>
      <c r="J59">
        <v>0.000116420967537788</v>
      </c>
      <c r="K59" t="str">
        <f t="shared" si="3"/>
        <v>depleted</v>
      </c>
    </row>
    <row r="60" spans="1:11" ht="12.75">
      <c r="A60" t="s">
        <v>551</v>
      </c>
      <c r="B60">
        <f t="shared" si="2"/>
        <v>0.7409978325344783</v>
      </c>
      <c r="C60">
        <v>152</v>
      </c>
      <c r="D60">
        <v>113489</v>
      </c>
      <c r="E60">
        <v>0.13</v>
      </c>
      <c r="F60">
        <v>1757</v>
      </c>
      <c r="G60">
        <v>972073</v>
      </c>
      <c r="H60">
        <v>0.18</v>
      </c>
      <c r="I60">
        <v>2.37701891026129E-05</v>
      </c>
      <c r="J60">
        <v>2.79519816299244E-05</v>
      </c>
      <c r="K60" t="str">
        <f t="shared" si="3"/>
        <v>depleted</v>
      </c>
    </row>
    <row r="61" spans="1:11" ht="12.75">
      <c r="A61" t="s">
        <v>573</v>
      </c>
      <c r="B61">
        <f t="shared" si="2"/>
        <v>0.5530727237736103</v>
      </c>
      <c r="C61">
        <v>76</v>
      </c>
      <c r="D61">
        <v>113489</v>
      </c>
      <c r="E61">
        <v>0.07</v>
      </c>
      <c r="F61">
        <v>1177</v>
      </c>
      <c r="G61">
        <v>972073</v>
      </c>
      <c r="H61">
        <v>0.12</v>
      </c>
      <c r="I61">
        <v>1.21272051917624E-09</v>
      </c>
      <c r="J61">
        <v>3.01825332163104E-09</v>
      </c>
      <c r="K61" t="str">
        <f t="shared" si="3"/>
        <v>depleted</v>
      </c>
    </row>
    <row r="62" spans="1:11" ht="12.75">
      <c r="A62" t="s">
        <v>641</v>
      </c>
      <c r="B62">
        <f t="shared" si="2"/>
        <v>0.7172953156589426</v>
      </c>
      <c r="C62">
        <v>153</v>
      </c>
      <c r="D62">
        <v>113489</v>
      </c>
      <c r="E62">
        <v>0.13</v>
      </c>
      <c r="F62">
        <v>1827</v>
      </c>
      <c r="G62">
        <v>972073</v>
      </c>
      <c r="H62">
        <v>0.19</v>
      </c>
      <c r="I62">
        <v>2.64082050146607E-06</v>
      </c>
      <c r="J62">
        <v>3.530360038802E-06</v>
      </c>
      <c r="K62" t="str">
        <f t="shared" si="3"/>
        <v>depleted</v>
      </c>
    </row>
    <row r="63" spans="1:11" ht="12.75">
      <c r="A63" t="s">
        <v>622</v>
      </c>
      <c r="B63">
        <f t="shared" si="2"/>
        <v>0.49004016611804235</v>
      </c>
      <c r="C63">
        <v>71</v>
      </c>
      <c r="D63">
        <v>113489</v>
      </c>
      <c r="E63">
        <v>0.06</v>
      </c>
      <c r="F63">
        <v>1241</v>
      </c>
      <c r="G63">
        <v>972073</v>
      </c>
      <c r="H63">
        <v>0.13</v>
      </c>
      <c r="I63">
        <v>6.09538728963836E-13</v>
      </c>
      <c r="J63">
        <v>7.03740168894611E-12</v>
      </c>
      <c r="K63" t="str">
        <f t="shared" si="3"/>
        <v>depleted</v>
      </c>
    </row>
    <row r="64" spans="1:11" ht="12.75">
      <c r="A64" t="s">
        <v>654</v>
      </c>
      <c r="B64">
        <f t="shared" si="2"/>
        <v>0.5671721607280505</v>
      </c>
      <c r="C64">
        <v>108</v>
      </c>
      <c r="D64">
        <v>113489</v>
      </c>
      <c r="E64">
        <v>0.1</v>
      </c>
      <c r="F64">
        <v>1631</v>
      </c>
      <c r="G64">
        <v>972073</v>
      </c>
      <c r="H64">
        <v>0.17</v>
      </c>
      <c r="I64">
        <v>5.15222122134053E-12</v>
      </c>
      <c r="J64">
        <v>3.99517232802856E-11</v>
      </c>
      <c r="K64" t="str">
        <f t="shared" si="3"/>
        <v>depleted</v>
      </c>
    </row>
    <row r="65" spans="1:11" ht="12.75">
      <c r="A65" t="s">
        <v>661</v>
      </c>
      <c r="B65">
        <f t="shared" si="2"/>
        <v>0.5739667489460126</v>
      </c>
      <c r="C65">
        <v>65</v>
      </c>
      <c r="D65">
        <v>113489</v>
      </c>
      <c r="E65">
        <v>0.06</v>
      </c>
      <c r="F65">
        <v>970</v>
      </c>
      <c r="G65">
        <v>972073</v>
      </c>
      <c r="H65">
        <v>0.1</v>
      </c>
      <c r="I65">
        <v>1.49349904043248E-07</v>
      </c>
      <c r="J65">
        <v>2.46330361214188E-07</v>
      </c>
      <c r="K65" t="str">
        <f t="shared" si="3"/>
        <v>depleted</v>
      </c>
    </row>
    <row r="66" spans="1:11" ht="12.75">
      <c r="A66" t="s">
        <v>550</v>
      </c>
      <c r="B66">
        <f aca="true" t="shared" si="4" ref="B66:B97">(C66/D66)/(F66/G66)</f>
        <v>0.6939942386796794</v>
      </c>
      <c r="C66">
        <v>114</v>
      </c>
      <c r="D66">
        <v>113489</v>
      </c>
      <c r="E66">
        <v>0.1</v>
      </c>
      <c r="F66">
        <v>1407</v>
      </c>
      <c r="G66">
        <v>972073</v>
      </c>
      <c r="H66">
        <v>0.14</v>
      </c>
      <c r="I66">
        <v>7.35041047753245E-06</v>
      </c>
      <c r="J66">
        <v>9.24259535293684E-06</v>
      </c>
      <c r="K66" t="str">
        <f aca="true" t="shared" si="5" ref="K66:K97">IF(B66&gt;1,"enrich","depleted")</f>
        <v>depleted</v>
      </c>
    </row>
    <row r="67" spans="1:11" ht="12.75">
      <c r="A67" t="s">
        <v>580</v>
      </c>
      <c r="B67">
        <f t="shared" si="4"/>
        <v>0.4544879563082711</v>
      </c>
      <c r="C67">
        <v>52</v>
      </c>
      <c r="D67">
        <v>113489</v>
      </c>
      <c r="E67">
        <v>0.05</v>
      </c>
      <c r="F67">
        <v>980</v>
      </c>
      <c r="G67">
        <v>972073</v>
      </c>
      <c r="H67">
        <v>0.1</v>
      </c>
      <c r="I67">
        <v>5.34786847058941E-12</v>
      </c>
      <c r="J67">
        <v>3.99517232802856E-11</v>
      </c>
      <c r="K67" t="str">
        <f t="shared" si="5"/>
        <v>depleted</v>
      </c>
    </row>
    <row r="68" spans="1:11" ht="12.75">
      <c r="A68" t="s">
        <v>632</v>
      </c>
      <c r="B68">
        <f t="shared" si="4"/>
        <v>0.821255700408495</v>
      </c>
      <c r="C68">
        <v>284</v>
      </c>
      <c r="D68">
        <v>113489</v>
      </c>
      <c r="E68">
        <v>0.25</v>
      </c>
      <c r="F68">
        <v>2962</v>
      </c>
      <c r="G68">
        <v>972073</v>
      </c>
      <c r="H68">
        <v>0.3</v>
      </c>
      <c r="I68">
        <v>0.000156962854541378</v>
      </c>
      <c r="J68">
        <v>0.000173341587189174</v>
      </c>
      <c r="K68" t="str">
        <f t="shared" si="5"/>
        <v>depleted</v>
      </c>
    </row>
    <row r="69" spans="1:11" ht="12.75">
      <c r="A69" t="s">
        <v>585</v>
      </c>
      <c r="B69">
        <f t="shared" si="4"/>
        <v>0.7733544308027679</v>
      </c>
      <c r="C69">
        <v>172</v>
      </c>
      <c r="D69">
        <v>113489</v>
      </c>
      <c r="E69">
        <v>0.15</v>
      </c>
      <c r="F69">
        <v>1905</v>
      </c>
      <c r="G69">
        <v>972073</v>
      </c>
      <c r="H69">
        <v>0.2</v>
      </c>
      <c r="I69">
        <v>0.000115173359201856</v>
      </c>
      <c r="J69">
        <v>0.000128307163321366</v>
      </c>
      <c r="K69" t="str">
        <f t="shared" si="5"/>
        <v>depleted</v>
      </c>
    </row>
    <row r="70" spans="1:11" ht="12.75">
      <c r="A70" t="s">
        <v>562</v>
      </c>
      <c r="B70">
        <f t="shared" si="4"/>
        <v>0.574598609960402</v>
      </c>
      <c r="C70">
        <v>75</v>
      </c>
      <c r="D70">
        <v>113489</v>
      </c>
      <c r="E70">
        <v>0.07</v>
      </c>
      <c r="F70">
        <v>1118</v>
      </c>
      <c r="G70">
        <v>972073</v>
      </c>
      <c r="H70">
        <v>0.12</v>
      </c>
      <c r="I70">
        <v>1.86652695236299E-08</v>
      </c>
      <c r="J70">
        <v>3.7038894210953E-08</v>
      </c>
      <c r="K70" t="str">
        <f t="shared" si="5"/>
        <v>depleted</v>
      </c>
    </row>
    <row r="71" spans="1:11" ht="12.75">
      <c r="A71" t="s">
        <v>587</v>
      </c>
      <c r="B71">
        <f t="shared" si="4"/>
        <v>0.6419788914019123</v>
      </c>
      <c r="C71">
        <v>76</v>
      </c>
      <c r="D71">
        <v>113489</v>
      </c>
      <c r="E71">
        <v>0.07</v>
      </c>
      <c r="F71">
        <v>1014</v>
      </c>
      <c r="G71">
        <v>972073</v>
      </c>
      <c r="H71">
        <v>0.1</v>
      </c>
      <c r="I71">
        <v>7.29855048501389E-06</v>
      </c>
      <c r="J71">
        <v>9.24259535293684E-06</v>
      </c>
      <c r="K71" t="str">
        <f t="shared" si="5"/>
        <v>depleted</v>
      </c>
    </row>
    <row r="72" spans="1:11" ht="12.75">
      <c r="A72" t="s">
        <v>656</v>
      </c>
      <c r="B72">
        <f t="shared" si="4"/>
        <v>0.47855648371474796</v>
      </c>
      <c r="C72">
        <v>59</v>
      </c>
      <c r="D72">
        <v>113489</v>
      </c>
      <c r="E72">
        <v>0.05</v>
      </c>
      <c r="F72">
        <v>1056</v>
      </c>
      <c r="G72">
        <v>972073</v>
      </c>
      <c r="H72">
        <v>0.11</v>
      </c>
      <c r="I72">
        <v>9.87197000670254E-12</v>
      </c>
      <c r="J72">
        <v>6.26870095425611E-11</v>
      </c>
      <c r="K72" t="str">
        <f t="shared" si="5"/>
        <v>depleted</v>
      </c>
    </row>
    <row r="73" spans="1:11" ht="12.75">
      <c r="A73" t="s">
        <v>560</v>
      </c>
      <c r="B73">
        <f t="shared" si="4"/>
        <v>0.5960423931362439</v>
      </c>
      <c r="C73">
        <v>81</v>
      </c>
      <c r="D73">
        <v>113489</v>
      </c>
      <c r="E73">
        <v>0.07</v>
      </c>
      <c r="F73">
        <v>1164</v>
      </c>
      <c r="G73">
        <v>972073</v>
      </c>
      <c r="H73">
        <v>0.12</v>
      </c>
      <c r="I73">
        <v>5.5457671509979E-08</v>
      </c>
      <c r="J73">
        <v>1.00616061168105E-07</v>
      </c>
      <c r="K73" t="str">
        <f t="shared" si="5"/>
        <v>depleted</v>
      </c>
    </row>
    <row r="74" spans="1:11" ht="12.75">
      <c r="A74" t="s">
        <v>639</v>
      </c>
      <c r="B74">
        <f t="shared" si="4"/>
        <v>0.8874011205118185</v>
      </c>
      <c r="C74">
        <v>230</v>
      </c>
      <c r="D74">
        <v>113489</v>
      </c>
      <c r="E74">
        <v>0.2</v>
      </c>
      <c r="F74">
        <v>2220</v>
      </c>
      <c r="G74">
        <v>972073</v>
      </c>
      <c r="H74">
        <v>0.23</v>
      </c>
      <c r="I74">
        <v>0.0273530973986553</v>
      </c>
      <c r="J74">
        <v>0.0277907469570338</v>
      </c>
      <c r="K74" t="str">
        <f t="shared" si="5"/>
        <v>depleted</v>
      </c>
    </row>
    <row r="75" spans="1:11" ht="12.75">
      <c r="A75" t="s">
        <v>572</v>
      </c>
      <c r="B75">
        <f t="shared" si="4"/>
        <v>0.563509864855903</v>
      </c>
      <c r="C75">
        <v>75</v>
      </c>
      <c r="D75">
        <v>113489</v>
      </c>
      <c r="E75">
        <v>0.07</v>
      </c>
      <c r="F75">
        <v>1140</v>
      </c>
      <c r="G75">
        <v>972073</v>
      </c>
      <c r="H75">
        <v>0.12</v>
      </c>
      <c r="I75">
        <v>5.38113775254227E-09</v>
      </c>
      <c r="J75">
        <v>1.15831270266588E-08</v>
      </c>
      <c r="K75" t="str">
        <f t="shared" si="5"/>
        <v>depleted</v>
      </c>
    </row>
    <row r="76" spans="1:11" ht="12.75">
      <c r="A76" t="s">
        <v>652</v>
      </c>
      <c r="B76">
        <f t="shared" si="4"/>
        <v>0.7848727041977039</v>
      </c>
      <c r="C76">
        <v>299</v>
      </c>
      <c r="D76">
        <v>113489</v>
      </c>
      <c r="E76">
        <v>0.26</v>
      </c>
      <c r="F76">
        <v>3263</v>
      </c>
      <c r="G76">
        <v>972073</v>
      </c>
      <c r="H76">
        <v>0.34</v>
      </c>
      <c r="I76">
        <v>2.19121290327992E-06</v>
      </c>
      <c r="J76">
        <v>3.02482650778858E-06</v>
      </c>
      <c r="K76" t="str">
        <f t="shared" si="5"/>
        <v>depleted</v>
      </c>
    </row>
    <row r="77" spans="1:11" ht="12.75">
      <c r="A77" t="s">
        <v>595</v>
      </c>
      <c r="B77">
        <f t="shared" si="4"/>
        <v>0.9279416574397166</v>
      </c>
      <c r="C77">
        <v>269</v>
      </c>
      <c r="D77">
        <v>113489</v>
      </c>
      <c r="E77">
        <v>0.24</v>
      </c>
      <c r="F77">
        <v>2483</v>
      </c>
      <c r="G77">
        <v>972073</v>
      </c>
      <c r="H77">
        <v>0.26</v>
      </c>
      <c r="I77">
        <v>0.100078817947251</v>
      </c>
      <c r="J77">
        <v>0.100873094280165</v>
      </c>
      <c r="K77" t="str">
        <f t="shared" si="5"/>
        <v>depleted</v>
      </c>
    </row>
    <row r="78" spans="1:11" ht="12.75">
      <c r="A78" t="s">
        <v>615</v>
      </c>
      <c r="B78">
        <f t="shared" si="4"/>
        <v>0.7397677345237866</v>
      </c>
      <c r="C78">
        <v>204</v>
      </c>
      <c r="D78">
        <v>113489</v>
      </c>
      <c r="E78">
        <v>0.18</v>
      </c>
      <c r="F78">
        <v>2362</v>
      </c>
      <c r="G78">
        <v>972073</v>
      </c>
      <c r="H78">
        <v>0.24</v>
      </c>
      <c r="I78">
        <v>9.86929711170104E-07</v>
      </c>
      <c r="J78">
        <v>1.47458909786592E-06</v>
      </c>
      <c r="K78" t="str">
        <f t="shared" si="5"/>
        <v>depleted</v>
      </c>
    </row>
    <row r="79" spans="1:11" ht="12.75">
      <c r="A79" t="s">
        <v>624</v>
      </c>
      <c r="B79">
        <f t="shared" si="4"/>
        <v>0.5233276455676477</v>
      </c>
      <c r="C79">
        <v>79</v>
      </c>
      <c r="D79">
        <v>113489</v>
      </c>
      <c r="E79">
        <v>0.07</v>
      </c>
      <c r="F79">
        <v>1293</v>
      </c>
      <c r="G79">
        <v>972073</v>
      </c>
      <c r="H79">
        <v>0.13</v>
      </c>
      <c r="I79">
        <v>8.80454647335292E-12</v>
      </c>
      <c r="J79">
        <v>6.21209667842122E-11</v>
      </c>
      <c r="K79" t="str">
        <f t="shared" si="5"/>
        <v>depleted</v>
      </c>
    </row>
    <row r="80" spans="1:11" ht="12.75">
      <c r="A80" t="s">
        <v>663</v>
      </c>
      <c r="B80">
        <f t="shared" si="4"/>
        <v>0.4957437267671224</v>
      </c>
      <c r="C80">
        <v>54</v>
      </c>
      <c r="D80">
        <v>113489</v>
      </c>
      <c r="E80">
        <v>0.05</v>
      </c>
      <c r="F80">
        <v>933</v>
      </c>
      <c r="G80">
        <v>972073</v>
      </c>
      <c r="H80">
        <v>0.1</v>
      </c>
      <c r="I80">
        <v>6.74549603212022E-10</v>
      </c>
      <c r="J80">
        <v>1.82271914059419E-09</v>
      </c>
      <c r="K80" t="str">
        <f t="shared" si="5"/>
        <v>depleted</v>
      </c>
    </row>
    <row r="81" spans="1:11" ht="12.75">
      <c r="A81" t="s">
        <v>610</v>
      </c>
      <c r="B81">
        <f t="shared" si="4"/>
        <v>0.5217076785175014</v>
      </c>
      <c r="C81">
        <v>67</v>
      </c>
      <c r="D81">
        <v>113489</v>
      </c>
      <c r="E81">
        <v>0.06</v>
      </c>
      <c r="F81">
        <v>1100</v>
      </c>
      <c r="G81">
        <v>972073</v>
      </c>
      <c r="H81">
        <v>0.11</v>
      </c>
      <c r="I81">
        <v>2.56675390479677E-10</v>
      </c>
      <c r="J81">
        <v>8.35840374126128E-10</v>
      </c>
      <c r="K81" t="str">
        <f t="shared" si="5"/>
        <v>depleted</v>
      </c>
    </row>
    <row r="82" spans="1:11" ht="12.75">
      <c r="A82" t="s">
        <v>611</v>
      </c>
      <c r="B82">
        <f t="shared" si="4"/>
        <v>0.6156013591783942</v>
      </c>
      <c r="C82">
        <v>116</v>
      </c>
      <c r="D82">
        <v>113489</v>
      </c>
      <c r="E82">
        <v>0.1</v>
      </c>
      <c r="F82">
        <v>1614</v>
      </c>
      <c r="G82">
        <v>972073</v>
      </c>
      <c r="H82">
        <v>0.17</v>
      </c>
      <c r="I82">
        <v>1.39841693138914E-09</v>
      </c>
      <c r="J82">
        <v>3.28886944974854E-09</v>
      </c>
      <c r="K82" t="str">
        <f t="shared" si="5"/>
        <v>depleted</v>
      </c>
    </row>
    <row r="83" spans="1:11" ht="12.75">
      <c r="A83" t="s">
        <v>628</v>
      </c>
      <c r="B83">
        <f t="shared" si="4"/>
        <v>0.6954771323520718</v>
      </c>
      <c r="C83">
        <v>76</v>
      </c>
      <c r="D83">
        <v>113489</v>
      </c>
      <c r="E83">
        <v>0.07</v>
      </c>
      <c r="F83">
        <v>936</v>
      </c>
      <c r="G83">
        <v>972073</v>
      </c>
      <c r="H83">
        <v>0.1</v>
      </c>
      <c r="I83">
        <v>0.000240140257897627</v>
      </c>
      <c r="J83">
        <v>0.00025845604027965</v>
      </c>
      <c r="K83" t="str">
        <f t="shared" si="5"/>
        <v>depleted</v>
      </c>
    </row>
    <row r="84" spans="1:11" ht="12.75">
      <c r="A84" t="s">
        <v>547</v>
      </c>
      <c r="B84">
        <f t="shared" si="4"/>
        <v>0.5125623976223557</v>
      </c>
      <c r="C84">
        <v>83</v>
      </c>
      <c r="D84">
        <v>113489</v>
      </c>
      <c r="E84">
        <v>0.07</v>
      </c>
      <c r="F84">
        <v>1387</v>
      </c>
      <c r="G84">
        <v>972073</v>
      </c>
      <c r="H84">
        <v>0.14</v>
      </c>
      <c r="I84">
        <v>4.47996816610668E-13</v>
      </c>
      <c r="J84">
        <v>6.3217328566172E-12</v>
      </c>
      <c r="K84" t="str">
        <f t="shared" si="5"/>
        <v>depleted</v>
      </c>
    </row>
    <row r="85" spans="1:11" ht="12.75">
      <c r="A85" t="s">
        <v>657</v>
      </c>
      <c r="B85">
        <f t="shared" si="4"/>
        <v>0.7760908722103145</v>
      </c>
      <c r="C85">
        <v>219</v>
      </c>
      <c r="D85">
        <v>113489</v>
      </c>
      <c r="E85">
        <v>0.19</v>
      </c>
      <c r="F85">
        <v>2417</v>
      </c>
      <c r="G85">
        <v>972073</v>
      </c>
      <c r="H85">
        <v>0.25</v>
      </c>
      <c r="I85">
        <v>1.99099877058818E-05</v>
      </c>
      <c r="J85">
        <v>2.38544192325188E-05</v>
      </c>
      <c r="K85" t="str">
        <f t="shared" si="5"/>
        <v>depleted</v>
      </c>
    </row>
    <row r="86" spans="1:11" ht="12.75">
      <c r="A86" t="s">
        <v>650</v>
      </c>
      <c r="B86">
        <f t="shared" si="4"/>
        <v>0.704764729563372</v>
      </c>
      <c r="C86">
        <v>215</v>
      </c>
      <c r="D86">
        <v>113489</v>
      </c>
      <c r="E86">
        <v>0.19</v>
      </c>
      <c r="F86">
        <v>2613</v>
      </c>
      <c r="G86">
        <v>972073</v>
      </c>
      <c r="H86">
        <v>0.27</v>
      </c>
      <c r="I86">
        <v>5.24765729289234E-09</v>
      </c>
      <c r="J86">
        <v>1.14905599344367E-08</v>
      </c>
      <c r="K86" t="str">
        <f t="shared" si="5"/>
        <v>depleted</v>
      </c>
    </row>
    <row r="87" spans="1:11" ht="12.75">
      <c r="A87" t="s">
        <v>586</v>
      </c>
      <c r="B87">
        <f t="shared" si="4"/>
        <v>0.7792441148924528</v>
      </c>
      <c r="C87">
        <v>246</v>
      </c>
      <c r="D87">
        <v>113489</v>
      </c>
      <c r="E87">
        <v>0.22</v>
      </c>
      <c r="F87">
        <v>2704</v>
      </c>
      <c r="G87">
        <v>972073</v>
      </c>
      <c r="H87">
        <v>0.28</v>
      </c>
      <c r="I87">
        <v>9.06145743488606E-06</v>
      </c>
      <c r="J87">
        <v>1.1282402884613E-05</v>
      </c>
      <c r="K87" t="str">
        <f t="shared" si="5"/>
        <v>depleted</v>
      </c>
    </row>
    <row r="88" spans="1:11" ht="12.75">
      <c r="A88" t="s">
        <v>630</v>
      </c>
      <c r="B88">
        <f t="shared" si="4"/>
        <v>0.6611208273737997</v>
      </c>
      <c r="C88">
        <v>181</v>
      </c>
      <c r="D88">
        <v>113489</v>
      </c>
      <c r="E88">
        <v>0.16</v>
      </c>
      <c r="F88">
        <v>2345</v>
      </c>
      <c r="G88">
        <v>972073</v>
      </c>
      <c r="H88">
        <v>0.24</v>
      </c>
      <c r="I88">
        <v>1.75781647913646E-10</v>
      </c>
      <c r="J88">
        <v>6.20118591250918E-10</v>
      </c>
      <c r="K88" t="str">
        <f t="shared" si="5"/>
        <v>depleted</v>
      </c>
    </row>
    <row r="89" spans="1:11" ht="12.75">
      <c r="A89" t="s">
        <v>671</v>
      </c>
      <c r="B89">
        <f t="shared" si="4"/>
        <v>0.5464443086104591</v>
      </c>
      <c r="C89">
        <v>83</v>
      </c>
      <c r="D89">
        <v>113489</v>
      </c>
      <c r="E89">
        <v>0.07</v>
      </c>
      <c r="F89">
        <v>1301</v>
      </c>
      <c r="G89">
        <v>972073</v>
      </c>
      <c r="H89">
        <v>0.13</v>
      </c>
      <c r="I89">
        <v>8.67946574978414E-11</v>
      </c>
      <c r="J89">
        <v>3.67430716740862E-10</v>
      </c>
      <c r="K89" t="str">
        <f t="shared" si="5"/>
        <v>depleted</v>
      </c>
    </row>
    <row r="90" spans="1:11" ht="12.75">
      <c r="A90" t="s">
        <v>664</v>
      </c>
      <c r="B90">
        <f t="shared" si="4"/>
        <v>0.4879368877846309</v>
      </c>
      <c r="C90">
        <v>83</v>
      </c>
      <c r="D90">
        <v>113489</v>
      </c>
      <c r="E90">
        <v>0.07</v>
      </c>
      <c r="F90">
        <v>1457</v>
      </c>
      <c r="G90">
        <v>972073</v>
      </c>
      <c r="H90">
        <v>0.15</v>
      </c>
      <c r="I90">
        <v>4.8198238134279E-15</v>
      </c>
      <c r="J90">
        <v>3.06058812152672E-13</v>
      </c>
      <c r="K90" t="str">
        <f t="shared" si="5"/>
        <v>depleted</v>
      </c>
    </row>
    <row r="91" spans="1:11" ht="12.75">
      <c r="A91" t="s">
        <v>561</v>
      </c>
      <c r="B91">
        <f t="shared" si="4"/>
        <v>0.6023122792943826</v>
      </c>
      <c r="C91">
        <v>77</v>
      </c>
      <c r="D91">
        <v>113489</v>
      </c>
      <c r="E91">
        <v>0.07</v>
      </c>
      <c r="F91">
        <v>1095</v>
      </c>
      <c r="G91">
        <v>972073</v>
      </c>
      <c r="H91">
        <v>0.11</v>
      </c>
      <c r="I91">
        <v>2.13375479408188E-07</v>
      </c>
      <c r="J91">
        <v>3.47419049805639E-07</v>
      </c>
      <c r="K91" t="str">
        <f t="shared" si="5"/>
        <v>depleted</v>
      </c>
    </row>
    <row r="92" spans="1:11" ht="12.75">
      <c r="A92" t="s">
        <v>649</v>
      </c>
      <c r="B92">
        <f t="shared" si="4"/>
        <v>0.709313116601836</v>
      </c>
      <c r="C92">
        <v>225</v>
      </c>
      <c r="D92">
        <v>113489</v>
      </c>
      <c r="E92">
        <v>0.2</v>
      </c>
      <c r="F92">
        <v>2717</v>
      </c>
      <c r="G92">
        <v>972073</v>
      </c>
      <c r="H92">
        <v>0.28</v>
      </c>
      <c r="I92">
        <v>4.68154747435188E-09</v>
      </c>
      <c r="J92">
        <v>1.04308163025033E-08</v>
      </c>
      <c r="K92" t="str">
        <f t="shared" si="5"/>
        <v>depleted</v>
      </c>
    </row>
    <row r="93" spans="1:11" ht="12.75">
      <c r="A93" t="s">
        <v>571</v>
      </c>
      <c r="B93">
        <f t="shared" si="4"/>
        <v>0.6045083511313559</v>
      </c>
      <c r="C93">
        <v>136</v>
      </c>
      <c r="D93">
        <v>113489</v>
      </c>
      <c r="E93">
        <v>0.12</v>
      </c>
      <c r="F93">
        <v>1927</v>
      </c>
      <c r="G93">
        <v>972073</v>
      </c>
      <c r="H93">
        <v>0.2</v>
      </c>
      <c r="I93">
        <v>9.81131692037902E-12</v>
      </c>
      <c r="J93">
        <v>6.26870095425611E-11</v>
      </c>
      <c r="K93" t="str">
        <f t="shared" si="5"/>
        <v>depleted</v>
      </c>
    </row>
    <row r="94" spans="1:11" ht="12.75">
      <c r="A94" t="s">
        <v>645</v>
      </c>
      <c r="B94">
        <f t="shared" si="4"/>
        <v>0.5974788613943276</v>
      </c>
      <c r="C94">
        <v>134</v>
      </c>
      <c r="D94">
        <v>113489</v>
      </c>
      <c r="E94">
        <v>0.12</v>
      </c>
      <c r="F94">
        <v>1921</v>
      </c>
      <c r="G94">
        <v>972073</v>
      </c>
      <c r="H94">
        <v>0.2</v>
      </c>
      <c r="I94">
        <v>4.30786575871881E-12</v>
      </c>
      <c r="J94">
        <v>3.90784965255206E-11</v>
      </c>
      <c r="K94" t="str">
        <f t="shared" si="5"/>
        <v>depleted</v>
      </c>
    </row>
    <row r="95" spans="1:11" ht="12.75">
      <c r="A95" t="s">
        <v>546</v>
      </c>
      <c r="B95">
        <f t="shared" si="4"/>
        <v>0.36251688567327467</v>
      </c>
      <c r="C95">
        <v>51</v>
      </c>
      <c r="D95">
        <v>113489</v>
      </c>
      <c r="E95">
        <v>0.04</v>
      </c>
      <c r="F95">
        <v>1205</v>
      </c>
      <c r="G95">
        <v>972073</v>
      </c>
      <c r="H95">
        <v>0.12</v>
      </c>
      <c r="I95">
        <v>6.93954570547475E-20</v>
      </c>
      <c r="J95">
        <v>8.81322304595293E-18</v>
      </c>
      <c r="K95" t="str">
        <f t="shared" si="5"/>
        <v>depleted</v>
      </c>
    </row>
    <row r="96" spans="1:11" ht="12.75">
      <c r="A96" t="s">
        <v>601</v>
      </c>
      <c r="B96">
        <f t="shared" si="4"/>
        <v>0.6389184199622511</v>
      </c>
      <c r="C96">
        <v>133</v>
      </c>
      <c r="D96">
        <v>113489</v>
      </c>
      <c r="E96">
        <v>0.12</v>
      </c>
      <c r="F96">
        <v>1783</v>
      </c>
      <c r="G96">
        <v>972073</v>
      </c>
      <c r="H96">
        <v>0.18</v>
      </c>
      <c r="I96">
        <v>2.56328075697881E-09</v>
      </c>
      <c r="J96">
        <v>5.81315457386267E-09</v>
      </c>
      <c r="K96" t="str">
        <f t="shared" si="5"/>
        <v>depleted</v>
      </c>
    </row>
    <row r="97" spans="1:11" ht="12.75">
      <c r="A97" t="s">
        <v>640</v>
      </c>
      <c r="B97">
        <f t="shared" si="4"/>
        <v>0.7650669860290547</v>
      </c>
      <c r="C97">
        <v>225</v>
      </c>
      <c r="D97">
        <v>113489</v>
      </c>
      <c r="E97">
        <v>0.2</v>
      </c>
      <c r="F97">
        <v>2519</v>
      </c>
      <c r="G97">
        <v>972073</v>
      </c>
      <c r="H97">
        <v>0.26</v>
      </c>
      <c r="I97">
        <v>5.09030500671944E-06</v>
      </c>
      <c r="J97">
        <v>6.5966197536058E-06</v>
      </c>
      <c r="K97" t="str">
        <f t="shared" si="5"/>
        <v>depleted</v>
      </c>
    </row>
    <row r="98" spans="1:11" ht="12.75">
      <c r="A98" t="s">
        <v>579</v>
      </c>
      <c r="B98">
        <f aca="true" t="shared" si="6" ref="B98:B128">(C98/D98)/(F98/G98)</f>
        <v>0.6629677641671935</v>
      </c>
      <c r="C98">
        <v>137</v>
      </c>
      <c r="D98">
        <v>113489</v>
      </c>
      <c r="E98">
        <v>0.12</v>
      </c>
      <c r="F98">
        <v>1770</v>
      </c>
      <c r="G98">
        <v>972073</v>
      </c>
      <c r="H98">
        <v>0.18</v>
      </c>
      <c r="I98">
        <v>3.24220314274779E-08</v>
      </c>
      <c r="J98">
        <v>6.05529116366132E-08</v>
      </c>
      <c r="K98" t="str">
        <f aca="true" t="shared" si="7" ref="K98:K128">IF(B98&gt;1,"enrich","depleted")</f>
        <v>depleted</v>
      </c>
    </row>
    <row r="99" spans="1:11" ht="12.75">
      <c r="A99" t="s">
        <v>555</v>
      </c>
      <c r="B99">
        <f t="shared" si="6"/>
        <v>0.5575442382465559</v>
      </c>
      <c r="C99">
        <v>91</v>
      </c>
      <c r="D99">
        <v>113489</v>
      </c>
      <c r="E99">
        <v>0.08</v>
      </c>
      <c r="F99">
        <v>1398</v>
      </c>
      <c r="G99">
        <v>972073</v>
      </c>
      <c r="H99">
        <v>0.14</v>
      </c>
      <c r="I99">
        <v>5.8704749168329E-11</v>
      </c>
      <c r="J99">
        <v>2.98220125775111E-10</v>
      </c>
      <c r="K99" t="str">
        <f t="shared" si="7"/>
        <v>depleted</v>
      </c>
    </row>
    <row r="100" spans="1:11" ht="12.75">
      <c r="A100" t="s">
        <v>565</v>
      </c>
      <c r="B100">
        <f t="shared" si="6"/>
        <v>0.7137791621508105</v>
      </c>
      <c r="C100">
        <v>125</v>
      </c>
      <c r="D100">
        <v>113489</v>
      </c>
      <c r="E100">
        <v>0.11</v>
      </c>
      <c r="F100">
        <v>1500</v>
      </c>
      <c r="G100">
        <v>972073</v>
      </c>
      <c r="H100">
        <v>0.15</v>
      </c>
      <c r="I100">
        <v>1.52489824289004E-05</v>
      </c>
      <c r="J100">
        <v>1.86213535429841E-05</v>
      </c>
      <c r="K100" t="str">
        <f t="shared" si="7"/>
        <v>depleted</v>
      </c>
    </row>
    <row r="101" spans="1:11" ht="12.75">
      <c r="A101" t="s">
        <v>575</v>
      </c>
      <c r="B101">
        <f t="shared" si="6"/>
        <v>0.6613669148164967</v>
      </c>
      <c r="C101">
        <v>102</v>
      </c>
      <c r="D101">
        <v>113489</v>
      </c>
      <c r="E101">
        <v>0.09</v>
      </c>
      <c r="F101">
        <v>1321</v>
      </c>
      <c r="G101">
        <v>972073</v>
      </c>
      <c r="H101">
        <v>0.14</v>
      </c>
      <c r="I101">
        <v>1.45624349894822E-06</v>
      </c>
      <c r="J101">
        <v>2.07878881059399E-06</v>
      </c>
      <c r="K101" t="str">
        <f t="shared" si="7"/>
        <v>depleted</v>
      </c>
    </row>
    <row r="102" spans="1:11" ht="12.75">
      <c r="A102" t="s">
        <v>625</v>
      </c>
      <c r="B102">
        <f t="shared" si="6"/>
        <v>0.664935159680456</v>
      </c>
      <c r="C102">
        <v>135</v>
      </c>
      <c r="D102">
        <v>113489</v>
      </c>
      <c r="E102">
        <v>0.12</v>
      </c>
      <c r="F102">
        <v>1739</v>
      </c>
      <c r="G102">
        <v>972073</v>
      </c>
      <c r="H102">
        <v>0.18</v>
      </c>
      <c r="I102">
        <v>5.10913171200246E-08</v>
      </c>
      <c r="J102">
        <v>9.40376416556975E-08</v>
      </c>
      <c r="K102" t="str">
        <f t="shared" si="7"/>
        <v>depleted</v>
      </c>
    </row>
    <row r="103" spans="1:11" ht="12.75">
      <c r="A103" t="s">
        <v>619</v>
      </c>
      <c r="B103">
        <f t="shared" si="6"/>
        <v>0.7900823332209187</v>
      </c>
      <c r="C103">
        <v>258</v>
      </c>
      <c r="D103">
        <v>113489</v>
      </c>
      <c r="E103">
        <v>0.23</v>
      </c>
      <c r="F103">
        <v>2797</v>
      </c>
      <c r="G103">
        <v>972073</v>
      </c>
      <c r="H103">
        <v>0.29</v>
      </c>
      <c r="I103">
        <v>1.75325212031472E-05</v>
      </c>
      <c r="J103">
        <v>2.12060018361875E-05</v>
      </c>
      <c r="K103" t="str">
        <f t="shared" si="7"/>
        <v>depleted</v>
      </c>
    </row>
    <row r="104" spans="1:11" ht="12.75">
      <c r="A104" t="s">
        <v>584</v>
      </c>
      <c r="B104">
        <f t="shared" si="6"/>
        <v>0.5449326165639502</v>
      </c>
      <c r="C104">
        <v>110</v>
      </c>
      <c r="D104">
        <v>113489</v>
      </c>
      <c r="E104">
        <v>0.1</v>
      </c>
      <c r="F104">
        <v>1729</v>
      </c>
      <c r="G104">
        <v>972073</v>
      </c>
      <c r="H104">
        <v>0.18</v>
      </c>
      <c r="I104">
        <v>6.54428548424516E-14</v>
      </c>
      <c r="J104">
        <v>1.69596305651878E-12</v>
      </c>
      <c r="K104" t="str">
        <f t="shared" si="7"/>
        <v>depleted</v>
      </c>
    </row>
    <row r="105" spans="1:11" ht="12.75">
      <c r="A105" t="s">
        <v>668</v>
      </c>
      <c r="B105">
        <f t="shared" si="6"/>
        <v>0.6694200051809861</v>
      </c>
      <c r="C105">
        <v>83</v>
      </c>
      <c r="D105">
        <v>113489</v>
      </c>
      <c r="E105">
        <v>0.07</v>
      </c>
      <c r="F105">
        <v>1062</v>
      </c>
      <c r="G105">
        <v>972073</v>
      </c>
      <c r="H105">
        <v>0.11</v>
      </c>
      <c r="I105">
        <v>2.32481894192686E-05</v>
      </c>
      <c r="J105">
        <v>2.75936453854871E-05</v>
      </c>
      <c r="K105" t="str">
        <f t="shared" si="7"/>
        <v>depleted</v>
      </c>
    </row>
    <row r="106" spans="1:11" ht="12.75">
      <c r="A106" t="s">
        <v>614</v>
      </c>
      <c r="B106">
        <f t="shared" si="6"/>
        <v>0.5869960102722749</v>
      </c>
      <c r="C106">
        <v>98</v>
      </c>
      <c r="D106">
        <v>113489</v>
      </c>
      <c r="E106">
        <v>0.09</v>
      </c>
      <c r="F106">
        <v>1430</v>
      </c>
      <c r="G106">
        <v>972073</v>
      </c>
      <c r="H106">
        <v>0.15</v>
      </c>
      <c r="I106">
        <v>7.60653262864493E-10</v>
      </c>
      <c r="J106">
        <v>1.93205928767581E-09</v>
      </c>
      <c r="K106" t="str">
        <f t="shared" si="7"/>
        <v>depleted</v>
      </c>
    </row>
    <row r="107" spans="1:11" ht="12.75">
      <c r="A107" t="s">
        <v>651</v>
      </c>
      <c r="B107">
        <f t="shared" si="6"/>
        <v>0.7099621612836937</v>
      </c>
      <c r="C107">
        <v>186</v>
      </c>
      <c r="D107">
        <v>113489</v>
      </c>
      <c r="E107">
        <v>0.16</v>
      </c>
      <c r="F107">
        <v>2244</v>
      </c>
      <c r="G107">
        <v>972073</v>
      </c>
      <c r="H107">
        <v>0.23</v>
      </c>
      <c r="I107">
        <v>1.01373328164952E-07</v>
      </c>
      <c r="J107">
        <v>1.71658835692652E-07</v>
      </c>
      <c r="K107" t="str">
        <f t="shared" si="7"/>
        <v>depleted</v>
      </c>
    </row>
    <row r="108" spans="1:11" ht="12.75">
      <c r="A108" t="s">
        <v>597</v>
      </c>
      <c r="B108">
        <f t="shared" si="6"/>
        <v>0.7038930241708824</v>
      </c>
      <c r="C108">
        <v>178</v>
      </c>
      <c r="D108">
        <v>113489</v>
      </c>
      <c r="E108">
        <v>0.16</v>
      </c>
      <c r="F108">
        <v>2166</v>
      </c>
      <c r="G108">
        <v>972073</v>
      </c>
      <c r="H108">
        <v>0.22</v>
      </c>
      <c r="I108">
        <v>9.07069913354378E-08</v>
      </c>
      <c r="J108">
        <v>1.57805313693159E-07</v>
      </c>
      <c r="K108" t="str">
        <f t="shared" si="7"/>
        <v>depleted</v>
      </c>
    </row>
    <row r="109" spans="1:11" ht="12.75">
      <c r="A109" t="s">
        <v>544</v>
      </c>
      <c r="B109">
        <f t="shared" si="6"/>
        <v>0.4290336287704335</v>
      </c>
      <c r="C109">
        <v>56</v>
      </c>
      <c r="D109">
        <v>113489</v>
      </c>
      <c r="E109">
        <v>0.05</v>
      </c>
      <c r="F109">
        <v>1118</v>
      </c>
      <c r="G109">
        <v>972073</v>
      </c>
      <c r="H109">
        <v>0.12</v>
      </c>
      <c r="I109">
        <v>9.22849740965374E-15</v>
      </c>
      <c r="J109">
        <v>3.90673057008675E-13</v>
      </c>
      <c r="K109" t="str">
        <f t="shared" si="7"/>
        <v>depleted</v>
      </c>
    </row>
    <row r="110" spans="1:11" ht="12.75">
      <c r="A110" t="s">
        <v>570</v>
      </c>
      <c r="B110">
        <f t="shared" si="6"/>
        <v>0.5615611275710988</v>
      </c>
      <c r="C110">
        <v>91</v>
      </c>
      <c r="D110">
        <v>113489</v>
      </c>
      <c r="E110">
        <v>0.08</v>
      </c>
      <c r="F110">
        <v>1388</v>
      </c>
      <c r="G110">
        <v>972073</v>
      </c>
      <c r="H110">
        <v>0.14</v>
      </c>
      <c r="I110">
        <v>1.0433900122477E-10</v>
      </c>
      <c r="J110">
        <v>4.14095411110808E-10</v>
      </c>
      <c r="K110" t="str">
        <f t="shared" si="7"/>
        <v>depleted</v>
      </c>
    </row>
    <row r="111" spans="1:11" ht="12.75">
      <c r="A111" t="s">
        <v>655</v>
      </c>
      <c r="B111">
        <f t="shared" si="6"/>
        <v>0.550422713541324</v>
      </c>
      <c r="C111">
        <v>114</v>
      </c>
      <c r="D111">
        <v>113489</v>
      </c>
      <c r="E111">
        <v>0.1</v>
      </c>
      <c r="F111">
        <v>1774</v>
      </c>
      <c r="G111">
        <v>972073</v>
      </c>
      <c r="H111">
        <v>0.18</v>
      </c>
      <c r="I111">
        <v>6.67701990755423E-14</v>
      </c>
      <c r="J111">
        <v>1.69596305651878E-12</v>
      </c>
      <c r="K111" t="str">
        <f t="shared" si="7"/>
        <v>depleted</v>
      </c>
    </row>
    <row r="112" spans="1:11" ht="12.75">
      <c r="A112" t="s">
        <v>568</v>
      </c>
      <c r="B112">
        <f t="shared" si="6"/>
        <v>0.5554597239293901</v>
      </c>
      <c r="C112">
        <v>69</v>
      </c>
      <c r="D112">
        <v>113489</v>
      </c>
      <c r="E112">
        <v>0.06</v>
      </c>
      <c r="F112">
        <v>1064</v>
      </c>
      <c r="G112">
        <v>972073</v>
      </c>
      <c r="H112">
        <v>0.11</v>
      </c>
      <c r="I112">
        <v>8.89493315317098E-09</v>
      </c>
      <c r="J112">
        <v>1.85189591877494E-08</v>
      </c>
      <c r="K112" t="str">
        <f t="shared" si="7"/>
        <v>depleted</v>
      </c>
    </row>
    <row r="113" spans="1:11" ht="12.75">
      <c r="A113" t="s">
        <v>558</v>
      </c>
      <c r="B113">
        <f t="shared" si="6"/>
        <v>0.4578960662854256</v>
      </c>
      <c r="C113">
        <v>51</v>
      </c>
      <c r="D113">
        <v>113489</v>
      </c>
      <c r="E113">
        <v>0.04</v>
      </c>
      <c r="F113">
        <v>954</v>
      </c>
      <c r="G113">
        <v>972073</v>
      </c>
      <c r="H113">
        <v>0.1</v>
      </c>
      <c r="I113">
        <v>1.40655528786253E-11</v>
      </c>
      <c r="J113">
        <v>8.50631055040672E-11</v>
      </c>
      <c r="K113" t="str">
        <f t="shared" si="7"/>
        <v>depleted</v>
      </c>
    </row>
    <row r="114" spans="1:11" ht="12.75">
      <c r="A114" t="s">
        <v>618</v>
      </c>
      <c r="B114">
        <f t="shared" si="6"/>
        <v>0.55394340797476</v>
      </c>
      <c r="C114">
        <v>80</v>
      </c>
      <c r="D114">
        <v>113489</v>
      </c>
      <c r="E114">
        <v>0.07</v>
      </c>
      <c r="F114">
        <v>1237</v>
      </c>
      <c r="G114">
        <v>972073</v>
      </c>
      <c r="H114">
        <v>0.13</v>
      </c>
      <c r="I114">
        <v>5.07985401039045E-10</v>
      </c>
      <c r="J114">
        <v>1.43364768737686E-09</v>
      </c>
      <c r="K114" t="str">
        <f t="shared" si="7"/>
        <v>depleted</v>
      </c>
    </row>
    <row r="115" spans="1:11" ht="12.75">
      <c r="A115" t="s">
        <v>554</v>
      </c>
      <c r="B115">
        <f t="shared" si="6"/>
        <v>0.5710233297206483</v>
      </c>
      <c r="C115">
        <v>90</v>
      </c>
      <c r="D115">
        <v>113489</v>
      </c>
      <c r="E115">
        <v>0.08</v>
      </c>
      <c r="F115">
        <v>1350</v>
      </c>
      <c r="G115">
        <v>972073</v>
      </c>
      <c r="H115">
        <v>0.14</v>
      </c>
      <c r="I115">
        <v>4.77945775823205E-10</v>
      </c>
      <c r="J115">
        <v>1.37952530748971E-09</v>
      </c>
      <c r="K115" t="str">
        <f t="shared" si="7"/>
        <v>depleted</v>
      </c>
    </row>
    <row r="116" spans="1:11" ht="12.75">
      <c r="A116" t="s">
        <v>608</v>
      </c>
      <c r="B116">
        <f t="shared" si="6"/>
        <v>0.518188430885286</v>
      </c>
      <c r="C116">
        <v>68</v>
      </c>
      <c r="D116">
        <v>113489</v>
      </c>
      <c r="E116">
        <v>0.06</v>
      </c>
      <c r="F116">
        <v>1124</v>
      </c>
      <c r="G116">
        <v>972073</v>
      </c>
      <c r="H116">
        <v>0.12</v>
      </c>
      <c r="I116">
        <v>1.18129516756966E-10</v>
      </c>
      <c r="J116">
        <v>4.44498492976161E-10</v>
      </c>
      <c r="K116" t="str">
        <f t="shared" si="7"/>
        <v>depleted</v>
      </c>
    </row>
    <row r="117" spans="1:11" ht="12.75">
      <c r="A117" t="s">
        <v>648</v>
      </c>
      <c r="B117">
        <f t="shared" si="6"/>
        <v>0.8681847581083044</v>
      </c>
      <c r="C117">
        <v>313</v>
      </c>
      <c r="D117">
        <v>113489</v>
      </c>
      <c r="E117">
        <v>0.28</v>
      </c>
      <c r="F117">
        <v>3088</v>
      </c>
      <c r="G117">
        <v>972073</v>
      </c>
      <c r="H117">
        <v>0.32</v>
      </c>
      <c r="I117">
        <v>0.00363047397727868</v>
      </c>
      <c r="J117">
        <v>0.00374853817166173</v>
      </c>
      <c r="K117" t="str">
        <f t="shared" si="7"/>
        <v>depleted</v>
      </c>
    </row>
    <row r="118" spans="1:11" ht="12.75">
      <c r="A118" t="s">
        <v>620</v>
      </c>
      <c r="B118">
        <f t="shared" si="6"/>
        <v>0.5641484029463912</v>
      </c>
      <c r="C118">
        <v>93</v>
      </c>
      <c r="D118">
        <v>113489</v>
      </c>
      <c r="E118">
        <v>0.08</v>
      </c>
      <c r="F118">
        <v>1412</v>
      </c>
      <c r="G118">
        <v>972073</v>
      </c>
      <c r="H118">
        <v>0.15</v>
      </c>
      <c r="I118">
        <v>9.51633886172682E-11</v>
      </c>
      <c r="J118">
        <v>3.89862914657841E-10</v>
      </c>
      <c r="K118" t="str">
        <f t="shared" si="7"/>
        <v>depleted</v>
      </c>
    </row>
    <row r="119" spans="1:11" ht="12.75">
      <c r="A119" t="s">
        <v>626</v>
      </c>
      <c r="B119">
        <f t="shared" si="6"/>
        <v>0.8827372828024874</v>
      </c>
      <c r="C119">
        <v>347</v>
      </c>
      <c r="D119">
        <v>113489</v>
      </c>
      <c r="E119">
        <v>0.31</v>
      </c>
      <c r="F119">
        <v>3367</v>
      </c>
      <c r="G119">
        <v>972073</v>
      </c>
      <c r="H119">
        <v>0.35</v>
      </c>
      <c r="I119">
        <v>0.00643352606330145</v>
      </c>
      <c r="J119">
        <v>0.00658917588741358</v>
      </c>
      <c r="K119" t="str">
        <f t="shared" si="7"/>
        <v>depleted</v>
      </c>
    </row>
    <row r="120" spans="1:11" ht="12.75">
      <c r="A120" t="s">
        <v>635</v>
      </c>
      <c r="B120">
        <f t="shared" si="6"/>
        <v>0.6897984393117517</v>
      </c>
      <c r="C120">
        <v>163</v>
      </c>
      <c r="D120">
        <v>113489</v>
      </c>
      <c r="E120">
        <v>0.14</v>
      </c>
      <c r="F120">
        <v>2024</v>
      </c>
      <c r="G120">
        <v>972073</v>
      </c>
      <c r="H120">
        <v>0.21</v>
      </c>
      <c r="I120">
        <v>5.91925177866953E-08</v>
      </c>
      <c r="J120">
        <v>1.05879574069159E-07</v>
      </c>
      <c r="K120" t="str">
        <f t="shared" si="7"/>
        <v>depleted</v>
      </c>
    </row>
    <row r="121" spans="1:11" ht="12.75">
      <c r="A121" t="s">
        <v>588</v>
      </c>
      <c r="B121">
        <f t="shared" si="6"/>
        <v>0.7219167096020411</v>
      </c>
      <c r="C121">
        <v>207</v>
      </c>
      <c r="D121">
        <v>113489</v>
      </c>
      <c r="E121">
        <v>0.18</v>
      </c>
      <c r="F121">
        <v>2456</v>
      </c>
      <c r="G121">
        <v>972073</v>
      </c>
      <c r="H121">
        <v>0.25</v>
      </c>
      <c r="I121">
        <v>9.75037059897477E-08</v>
      </c>
      <c r="J121">
        <v>1.67337441360783E-07</v>
      </c>
      <c r="K121" t="str">
        <f t="shared" si="7"/>
        <v>depleted</v>
      </c>
    </row>
    <row r="122" spans="1:11" ht="12.75">
      <c r="A122" t="s">
        <v>598</v>
      </c>
      <c r="B122">
        <f t="shared" si="6"/>
        <v>0.6210339874564123</v>
      </c>
      <c r="C122">
        <v>101</v>
      </c>
      <c r="D122">
        <v>113489</v>
      </c>
      <c r="E122">
        <v>0.09</v>
      </c>
      <c r="F122">
        <v>1393</v>
      </c>
      <c r="G122">
        <v>972073</v>
      </c>
      <c r="H122">
        <v>0.14</v>
      </c>
      <c r="I122">
        <v>2.85144325018111E-08</v>
      </c>
      <c r="J122">
        <v>5.40497451900001E-08</v>
      </c>
      <c r="K122" t="str">
        <f t="shared" si="7"/>
        <v>depleted</v>
      </c>
    </row>
    <row r="123" spans="1:11" ht="12.75">
      <c r="A123" t="s">
        <v>666</v>
      </c>
      <c r="B123">
        <f t="shared" si="6"/>
        <v>0.8292280877633867</v>
      </c>
      <c r="C123">
        <v>331</v>
      </c>
      <c r="D123">
        <v>113489</v>
      </c>
      <c r="E123">
        <v>0.29</v>
      </c>
      <c r="F123">
        <v>3419</v>
      </c>
      <c r="G123">
        <v>972073</v>
      </c>
      <c r="H123">
        <v>0.35</v>
      </c>
      <c r="I123">
        <v>0.000108440124771026</v>
      </c>
      <c r="J123">
        <v>0.00012187518447717</v>
      </c>
      <c r="K123" t="str">
        <f t="shared" si="7"/>
        <v>depleted</v>
      </c>
    </row>
    <row r="124" spans="1:11" ht="12.75">
      <c r="A124" t="s">
        <v>552</v>
      </c>
      <c r="B124">
        <f t="shared" si="6"/>
        <v>0.4891848568188744</v>
      </c>
      <c r="C124">
        <v>53</v>
      </c>
      <c r="D124">
        <v>113489</v>
      </c>
      <c r="E124">
        <v>0.05</v>
      </c>
      <c r="F124">
        <v>928</v>
      </c>
      <c r="G124">
        <v>972073</v>
      </c>
      <c r="H124">
        <v>0.1</v>
      </c>
      <c r="I124">
        <v>4.29443445771195E-10</v>
      </c>
      <c r="J124">
        <v>1.26835622355679E-09</v>
      </c>
      <c r="K124" t="str">
        <f t="shared" si="7"/>
        <v>depleted</v>
      </c>
    </row>
    <row r="125" spans="1:11" ht="12.75">
      <c r="A125" t="s">
        <v>653</v>
      </c>
      <c r="B125">
        <f t="shared" si="6"/>
        <v>0.8082090902174547</v>
      </c>
      <c r="C125">
        <v>194</v>
      </c>
      <c r="D125">
        <v>113489</v>
      </c>
      <c r="E125">
        <v>0.17</v>
      </c>
      <c r="F125">
        <v>2056</v>
      </c>
      <c r="G125">
        <v>972073</v>
      </c>
      <c r="H125">
        <v>0.21</v>
      </c>
      <c r="I125">
        <v>0.000651662554112915</v>
      </c>
      <c r="J125">
        <v>0.000695471801448237</v>
      </c>
      <c r="K125" t="str">
        <f t="shared" si="7"/>
        <v>depleted</v>
      </c>
    </row>
    <row r="126" spans="1:11" ht="12.75">
      <c r="A126" t="s">
        <v>576</v>
      </c>
      <c r="B126">
        <f t="shared" si="6"/>
        <v>0.5672946326049353</v>
      </c>
      <c r="C126">
        <v>71</v>
      </c>
      <c r="D126">
        <v>113489</v>
      </c>
      <c r="E126">
        <v>0.06</v>
      </c>
      <c r="F126">
        <v>1072</v>
      </c>
      <c r="G126">
        <v>972073</v>
      </c>
      <c r="H126">
        <v>0.11</v>
      </c>
      <c r="I126">
        <v>2.03561820348739E-08</v>
      </c>
      <c r="J126">
        <v>3.97728479758306E-08</v>
      </c>
      <c r="K126" t="str">
        <f t="shared" si="7"/>
        <v>depleted</v>
      </c>
    </row>
    <row r="127" spans="1:11" ht="12.75">
      <c r="A127" t="s">
        <v>590</v>
      </c>
      <c r="B127">
        <f t="shared" si="6"/>
        <v>0.5778893417012574</v>
      </c>
      <c r="C127">
        <v>101</v>
      </c>
      <c r="D127">
        <v>113489</v>
      </c>
      <c r="E127">
        <v>0.09</v>
      </c>
      <c r="F127">
        <v>1497</v>
      </c>
      <c r="G127">
        <v>972073</v>
      </c>
      <c r="H127">
        <v>0.15</v>
      </c>
      <c r="I127">
        <v>1.18999596544799E-10</v>
      </c>
      <c r="J127">
        <v>4.44498492976161E-10</v>
      </c>
      <c r="K127" t="str">
        <f t="shared" si="7"/>
        <v>depleted</v>
      </c>
    </row>
    <row r="128" spans="1:11" ht="12.75">
      <c r="A128" t="s">
        <v>631</v>
      </c>
      <c r="B128">
        <f t="shared" si="6"/>
        <v>0.6476358969827707</v>
      </c>
      <c r="C128">
        <v>133</v>
      </c>
      <c r="D128">
        <v>113489</v>
      </c>
      <c r="E128">
        <v>0.12</v>
      </c>
      <c r="F128">
        <v>1759</v>
      </c>
      <c r="G128">
        <v>972073</v>
      </c>
      <c r="H128">
        <v>0.18</v>
      </c>
      <c r="I128">
        <v>7.93784387353414E-09</v>
      </c>
      <c r="J128">
        <v>1.68017695323139E-08</v>
      </c>
      <c r="K128" t="str">
        <f t="shared" si="7"/>
        <v>depleted</v>
      </c>
    </row>
    <row r="130" ht="12.75">
      <c r="A130" t="s">
        <v>684</v>
      </c>
    </row>
    <row r="131" spans="1:11" ht="12.75">
      <c r="A131" s="1" t="s">
        <v>533</v>
      </c>
      <c r="B131" s="1" t="s">
        <v>534</v>
      </c>
      <c r="C131" s="1" t="s">
        <v>535</v>
      </c>
      <c r="D131" s="1" t="s">
        <v>536</v>
      </c>
      <c r="E131" s="1" t="s">
        <v>537</v>
      </c>
      <c r="F131" s="1" t="s">
        <v>538</v>
      </c>
      <c r="G131" s="1" t="s">
        <v>539</v>
      </c>
      <c r="H131" s="1" t="s">
        <v>540</v>
      </c>
      <c r="I131" s="1" t="s">
        <v>541</v>
      </c>
      <c r="J131" s="1" t="s">
        <v>542</v>
      </c>
      <c r="K131" s="1" t="s">
        <v>543</v>
      </c>
    </row>
    <row r="132" spans="1:11" ht="12.75">
      <c r="A132" t="s">
        <v>685</v>
      </c>
      <c r="B132">
        <f>(C132/D132)/(F132/G132)</f>
        <v>1.0940615056832592</v>
      </c>
      <c r="C132">
        <v>76</v>
      </c>
      <c r="D132">
        <v>113489</v>
      </c>
      <c r="E132">
        <v>0.07</v>
      </c>
      <c r="F132">
        <v>595</v>
      </c>
      <c r="G132">
        <v>972073</v>
      </c>
      <c r="H132">
        <v>0.06</v>
      </c>
      <c r="I132">
        <v>0.21849935953248</v>
      </c>
      <c r="J132">
        <v>0.605839225691888</v>
      </c>
      <c r="K132" t="str">
        <f>IF(B132&gt;1,"enrich","depleted")</f>
        <v>enrich</v>
      </c>
    </row>
    <row r="133" spans="1:11" ht="12.75">
      <c r="A133" t="s">
        <v>686</v>
      </c>
      <c r="B133">
        <f>(C133/D133)/(F133/G133)</f>
        <v>1.0061706261643955</v>
      </c>
      <c r="C133">
        <v>78</v>
      </c>
      <c r="D133">
        <v>113489</v>
      </c>
      <c r="E133">
        <v>0.07</v>
      </c>
      <c r="F133">
        <v>664</v>
      </c>
      <c r="G133">
        <v>972073</v>
      </c>
      <c r="H133">
        <v>0.07</v>
      </c>
      <c r="I133">
        <v>0.494880398893709</v>
      </c>
      <c r="J133">
        <v>0.658511184074653</v>
      </c>
      <c r="K133" t="str">
        <f>IF(B133&gt;1,"enrich","depleted")</f>
        <v>enrich</v>
      </c>
    </row>
    <row r="134" spans="1:11" ht="12.75">
      <c r="A134" t="s">
        <v>687</v>
      </c>
      <c r="B134">
        <f>(C134/D134)/(F134/G134)</f>
        <v>1.0911273816318123</v>
      </c>
      <c r="C134">
        <v>40</v>
      </c>
      <c r="D134">
        <v>113489</v>
      </c>
      <c r="E134">
        <v>0.04</v>
      </c>
      <c r="F134">
        <v>314</v>
      </c>
      <c r="G134">
        <v>972073</v>
      </c>
      <c r="H134">
        <v>0.03</v>
      </c>
      <c r="I134">
        <v>0.302919612845944</v>
      </c>
      <c r="J134">
        <v>0.605839225691888</v>
      </c>
      <c r="K134" t="str">
        <f>IF(B134&gt;1,"enrich","depleted")</f>
        <v>enrich</v>
      </c>
    </row>
    <row r="135" spans="1:11" ht="12.75">
      <c r="A135" t="s">
        <v>688</v>
      </c>
      <c r="B135">
        <f>(C135/D135)/(F135/G135)</f>
        <v>0.9572067376820118</v>
      </c>
      <c r="C135">
        <v>58</v>
      </c>
      <c r="D135">
        <v>113489</v>
      </c>
      <c r="E135">
        <v>0.05</v>
      </c>
      <c r="F135">
        <v>519</v>
      </c>
      <c r="G135">
        <v>972073</v>
      </c>
      <c r="H135">
        <v>0.05</v>
      </c>
      <c r="I135">
        <v>0.393580502098797</v>
      </c>
      <c r="J135">
        <v>0.816379977374951</v>
      </c>
      <c r="K135" t="str">
        <f>IF(B135&gt;1,"enrich","depleted")</f>
        <v>depleted</v>
      </c>
    </row>
  </sheetData>
  <sheetProtection/>
  <printOptions/>
  <pageMargins left="0.7875" right="0.7875" top="1.05277777777778" bottom="1.05277777777778" header="0.7875" footer="0.7875"/>
  <pageSetup horizontalDpi="300" verticalDpi="300" orientation="portrait"/>
  <headerFooter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132"/>
  <sheetViews>
    <sheetView zoomScalePageLayoutView="0" workbookViewId="0" topLeftCell="C1">
      <selection activeCell="D4" sqref="D4"/>
    </sheetView>
  </sheetViews>
  <sheetFormatPr defaultColWidth="11.7109375" defaultRowHeight="12.75"/>
  <sheetData>
    <row r="1" spans="1:15" s="2" customFormat="1" ht="12.75">
      <c r="A1" s="2" t="s">
        <v>1333</v>
      </c>
      <c r="O1" s="2" t="s">
        <v>1336</v>
      </c>
    </row>
    <row r="3" spans="1:22" ht="12.75">
      <c r="A3" t="s">
        <v>1334</v>
      </c>
      <c r="H3" t="s">
        <v>1335</v>
      </c>
      <c r="O3" t="s">
        <v>1337</v>
      </c>
      <c r="V3" t="s">
        <v>1338</v>
      </c>
    </row>
    <row r="5" spans="1:26" ht="12.75">
      <c r="A5" s="2" t="s">
        <v>689</v>
      </c>
      <c r="B5" s="2" t="s">
        <v>534</v>
      </c>
      <c r="C5" s="2" t="s">
        <v>690</v>
      </c>
      <c r="D5" s="1" t="s">
        <v>540</v>
      </c>
      <c r="E5" s="2" t="s">
        <v>691</v>
      </c>
      <c r="H5" s="2" t="s">
        <v>689</v>
      </c>
      <c r="I5" s="2" t="s">
        <v>534</v>
      </c>
      <c r="J5" s="2" t="s">
        <v>690</v>
      </c>
      <c r="K5" s="1" t="s">
        <v>540</v>
      </c>
      <c r="L5" s="2" t="s">
        <v>691</v>
      </c>
      <c r="O5" s="2" t="s">
        <v>689</v>
      </c>
      <c r="P5" s="2" t="s">
        <v>534</v>
      </c>
      <c r="Q5" s="2" t="s">
        <v>690</v>
      </c>
      <c r="R5" s="1" t="s">
        <v>540</v>
      </c>
      <c r="S5" s="2" t="s">
        <v>691</v>
      </c>
      <c r="V5" s="2" t="s">
        <v>689</v>
      </c>
      <c r="W5" s="2" t="s">
        <v>534</v>
      </c>
      <c r="X5" s="2" t="s">
        <v>690</v>
      </c>
      <c r="Y5" s="1" t="s">
        <v>540</v>
      </c>
      <c r="Z5" s="2" t="s">
        <v>691</v>
      </c>
    </row>
    <row r="6" spans="1:26" ht="12.75">
      <c r="A6" t="s">
        <v>658</v>
      </c>
      <c r="B6">
        <f aca="true" t="shared" si="0" ref="B6:B37">C6/D6</f>
        <v>1.8888888888888888</v>
      </c>
      <c r="C6">
        <v>0.51</v>
      </c>
      <c r="D6">
        <v>0.27</v>
      </c>
      <c r="E6">
        <v>8.77224138739546E-12</v>
      </c>
      <c r="H6" t="s">
        <v>658</v>
      </c>
      <c r="I6">
        <f aca="true" t="shared" si="1" ref="I6:I37">J6/K6</f>
        <v>0.6296296296296297</v>
      </c>
      <c r="J6">
        <v>0.17</v>
      </c>
      <c r="K6">
        <v>0.27</v>
      </c>
      <c r="L6">
        <v>1.19479606278766E-13</v>
      </c>
      <c r="O6" t="s">
        <v>658</v>
      </c>
      <c r="P6">
        <f aca="true" t="shared" si="2" ref="P6:P37">Q6/R6</f>
        <v>1.1666666666666667</v>
      </c>
      <c r="Q6">
        <v>0.28</v>
      </c>
      <c r="R6">
        <v>0.24</v>
      </c>
      <c r="S6">
        <v>0.00403420029392571</v>
      </c>
      <c r="V6" t="s">
        <v>658</v>
      </c>
      <c r="W6">
        <f aca="true" t="shared" si="3" ref="W6:W37">X6/Y6</f>
        <v>1.0833333333333335</v>
      </c>
      <c r="X6">
        <v>0.26</v>
      </c>
      <c r="Y6">
        <v>0.24</v>
      </c>
      <c r="Z6">
        <v>0.70426213522</v>
      </c>
    </row>
    <row r="7" spans="1:26" ht="12.75">
      <c r="A7" t="s">
        <v>613</v>
      </c>
      <c r="B7">
        <f t="shared" si="0"/>
        <v>2.7500000000000004</v>
      </c>
      <c r="C7">
        <v>0.33</v>
      </c>
      <c r="D7">
        <v>0.12</v>
      </c>
      <c r="E7">
        <v>5.32069147650547E-16</v>
      </c>
      <c r="H7" t="s">
        <v>613</v>
      </c>
      <c r="I7">
        <f t="shared" si="1"/>
        <v>0.5833333333333334</v>
      </c>
      <c r="J7">
        <v>0.07</v>
      </c>
      <c r="K7">
        <v>0.12</v>
      </c>
      <c r="L7">
        <v>1.14834009906256E-10</v>
      </c>
      <c r="O7" t="s">
        <v>613</v>
      </c>
      <c r="P7">
        <f t="shared" si="2"/>
        <v>1.4999999999999998</v>
      </c>
      <c r="Q7">
        <v>0.15</v>
      </c>
      <c r="R7">
        <v>0.1</v>
      </c>
      <c r="S7">
        <v>5.44570963799269E-06</v>
      </c>
      <c r="V7" t="s">
        <v>613</v>
      </c>
      <c r="W7">
        <f t="shared" si="3"/>
        <v>0.7000000000000001</v>
      </c>
      <c r="X7">
        <v>0.07</v>
      </c>
      <c r="Y7">
        <v>0.1</v>
      </c>
      <c r="Z7">
        <v>0.270863655706967</v>
      </c>
    </row>
    <row r="8" spans="1:26" ht="12.75">
      <c r="A8" t="s">
        <v>634</v>
      </c>
      <c r="B8">
        <f t="shared" si="0"/>
        <v>1.909090909090909</v>
      </c>
      <c r="C8">
        <v>0.42</v>
      </c>
      <c r="D8">
        <v>0.22</v>
      </c>
      <c r="E8">
        <v>1.10474675159534E-10</v>
      </c>
      <c r="H8" t="s">
        <v>634</v>
      </c>
      <c r="I8">
        <f t="shared" si="1"/>
        <v>0.6363636363636365</v>
      </c>
      <c r="J8">
        <v>0.14</v>
      </c>
      <c r="K8">
        <v>0.22</v>
      </c>
      <c r="L8">
        <v>7.21297410188968E-11</v>
      </c>
      <c r="O8" t="s">
        <v>634</v>
      </c>
      <c r="P8">
        <f t="shared" si="2"/>
        <v>1.3157894736842106</v>
      </c>
      <c r="Q8">
        <v>0.25</v>
      </c>
      <c r="R8">
        <v>0.19</v>
      </c>
      <c r="S8">
        <v>0.000184613427240108</v>
      </c>
      <c r="V8" t="s">
        <v>634</v>
      </c>
      <c r="W8">
        <f t="shared" si="3"/>
        <v>0.631578947368421</v>
      </c>
      <c r="X8">
        <v>0.12</v>
      </c>
      <c r="Y8">
        <v>0.19</v>
      </c>
      <c r="Z8">
        <v>0.119115592347326</v>
      </c>
    </row>
    <row r="9" spans="1:26" ht="12.75">
      <c r="A9" t="s">
        <v>589</v>
      </c>
      <c r="B9">
        <f t="shared" si="0"/>
        <v>2.3333333333333335</v>
      </c>
      <c r="C9">
        <v>0.35</v>
      </c>
      <c r="D9">
        <v>0.15</v>
      </c>
      <c r="E9">
        <v>7.59073169617345E-14</v>
      </c>
      <c r="H9" t="s">
        <v>589</v>
      </c>
      <c r="I9">
        <f t="shared" si="1"/>
        <v>0.5333333333333333</v>
      </c>
      <c r="J9">
        <v>0.08</v>
      </c>
      <c r="K9">
        <v>0.15</v>
      </c>
      <c r="L9">
        <v>7.99861641634273E-14</v>
      </c>
      <c r="O9" t="s">
        <v>589</v>
      </c>
      <c r="P9">
        <f t="shared" si="2"/>
        <v>1.4166666666666667</v>
      </c>
      <c r="Q9">
        <v>0.17</v>
      </c>
      <c r="R9">
        <v>0.12</v>
      </c>
      <c r="S9">
        <v>1.88891273201859E-05</v>
      </c>
      <c r="V9" t="s">
        <v>589</v>
      </c>
      <c r="W9">
        <f t="shared" si="3"/>
        <v>0.08333333333333334</v>
      </c>
      <c r="X9">
        <v>0.01</v>
      </c>
      <c r="Y9">
        <v>0.12</v>
      </c>
      <c r="Z9">
        <v>0.00576763449475887</v>
      </c>
    </row>
    <row r="10" spans="1:26" ht="12.75">
      <c r="A10" t="s">
        <v>612</v>
      </c>
      <c r="B10">
        <f t="shared" si="0"/>
        <v>2.0454545454545454</v>
      </c>
      <c r="C10">
        <v>0.45</v>
      </c>
      <c r="D10">
        <v>0.22</v>
      </c>
      <c r="E10">
        <v>3.26403017002958E-12</v>
      </c>
      <c r="H10" t="s">
        <v>612</v>
      </c>
      <c r="I10">
        <f t="shared" si="1"/>
        <v>0.5454545454545454</v>
      </c>
      <c r="J10">
        <v>0.12</v>
      </c>
      <c r="K10">
        <v>0.22</v>
      </c>
      <c r="L10">
        <v>2.03472679106459E-17</v>
      </c>
      <c r="O10" t="s">
        <v>612</v>
      </c>
      <c r="P10">
        <f t="shared" si="2"/>
        <v>1.2222222222222223</v>
      </c>
      <c r="Q10">
        <v>0.22</v>
      </c>
      <c r="R10">
        <v>0.18</v>
      </c>
      <c r="S10">
        <v>0.000629526619077399</v>
      </c>
      <c r="V10" t="s">
        <v>612</v>
      </c>
      <c r="W10">
        <f t="shared" si="3"/>
        <v>0.7222222222222223</v>
      </c>
      <c r="X10">
        <v>0.13</v>
      </c>
      <c r="Y10">
        <v>0.18</v>
      </c>
      <c r="Z10">
        <v>0.2485184641481</v>
      </c>
    </row>
    <row r="11" spans="1:26" ht="12.75">
      <c r="A11" t="s">
        <v>553</v>
      </c>
      <c r="B11">
        <f t="shared" si="0"/>
        <v>2.5833333333333335</v>
      </c>
      <c r="C11">
        <v>0.31</v>
      </c>
      <c r="D11">
        <v>0.12</v>
      </c>
      <c r="E11">
        <v>1.04414975164611E-13</v>
      </c>
      <c r="H11" t="s">
        <v>553</v>
      </c>
      <c r="I11">
        <f t="shared" si="1"/>
        <v>0.5833333333333334</v>
      </c>
      <c r="J11">
        <v>0.07</v>
      </c>
      <c r="K11">
        <v>0.12</v>
      </c>
      <c r="L11">
        <v>1.26400556800487E-08</v>
      </c>
      <c r="O11" t="s">
        <v>553</v>
      </c>
      <c r="P11">
        <f t="shared" si="2"/>
        <v>1.4444444444444446</v>
      </c>
      <c r="Q11">
        <v>0.13</v>
      </c>
      <c r="R11">
        <v>0.09</v>
      </c>
      <c r="S11">
        <v>0.000124697882718208</v>
      </c>
      <c r="V11" t="s">
        <v>553</v>
      </c>
      <c r="W11">
        <f t="shared" si="3"/>
        <v>0.5555555555555556</v>
      </c>
      <c r="X11">
        <v>0.05</v>
      </c>
      <c r="Y11">
        <v>0.09</v>
      </c>
      <c r="Z11">
        <v>0.20522228379066</v>
      </c>
    </row>
    <row r="12" spans="1:26" ht="12.75">
      <c r="A12" t="s">
        <v>569</v>
      </c>
      <c r="B12">
        <f t="shared" si="0"/>
        <v>2.3333333333333335</v>
      </c>
      <c r="C12">
        <v>0.35</v>
      </c>
      <c r="D12">
        <v>0.15</v>
      </c>
      <c r="E12">
        <v>1.759867971516E-13</v>
      </c>
      <c r="H12" t="s">
        <v>569</v>
      </c>
      <c r="I12">
        <f t="shared" si="1"/>
        <v>0.6</v>
      </c>
      <c r="J12">
        <v>0.09</v>
      </c>
      <c r="K12">
        <v>0.15</v>
      </c>
      <c r="L12">
        <v>4.43206031530486E-08</v>
      </c>
      <c r="O12" t="s">
        <v>569</v>
      </c>
      <c r="P12">
        <f t="shared" si="2"/>
        <v>1.3</v>
      </c>
      <c r="Q12">
        <v>0.13</v>
      </c>
      <c r="R12">
        <v>0.1</v>
      </c>
      <c r="S12">
        <v>0.0232080139800697</v>
      </c>
      <c r="V12" t="s">
        <v>569</v>
      </c>
      <c r="W12">
        <f t="shared" si="3"/>
        <v>0.8999999999999999</v>
      </c>
      <c r="X12">
        <v>0.09</v>
      </c>
      <c r="Y12">
        <v>0.1</v>
      </c>
      <c r="Z12">
        <v>0.431696620630048</v>
      </c>
    </row>
    <row r="13" spans="1:26" ht="12.75">
      <c r="A13" t="s">
        <v>604</v>
      </c>
      <c r="B13">
        <f t="shared" si="0"/>
        <v>2.0588235294117645</v>
      </c>
      <c r="C13">
        <v>0.35</v>
      </c>
      <c r="D13">
        <v>0.17</v>
      </c>
      <c r="E13">
        <v>1.7024510103545E-10</v>
      </c>
      <c r="H13" t="s">
        <v>604</v>
      </c>
      <c r="I13">
        <f t="shared" si="1"/>
        <v>0.5882352941176471</v>
      </c>
      <c r="J13">
        <v>0.1</v>
      </c>
      <c r="K13">
        <v>0.17</v>
      </c>
      <c r="L13">
        <v>8.7231753494974E-12</v>
      </c>
      <c r="O13" t="s">
        <v>604</v>
      </c>
      <c r="P13">
        <f t="shared" si="2"/>
        <v>1.5333333333333334</v>
      </c>
      <c r="Q13">
        <v>0.23</v>
      </c>
      <c r="R13">
        <v>0.15</v>
      </c>
      <c r="S13">
        <v>3.84455124957661E-08</v>
      </c>
      <c r="V13" t="s">
        <v>604</v>
      </c>
      <c r="W13">
        <f t="shared" si="3"/>
        <v>0.6666666666666667</v>
      </c>
      <c r="X13">
        <v>0.1</v>
      </c>
      <c r="Y13">
        <v>0.15</v>
      </c>
      <c r="Z13">
        <v>0.206210862063803</v>
      </c>
    </row>
    <row r="14" spans="1:26" ht="12.75">
      <c r="A14" t="s">
        <v>578</v>
      </c>
      <c r="B14">
        <f t="shared" si="0"/>
        <v>2.5</v>
      </c>
      <c r="C14">
        <v>0.45</v>
      </c>
      <c r="D14">
        <v>0.18</v>
      </c>
      <c r="E14">
        <v>0</v>
      </c>
      <c r="H14" t="s">
        <v>578</v>
      </c>
      <c r="I14">
        <f t="shared" si="1"/>
        <v>0.5555555555555556</v>
      </c>
      <c r="J14">
        <v>0.1</v>
      </c>
      <c r="K14">
        <v>0.18</v>
      </c>
      <c r="L14">
        <v>5.79888715900375E-13</v>
      </c>
      <c r="O14" t="s">
        <v>578</v>
      </c>
      <c r="P14">
        <f t="shared" si="2"/>
        <v>1.3076923076923077</v>
      </c>
      <c r="Q14">
        <v>0.17</v>
      </c>
      <c r="R14">
        <v>0.13</v>
      </c>
      <c r="S14">
        <v>0.000511427084712201</v>
      </c>
      <c r="V14" t="s">
        <v>578</v>
      </c>
      <c r="W14">
        <f t="shared" si="3"/>
        <v>0.5384615384615385</v>
      </c>
      <c r="X14">
        <v>0.07</v>
      </c>
      <c r="Y14">
        <v>0.13</v>
      </c>
      <c r="Z14">
        <v>0.115453171704019</v>
      </c>
    </row>
    <row r="15" spans="1:26" ht="12.75">
      <c r="A15" t="s">
        <v>667</v>
      </c>
      <c r="B15">
        <f t="shared" si="0"/>
        <v>1.4117647058823528</v>
      </c>
      <c r="C15">
        <v>0.24</v>
      </c>
      <c r="D15">
        <v>0.17</v>
      </c>
      <c r="E15">
        <v>0.00604789157420749</v>
      </c>
      <c r="H15" t="s">
        <v>667</v>
      </c>
      <c r="I15">
        <f t="shared" si="1"/>
        <v>0.7647058823529411</v>
      </c>
      <c r="J15">
        <v>0.13</v>
      </c>
      <c r="K15">
        <v>0.17</v>
      </c>
      <c r="L15">
        <v>0.000185135572666066</v>
      </c>
      <c r="O15" t="s">
        <v>667</v>
      </c>
      <c r="P15">
        <f t="shared" si="2"/>
        <v>0.9375</v>
      </c>
      <c r="Q15">
        <v>0.15</v>
      </c>
      <c r="R15">
        <v>0.16</v>
      </c>
      <c r="S15">
        <v>0.727481813163117</v>
      </c>
      <c r="V15" t="s">
        <v>667</v>
      </c>
      <c r="W15">
        <f t="shared" si="3"/>
        <v>0.8125</v>
      </c>
      <c r="X15">
        <v>0.13</v>
      </c>
      <c r="Y15">
        <v>0.16</v>
      </c>
      <c r="Z15">
        <v>0.330540533029389</v>
      </c>
    </row>
    <row r="16" spans="1:26" ht="12.75">
      <c r="A16" t="s">
        <v>599</v>
      </c>
      <c r="B16">
        <f t="shared" si="0"/>
        <v>2.1333333333333333</v>
      </c>
      <c r="C16">
        <v>0.32</v>
      </c>
      <c r="D16">
        <v>0.15</v>
      </c>
      <c r="E16">
        <v>7.29719561420419E-11</v>
      </c>
      <c r="H16" t="s">
        <v>599</v>
      </c>
      <c r="I16">
        <f t="shared" si="1"/>
        <v>0.5333333333333333</v>
      </c>
      <c r="J16">
        <v>0.08</v>
      </c>
      <c r="K16">
        <v>0.15</v>
      </c>
      <c r="L16">
        <v>1.74635315889579E-12</v>
      </c>
      <c r="O16" t="s">
        <v>599</v>
      </c>
      <c r="P16">
        <f t="shared" si="2"/>
        <v>1.3076923076923077</v>
      </c>
      <c r="Q16">
        <v>0.17</v>
      </c>
      <c r="R16">
        <v>0.13</v>
      </c>
      <c r="S16">
        <v>4.86611535480019E-05</v>
      </c>
      <c r="V16" t="s">
        <v>599</v>
      </c>
      <c r="W16">
        <f t="shared" si="3"/>
        <v>0.38461538461538464</v>
      </c>
      <c r="X16">
        <v>0.05</v>
      </c>
      <c r="Y16">
        <v>0.13</v>
      </c>
      <c r="Z16">
        <v>0.0911750258218949</v>
      </c>
    </row>
    <row r="17" spans="1:26" ht="12.75">
      <c r="A17" t="s">
        <v>647</v>
      </c>
      <c r="B17">
        <f t="shared" si="0"/>
        <v>1.806451612903226</v>
      </c>
      <c r="C17">
        <v>0.56</v>
      </c>
      <c r="D17">
        <v>0.31</v>
      </c>
      <c r="E17">
        <v>6.15341477406084E-12</v>
      </c>
      <c r="H17" t="s">
        <v>647</v>
      </c>
      <c r="I17">
        <f t="shared" si="1"/>
        <v>0.7096774193548387</v>
      </c>
      <c r="J17">
        <v>0.22</v>
      </c>
      <c r="K17">
        <v>0.31</v>
      </c>
      <c r="L17">
        <v>7.03061305543642E-09</v>
      </c>
      <c r="O17" t="s">
        <v>647</v>
      </c>
      <c r="P17">
        <f t="shared" si="2"/>
        <v>1.2</v>
      </c>
      <c r="Q17">
        <v>0.3</v>
      </c>
      <c r="R17">
        <v>0.25</v>
      </c>
      <c r="S17">
        <v>0.000940673877253261</v>
      </c>
      <c r="V17" t="s">
        <v>647</v>
      </c>
      <c r="W17">
        <f t="shared" si="3"/>
        <v>0.64</v>
      </c>
      <c r="X17">
        <v>0.16</v>
      </c>
      <c r="Y17">
        <v>0.25</v>
      </c>
      <c r="Z17">
        <v>0.113969040086985</v>
      </c>
    </row>
    <row r="18" spans="1:26" ht="12.75">
      <c r="A18" t="s">
        <v>607</v>
      </c>
      <c r="B18">
        <f t="shared" si="0"/>
        <v>2</v>
      </c>
      <c r="C18">
        <v>0.6</v>
      </c>
      <c r="D18">
        <v>0.3</v>
      </c>
      <c r="E18">
        <v>2.7210202901778E-15</v>
      </c>
      <c r="H18" t="s">
        <v>607</v>
      </c>
      <c r="I18">
        <f t="shared" si="1"/>
        <v>0.7333333333333334</v>
      </c>
      <c r="J18">
        <v>0.22</v>
      </c>
      <c r="K18">
        <v>0.3</v>
      </c>
      <c r="L18">
        <v>4.31415211038671E-09</v>
      </c>
      <c r="O18" t="s">
        <v>607</v>
      </c>
      <c r="P18">
        <f t="shared" si="2"/>
        <v>1.08</v>
      </c>
      <c r="Q18">
        <v>0.27</v>
      </c>
      <c r="R18">
        <v>0.25</v>
      </c>
      <c r="S18">
        <v>0.0502669070029693</v>
      </c>
      <c r="V18" t="s">
        <v>607</v>
      </c>
      <c r="W18">
        <f t="shared" si="3"/>
        <v>1</v>
      </c>
      <c r="X18">
        <v>0.25</v>
      </c>
      <c r="Y18">
        <v>0.25</v>
      </c>
      <c r="Z18">
        <v>0.588214591200984</v>
      </c>
    </row>
    <row r="19" spans="1:26" ht="12.75">
      <c r="A19" t="s">
        <v>616</v>
      </c>
      <c r="B19">
        <f t="shared" si="0"/>
        <v>2.235294117647059</v>
      </c>
      <c r="C19">
        <v>0.38</v>
      </c>
      <c r="D19">
        <v>0.17</v>
      </c>
      <c r="E19">
        <v>1.7882714279572E-13</v>
      </c>
      <c r="H19" t="s">
        <v>616</v>
      </c>
      <c r="I19">
        <f t="shared" si="1"/>
        <v>0.5882352941176471</v>
      </c>
      <c r="J19">
        <v>0.1</v>
      </c>
      <c r="K19">
        <v>0.17</v>
      </c>
      <c r="L19">
        <v>9.68483675375808E-11</v>
      </c>
      <c r="O19" t="s">
        <v>616</v>
      </c>
      <c r="P19">
        <f t="shared" si="2"/>
        <v>1.4285714285714286</v>
      </c>
      <c r="Q19">
        <v>0.2</v>
      </c>
      <c r="R19">
        <v>0.14</v>
      </c>
      <c r="S19">
        <v>1.50374996498675E-05</v>
      </c>
      <c r="V19" t="s">
        <v>616</v>
      </c>
      <c r="W19">
        <f t="shared" si="3"/>
        <v>0.6428571428571428</v>
      </c>
      <c r="X19">
        <v>0.09</v>
      </c>
      <c r="Y19">
        <v>0.14</v>
      </c>
      <c r="Z19">
        <v>0.180129872406618</v>
      </c>
    </row>
    <row r="20" spans="1:26" ht="12.75">
      <c r="A20" t="s">
        <v>609</v>
      </c>
      <c r="B20">
        <f t="shared" si="0"/>
        <v>2</v>
      </c>
      <c r="C20">
        <v>0.6</v>
      </c>
      <c r="D20">
        <v>0.3</v>
      </c>
      <c r="E20">
        <v>1.28180294661268E-15</v>
      </c>
      <c r="H20" t="s">
        <v>609</v>
      </c>
      <c r="I20">
        <f t="shared" si="1"/>
        <v>0.6666666666666667</v>
      </c>
      <c r="J20">
        <v>0.2</v>
      </c>
      <c r="K20">
        <v>0.3</v>
      </c>
      <c r="L20">
        <v>4.00956953070277E-12</v>
      </c>
      <c r="O20" t="s">
        <v>609</v>
      </c>
      <c r="P20">
        <f t="shared" si="2"/>
        <v>1.25</v>
      </c>
      <c r="Q20">
        <v>0.3</v>
      </c>
      <c r="R20">
        <v>0.24</v>
      </c>
      <c r="S20">
        <v>0.000345513875369634</v>
      </c>
      <c r="V20" t="s">
        <v>609</v>
      </c>
      <c r="W20">
        <f t="shared" si="3"/>
        <v>0.7083333333333334</v>
      </c>
      <c r="X20">
        <v>0.17</v>
      </c>
      <c r="Y20">
        <v>0.24</v>
      </c>
      <c r="Z20">
        <v>0.167161420029706</v>
      </c>
    </row>
    <row r="21" spans="1:26" ht="12.75">
      <c r="A21" t="s">
        <v>603</v>
      </c>
      <c r="B21">
        <f t="shared" si="0"/>
        <v>2.176470588235294</v>
      </c>
      <c r="C21">
        <v>0.37</v>
      </c>
      <c r="D21">
        <v>0.17</v>
      </c>
      <c r="E21">
        <v>2.09163513932132E-11</v>
      </c>
      <c r="H21" t="s">
        <v>603</v>
      </c>
      <c r="I21">
        <f t="shared" si="1"/>
        <v>0.5882352941176471</v>
      </c>
      <c r="J21">
        <v>0.1</v>
      </c>
      <c r="K21">
        <v>0.17</v>
      </c>
      <c r="L21">
        <v>1.13641021065969E-11</v>
      </c>
      <c r="O21" t="s">
        <v>603</v>
      </c>
      <c r="P21">
        <f t="shared" si="2"/>
        <v>1.2142857142857142</v>
      </c>
      <c r="Q21">
        <v>0.17</v>
      </c>
      <c r="R21">
        <v>0.14</v>
      </c>
      <c r="S21">
        <v>0.00705974354155299</v>
      </c>
      <c r="V21" t="s">
        <v>603</v>
      </c>
      <c r="W21">
        <f t="shared" si="3"/>
        <v>0.7142857142857143</v>
      </c>
      <c r="X21">
        <v>0.1</v>
      </c>
      <c r="Y21">
        <v>0.14</v>
      </c>
      <c r="Z21">
        <v>0.239073271315328</v>
      </c>
    </row>
    <row r="22" spans="1:26" ht="12.75">
      <c r="A22" t="s">
        <v>665</v>
      </c>
      <c r="B22">
        <f t="shared" si="0"/>
        <v>2.357142857142857</v>
      </c>
      <c r="C22">
        <v>0.33</v>
      </c>
      <c r="D22">
        <v>0.14</v>
      </c>
      <c r="E22">
        <v>1.52928951553559E-13</v>
      </c>
      <c r="H22" t="s">
        <v>665</v>
      </c>
      <c r="I22">
        <f t="shared" si="1"/>
        <v>0.5</v>
      </c>
      <c r="J22">
        <v>0.07</v>
      </c>
      <c r="K22">
        <v>0.14</v>
      </c>
      <c r="L22">
        <v>4.99663585135658E-12</v>
      </c>
      <c r="O22" t="s">
        <v>665</v>
      </c>
      <c r="P22">
        <f t="shared" si="2"/>
        <v>1.2307692307692308</v>
      </c>
      <c r="Q22">
        <v>0.16</v>
      </c>
      <c r="R22">
        <v>0.13</v>
      </c>
      <c r="S22">
        <v>0.0178657047065387</v>
      </c>
      <c r="V22" t="s">
        <v>665</v>
      </c>
      <c r="W22">
        <f t="shared" si="3"/>
        <v>0.5384615384615385</v>
      </c>
      <c r="X22">
        <v>0.07</v>
      </c>
      <c r="Y22">
        <v>0.13</v>
      </c>
      <c r="Z22">
        <v>0.115453171704019</v>
      </c>
    </row>
    <row r="23" spans="1:26" ht="12.75">
      <c r="A23" t="s">
        <v>594</v>
      </c>
      <c r="B23">
        <f t="shared" si="0"/>
        <v>2.5</v>
      </c>
      <c r="C23">
        <v>0.45</v>
      </c>
      <c r="D23">
        <v>0.18</v>
      </c>
      <c r="E23">
        <v>0</v>
      </c>
      <c r="H23" t="s">
        <v>594</v>
      </c>
      <c r="I23">
        <f t="shared" si="1"/>
        <v>0.5</v>
      </c>
      <c r="J23">
        <v>0.09</v>
      </c>
      <c r="K23">
        <v>0.18</v>
      </c>
      <c r="L23">
        <v>2.56721549442768E-16</v>
      </c>
      <c r="O23" t="s">
        <v>594</v>
      </c>
      <c r="P23">
        <f t="shared" si="2"/>
        <v>1.2666666666666668</v>
      </c>
      <c r="Q23">
        <v>0.19</v>
      </c>
      <c r="R23">
        <v>0.15</v>
      </c>
      <c r="S23">
        <v>0.000406302562931285</v>
      </c>
      <c r="V23" t="s">
        <v>594</v>
      </c>
      <c r="W23">
        <f t="shared" si="3"/>
        <v>0.5333333333333333</v>
      </c>
      <c r="X23">
        <v>0.08</v>
      </c>
      <c r="Y23">
        <v>0.15</v>
      </c>
      <c r="Z23">
        <v>0.115453171704019</v>
      </c>
    </row>
    <row r="24" spans="1:26" ht="12.75">
      <c r="A24" t="s">
        <v>567</v>
      </c>
      <c r="B24">
        <f t="shared" si="0"/>
        <v>2</v>
      </c>
      <c r="C24">
        <v>0.32</v>
      </c>
      <c r="D24">
        <v>0.16</v>
      </c>
      <c r="E24">
        <v>2.23313057629015E-09</v>
      </c>
      <c r="H24" t="s">
        <v>567</v>
      </c>
      <c r="I24">
        <f t="shared" si="1"/>
        <v>0.5</v>
      </c>
      <c r="J24">
        <v>0.08</v>
      </c>
      <c r="K24">
        <v>0.16</v>
      </c>
      <c r="L24">
        <v>2.69187637550155E-14</v>
      </c>
      <c r="O24" t="s">
        <v>567</v>
      </c>
      <c r="P24">
        <f t="shared" si="2"/>
        <v>1.25</v>
      </c>
      <c r="Q24">
        <v>0.15</v>
      </c>
      <c r="R24">
        <v>0.12</v>
      </c>
      <c r="S24">
        <v>0.00273430213451335</v>
      </c>
      <c r="V24" t="s">
        <v>567</v>
      </c>
      <c r="W24">
        <f t="shared" si="3"/>
        <v>1.0833333333333335</v>
      </c>
      <c r="X24">
        <v>0.13</v>
      </c>
      <c r="Y24">
        <v>0.12</v>
      </c>
      <c r="Z24">
        <v>0.676105655531634</v>
      </c>
    </row>
    <row r="25" spans="1:26" ht="12.75">
      <c r="A25" t="s">
        <v>646</v>
      </c>
      <c r="B25">
        <f t="shared" si="0"/>
        <v>2.037037037037037</v>
      </c>
      <c r="C25">
        <v>0.55</v>
      </c>
      <c r="D25">
        <v>0.27</v>
      </c>
      <c r="E25">
        <v>2.91720670608403E-15</v>
      </c>
      <c r="H25" t="s">
        <v>646</v>
      </c>
      <c r="I25">
        <f t="shared" si="1"/>
        <v>0.7037037037037037</v>
      </c>
      <c r="J25">
        <v>0.19</v>
      </c>
      <c r="K25">
        <v>0.27</v>
      </c>
      <c r="L25">
        <v>4.89878620110516E-10</v>
      </c>
      <c r="O25" t="s">
        <v>646</v>
      </c>
      <c r="P25">
        <f t="shared" si="2"/>
        <v>1.1666666666666667</v>
      </c>
      <c r="Q25">
        <v>0.28</v>
      </c>
      <c r="R25">
        <v>0.24</v>
      </c>
      <c r="S25">
        <v>0.0015974283786388</v>
      </c>
      <c r="V25" t="s">
        <v>646</v>
      </c>
      <c r="W25">
        <f t="shared" si="3"/>
        <v>0.75</v>
      </c>
      <c r="X25">
        <v>0.18</v>
      </c>
      <c r="Y25">
        <v>0.24</v>
      </c>
      <c r="Z25">
        <v>0.229150309506925</v>
      </c>
    </row>
    <row r="26" spans="1:26" ht="12.75">
      <c r="A26" t="s">
        <v>556</v>
      </c>
      <c r="B26">
        <f t="shared" si="0"/>
        <v>2.75</v>
      </c>
      <c r="C26">
        <v>0.44</v>
      </c>
      <c r="D26">
        <v>0.16</v>
      </c>
      <c r="E26">
        <v>0</v>
      </c>
      <c r="H26" t="s">
        <v>556</v>
      </c>
      <c r="I26">
        <f t="shared" si="1"/>
        <v>0.375</v>
      </c>
      <c r="J26">
        <v>0.06</v>
      </c>
      <c r="K26">
        <v>0.16</v>
      </c>
      <c r="L26">
        <v>6.88132537142241E-21</v>
      </c>
      <c r="O26" t="s">
        <v>556</v>
      </c>
      <c r="P26">
        <f t="shared" si="2"/>
        <v>1.3333333333333335</v>
      </c>
      <c r="Q26">
        <v>0.16</v>
      </c>
      <c r="R26">
        <v>0.12</v>
      </c>
      <c r="S26">
        <v>0.000292498967175011</v>
      </c>
      <c r="V26" t="s">
        <v>556</v>
      </c>
      <c r="W26">
        <f t="shared" si="3"/>
        <v>0.6666666666666667</v>
      </c>
      <c r="X26">
        <v>0.08</v>
      </c>
      <c r="Y26">
        <v>0.12</v>
      </c>
      <c r="Z26">
        <v>0.239073271315328</v>
      </c>
    </row>
    <row r="27" spans="1:26" ht="12.75">
      <c r="A27" t="s">
        <v>672</v>
      </c>
      <c r="B27">
        <f t="shared" si="0"/>
        <v>2.235294117647059</v>
      </c>
      <c r="C27">
        <v>0.38</v>
      </c>
      <c r="D27">
        <v>0.17</v>
      </c>
      <c r="E27">
        <v>1.1910647906551E-13</v>
      </c>
      <c r="H27" t="s">
        <v>672</v>
      </c>
      <c r="I27">
        <f t="shared" si="1"/>
        <v>0.6470588235294117</v>
      </c>
      <c r="J27">
        <v>0.11</v>
      </c>
      <c r="K27">
        <v>0.17</v>
      </c>
      <c r="L27">
        <v>1.74594209424575E-08</v>
      </c>
      <c r="O27" t="s">
        <v>672</v>
      </c>
      <c r="P27">
        <f t="shared" si="2"/>
        <v>1.12</v>
      </c>
      <c r="Q27">
        <v>0.28</v>
      </c>
      <c r="R27">
        <v>0.25</v>
      </c>
      <c r="S27">
        <v>0.0648804147539913</v>
      </c>
      <c r="V27" t="s">
        <v>672</v>
      </c>
      <c r="W27">
        <f t="shared" si="3"/>
        <v>0.96</v>
      </c>
      <c r="X27">
        <v>0.24</v>
      </c>
      <c r="Y27">
        <v>0.25</v>
      </c>
      <c r="Z27">
        <v>0.472008361532304</v>
      </c>
    </row>
    <row r="28" spans="1:26" ht="12.75">
      <c r="A28" t="s">
        <v>600</v>
      </c>
      <c r="B28">
        <f t="shared" si="0"/>
        <v>2.9999999999999996</v>
      </c>
      <c r="C28">
        <v>0.42</v>
      </c>
      <c r="D28">
        <v>0.14</v>
      </c>
      <c r="E28">
        <v>0</v>
      </c>
      <c r="H28" t="s">
        <v>600</v>
      </c>
      <c r="I28">
        <f t="shared" si="1"/>
        <v>0.4285714285714285</v>
      </c>
      <c r="J28">
        <v>0.06</v>
      </c>
      <c r="K28">
        <v>0.14</v>
      </c>
      <c r="L28">
        <v>1.48161909121124E-16</v>
      </c>
      <c r="O28" t="s">
        <v>600</v>
      </c>
      <c r="P28">
        <f t="shared" si="2"/>
        <v>1.4545454545454546</v>
      </c>
      <c r="Q28">
        <v>0.16</v>
      </c>
      <c r="R28">
        <v>0.11</v>
      </c>
      <c r="S28">
        <v>3.63802867148828E-06</v>
      </c>
      <c r="V28" t="s">
        <v>600</v>
      </c>
      <c r="W28">
        <f t="shared" si="3"/>
        <v>0.7272727272727273</v>
      </c>
      <c r="X28">
        <v>0.08</v>
      </c>
      <c r="Y28">
        <v>0.11</v>
      </c>
      <c r="Z28">
        <v>0.291876023657925</v>
      </c>
    </row>
    <row r="29" spans="1:26" ht="12.75">
      <c r="A29" t="s">
        <v>617</v>
      </c>
      <c r="B29">
        <f t="shared" si="0"/>
        <v>2.347826086956522</v>
      </c>
      <c r="C29">
        <v>0.54</v>
      </c>
      <c r="D29">
        <v>0.23</v>
      </c>
      <c r="E29">
        <v>0</v>
      </c>
      <c r="H29" t="s">
        <v>617</v>
      </c>
      <c r="I29">
        <f t="shared" si="1"/>
        <v>0.6521739130434782</v>
      </c>
      <c r="J29">
        <v>0.15</v>
      </c>
      <c r="K29">
        <v>0.23</v>
      </c>
      <c r="L29">
        <v>8.74024798020283E-12</v>
      </c>
      <c r="O29" t="s">
        <v>617</v>
      </c>
      <c r="P29">
        <f t="shared" si="2"/>
        <v>1.2857142857142858</v>
      </c>
      <c r="Q29">
        <v>0.27</v>
      </c>
      <c r="R29">
        <v>0.21</v>
      </c>
      <c r="S29">
        <v>1.98398920266037E-05</v>
      </c>
      <c r="V29" t="s">
        <v>617</v>
      </c>
      <c r="W29">
        <f t="shared" si="3"/>
        <v>0.761904761904762</v>
      </c>
      <c r="X29">
        <v>0.16</v>
      </c>
      <c r="Y29">
        <v>0.21</v>
      </c>
      <c r="Z29">
        <v>0.2485184641481</v>
      </c>
    </row>
    <row r="30" spans="1:26" ht="12.75">
      <c r="A30" t="s">
        <v>596</v>
      </c>
      <c r="B30">
        <f t="shared" si="0"/>
        <v>2.3125</v>
      </c>
      <c r="C30">
        <v>0.37</v>
      </c>
      <c r="D30">
        <v>0.16</v>
      </c>
      <c r="E30">
        <v>1.44294388847256E-13</v>
      </c>
      <c r="H30" t="s">
        <v>596</v>
      </c>
      <c r="I30">
        <f t="shared" si="1"/>
        <v>0.5</v>
      </c>
      <c r="J30">
        <v>0.08</v>
      </c>
      <c r="K30">
        <v>0.16</v>
      </c>
      <c r="L30">
        <v>5.29494182074797E-17</v>
      </c>
      <c r="O30" t="s">
        <v>596</v>
      </c>
      <c r="P30">
        <f t="shared" si="2"/>
        <v>1.2307692307692308</v>
      </c>
      <c r="Q30">
        <v>0.16</v>
      </c>
      <c r="R30">
        <v>0.13</v>
      </c>
      <c r="S30">
        <v>0.00948608845771478</v>
      </c>
      <c r="V30" t="s">
        <v>596</v>
      </c>
      <c r="W30">
        <f t="shared" si="3"/>
        <v>0.8461538461538461</v>
      </c>
      <c r="X30">
        <v>0.11</v>
      </c>
      <c r="Y30">
        <v>0.13</v>
      </c>
      <c r="Z30">
        <v>0.394954517484356</v>
      </c>
    </row>
    <row r="31" spans="1:26" ht="12.75">
      <c r="A31" t="s">
        <v>559</v>
      </c>
      <c r="B31">
        <f t="shared" si="0"/>
        <v>3.0833333333333335</v>
      </c>
      <c r="C31">
        <v>0.37</v>
      </c>
      <c r="D31">
        <v>0.12</v>
      </c>
      <c r="E31">
        <v>0</v>
      </c>
      <c r="H31" t="s">
        <v>559</v>
      </c>
      <c r="I31">
        <f t="shared" si="1"/>
        <v>0.33333333333333337</v>
      </c>
      <c r="J31">
        <v>0.04</v>
      </c>
      <c r="K31">
        <v>0.12</v>
      </c>
      <c r="L31">
        <v>5.86532871592149E-19</v>
      </c>
      <c r="O31" t="s">
        <v>559</v>
      </c>
      <c r="P31">
        <f t="shared" si="2"/>
        <v>1.2222222222222223</v>
      </c>
      <c r="Q31">
        <v>0.11</v>
      </c>
      <c r="R31">
        <v>0.09</v>
      </c>
      <c r="S31">
        <v>0.0674760037463692</v>
      </c>
      <c r="V31" t="s">
        <v>559</v>
      </c>
      <c r="W31">
        <f t="shared" si="3"/>
        <v>0.4444444444444445</v>
      </c>
      <c r="X31">
        <v>0.04</v>
      </c>
      <c r="Y31">
        <v>0.09</v>
      </c>
      <c r="Z31">
        <v>0.119115592347326</v>
      </c>
    </row>
    <row r="32" spans="1:26" ht="12.75">
      <c r="A32" t="s">
        <v>577</v>
      </c>
      <c r="B32">
        <f t="shared" si="0"/>
        <v>2.466666666666667</v>
      </c>
      <c r="C32">
        <v>0.37</v>
      </c>
      <c r="D32">
        <v>0.15</v>
      </c>
      <c r="E32">
        <v>5.32069147650547E-16</v>
      </c>
      <c r="H32" t="s">
        <v>577</v>
      </c>
      <c r="I32">
        <f t="shared" si="1"/>
        <v>0.46666666666666673</v>
      </c>
      <c r="J32">
        <v>0.07</v>
      </c>
      <c r="K32">
        <v>0.15</v>
      </c>
      <c r="L32">
        <v>4.56059196634422E-16</v>
      </c>
      <c r="O32" t="s">
        <v>577</v>
      </c>
      <c r="P32">
        <f t="shared" si="2"/>
        <v>1.3333333333333335</v>
      </c>
      <c r="Q32">
        <v>0.16</v>
      </c>
      <c r="R32">
        <v>0.12</v>
      </c>
      <c r="S32">
        <v>0.000940673877253261</v>
      </c>
      <c r="V32" t="s">
        <v>577</v>
      </c>
      <c r="W32">
        <f t="shared" si="3"/>
        <v>0.25</v>
      </c>
      <c r="X32">
        <v>0.03</v>
      </c>
      <c r="Y32">
        <v>0.12</v>
      </c>
      <c r="Z32">
        <v>0.032317358221549</v>
      </c>
    </row>
    <row r="33" spans="1:26" ht="12.75">
      <c r="A33" t="s">
        <v>574</v>
      </c>
      <c r="B33">
        <f t="shared" si="0"/>
        <v>1.9473684210526316</v>
      </c>
      <c r="C33">
        <v>0.37</v>
      </c>
      <c r="D33">
        <v>0.19</v>
      </c>
      <c r="E33">
        <v>3.10225830486441E-10</v>
      </c>
      <c r="H33" t="s">
        <v>574</v>
      </c>
      <c r="I33">
        <f t="shared" si="1"/>
        <v>0.47368421052631576</v>
      </c>
      <c r="J33">
        <v>0.09</v>
      </c>
      <c r="K33">
        <v>0.19</v>
      </c>
      <c r="L33">
        <v>4.5350998224725E-17</v>
      </c>
      <c r="O33" t="s">
        <v>574</v>
      </c>
      <c r="P33">
        <f t="shared" si="2"/>
        <v>1.1333333333333335</v>
      </c>
      <c r="Q33">
        <v>0.17</v>
      </c>
      <c r="R33">
        <v>0.15</v>
      </c>
      <c r="S33">
        <v>0.017413657492154</v>
      </c>
      <c r="V33" t="s">
        <v>574</v>
      </c>
      <c r="W33">
        <f t="shared" si="3"/>
        <v>0.6666666666666667</v>
      </c>
      <c r="X33">
        <v>0.1</v>
      </c>
      <c r="Y33">
        <v>0.15</v>
      </c>
      <c r="Z33">
        <v>0.229150309506925</v>
      </c>
    </row>
    <row r="34" spans="1:26" ht="12.75">
      <c r="A34" t="s">
        <v>566</v>
      </c>
      <c r="B34">
        <f t="shared" si="0"/>
        <v>2.8235294117647056</v>
      </c>
      <c r="C34">
        <v>0.48</v>
      </c>
      <c r="D34">
        <v>0.17</v>
      </c>
      <c r="E34">
        <v>0</v>
      </c>
      <c r="H34" t="s">
        <v>566</v>
      </c>
      <c r="I34">
        <f t="shared" si="1"/>
        <v>0.411764705882353</v>
      </c>
      <c r="J34">
        <v>0.07</v>
      </c>
      <c r="K34">
        <v>0.17</v>
      </c>
      <c r="L34">
        <v>6.07656820209813E-20</v>
      </c>
      <c r="O34" t="s">
        <v>566</v>
      </c>
      <c r="P34">
        <f t="shared" si="2"/>
        <v>1.3076923076923077</v>
      </c>
      <c r="Q34">
        <v>0.17</v>
      </c>
      <c r="R34">
        <v>0.13</v>
      </c>
      <c r="S34">
        <v>0.000395392494327165</v>
      </c>
      <c r="V34" t="s">
        <v>566</v>
      </c>
      <c r="W34">
        <f t="shared" si="3"/>
        <v>0.38461538461538464</v>
      </c>
      <c r="X34">
        <v>0.05</v>
      </c>
      <c r="Y34">
        <v>0.13</v>
      </c>
      <c r="Z34">
        <v>0.0725059360505312</v>
      </c>
    </row>
    <row r="35" spans="1:26" ht="12.75">
      <c r="A35" t="s">
        <v>581</v>
      </c>
      <c r="B35">
        <f t="shared" si="0"/>
        <v>2.4705882352941173</v>
      </c>
      <c r="C35">
        <v>0.42</v>
      </c>
      <c r="D35">
        <v>0.17</v>
      </c>
      <c r="E35">
        <v>0</v>
      </c>
      <c r="H35" t="s">
        <v>581</v>
      </c>
      <c r="I35">
        <f t="shared" si="1"/>
        <v>0.5294117647058822</v>
      </c>
      <c r="J35">
        <v>0.09</v>
      </c>
      <c r="K35">
        <v>0.17</v>
      </c>
      <c r="L35">
        <v>9.76078752135662E-15</v>
      </c>
      <c r="O35" t="s">
        <v>581</v>
      </c>
      <c r="P35">
        <f t="shared" si="2"/>
        <v>1.4285714285714286</v>
      </c>
      <c r="Q35">
        <v>0.2</v>
      </c>
      <c r="R35">
        <v>0.14</v>
      </c>
      <c r="S35">
        <v>1.6916565322662E-05</v>
      </c>
      <c r="V35" t="s">
        <v>581</v>
      </c>
      <c r="W35">
        <f t="shared" si="3"/>
        <v>0.35714285714285715</v>
      </c>
      <c r="X35">
        <v>0.05</v>
      </c>
      <c r="Y35">
        <v>0.14</v>
      </c>
      <c r="Z35">
        <v>0.0383753646185095</v>
      </c>
    </row>
    <row r="36" spans="1:26" ht="12.75">
      <c r="A36" t="s">
        <v>591</v>
      </c>
      <c r="B36">
        <f t="shared" si="0"/>
        <v>2.266666666666667</v>
      </c>
      <c r="C36">
        <v>0.34</v>
      </c>
      <c r="D36">
        <v>0.15</v>
      </c>
      <c r="E36">
        <v>2.12286405385615E-12</v>
      </c>
      <c r="H36" t="s">
        <v>591</v>
      </c>
      <c r="I36">
        <f t="shared" si="1"/>
        <v>0.46666666666666673</v>
      </c>
      <c r="J36">
        <v>0.07</v>
      </c>
      <c r="K36">
        <v>0.15</v>
      </c>
      <c r="L36">
        <v>5.78783319504579E-17</v>
      </c>
      <c r="O36" t="s">
        <v>591</v>
      </c>
      <c r="P36">
        <f t="shared" si="2"/>
        <v>1.3846153846153846</v>
      </c>
      <c r="Q36">
        <v>0.18</v>
      </c>
      <c r="R36">
        <v>0.13</v>
      </c>
      <c r="S36">
        <v>1.01676770328648E-05</v>
      </c>
      <c r="V36" t="s">
        <v>591</v>
      </c>
      <c r="W36">
        <f t="shared" si="3"/>
        <v>0.8461538461538461</v>
      </c>
      <c r="X36">
        <v>0.11</v>
      </c>
      <c r="Y36">
        <v>0.13</v>
      </c>
      <c r="Z36">
        <v>0.42941335634661</v>
      </c>
    </row>
    <row r="37" spans="1:26" ht="12.75">
      <c r="A37" t="s">
        <v>557</v>
      </c>
      <c r="B37">
        <f t="shared" si="0"/>
        <v>2.5</v>
      </c>
      <c r="C37">
        <v>0.4</v>
      </c>
      <c r="D37">
        <v>0.16</v>
      </c>
      <c r="E37">
        <v>0</v>
      </c>
      <c r="H37" t="s">
        <v>557</v>
      </c>
      <c r="I37">
        <f t="shared" si="1"/>
        <v>0.5</v>
      </c>
      <c r="J37">
        <v>0.08</v>
      </c>
      <c r="K37">
        <v>0.16</v>
      </c>
      <c r="L37">
        <v>3.73421457022881E-15</v>
      </c>
      <c r="O37" t="s">
        <v>557</v>
      </c>
      <c r="P37">
        <f t="shared" si="2"/>
        <v>1.272727272727273</v>
      </c>
      <c r="Q37">
        <v>0.14</v>
      </c>
      <c r="R37">
        <v>0.11</v>
      </c>
      <c r="S37">
        <v>0.0141544991338268</v>
      </c>
      <c r="V37" t="s">
        <v>557</v>
      </c>
      <c r="W37">
        <f t="shared" si="3"/>
        <v>0.5454545454545454</v>
      </c>
      <c r="X37">
        <v>0.06</v>
      </c>
      <c r="Y37">
        <v>0.11</v>
      </c>
      <c r="Z37">
        <v>0.134553847179826</v>
      </c>
    </row>
    <row r="38" spans="1:26" ht="12.75">
      <c r="A38" t="s">
        <v>602</v>
      </c>
      <c r="B38">
        <f aca="true" t="shared" si="4" ref="B38:B69">C38/D38</f>
        <v>1.95</v>
      </c>
      <c r="C38">
        <v>0.39</v>
      </c>
      <c r="D38">
        <v>0.2</v>
      </c>
      <c r="E38">
        <v>1.37857418602309E-10</v>
      </c>
      <c r="H38" t="s">
        <v>602</v>
      </c>
      <c r="I38">
        <f aca="true" t="shared" si="5" ref="I38:I69">J38/K38</f>
        <v>0.65</v>
      </c>
      <c r="J38">
        <v>0.13</v>
      </c>
      <c r="K38">
        <v>0.2</v>
      </c>
      <c r="L38">
        <v>2.60782986963375E-10</v>
      </c>
      <c r="O38" t="s">
        <v>602</v>
      </c>
      <c r="P38">
        <f aca="true" t="shared" si="6" ref="P38:P69">Q38/R38</f>
        <v>1.3125</v>
      </c>
      <c r="Q38">
        <v>0.21</v>
      </c>
      <c r="R38">
        <v>0.16</v>
      </c>
      <c r="S38">
        <v>0.000157142603652832</v>
      </c>
      <c r="V38" t="s">
        <v>602</v>
      </c>
      <c r="W38">
        <f aca="true" t="shared" si="7" ref="W38:W69">X38/Y38</f>
        <v>0.5</v>
      </c>
      <c r="X38">
        <v>0.08</v>
      </c>
      <c r="Y38">
        <v>0.16</v>
      </c>
      <c r="Z38">
        <v>0.101187082285129</v>
      </c>
    </row>
    <row r="39" spans="1:26" ht="12.75">
      <c r="A39" t="s">
        <v>643</v>
      </c>
      <c r="B39">
        <f t="shared" si="4"/>
        <v>2.8</v>
      </c>
      <c r="C39">
        <v>0.42</v>
      </c>
      <c r="D39">
        <v>0.15</v>
      </c>
      <c r="E39">
        <v>0</v>
      </c>
      <c r="H39" t="s">
        <v>643</v>
      </c>
      <c r="I39">
        <f t="shared" si="5"/>
        <v>0.4</v>
      </c>
      <c r="J39">
        <v>0.06</v>
      </c>
      <c r="K39">
        <v>0.15</v>
      </c>
      <c r="L39">
        <v>7.64336564701292E-19</v>
      </c>
      <c r="O39" t="s">
        <v>643</v>
      </c>
      <c r="P39">
        <f t="shared" si="6"/>
        <v>1.4285714285714286</v>
      </c>
      <c r="Q39">
        <v>0.2</v>
      </c>
      <c r="R39">
        <v>0.14</v>
      </c>
      <c r="S39">
        <v>6.78456005397228E-06</v>
      </c>
      <c r="V39" t="s">
        <v>643</v>
      </c>
      <c r="W39">
        <f t="shared" si="7"/>
        <v>0.7857142857142857</v>
      </c>
      <c r="X39">
        <v>0.11</v>
      </c>
      <c r="Y39">
        <v>0.14</v>
      </c>
      <c r="Z39">
        <v>0.305284713921351</v>
      </c>
    </row>
    <row r="40" spans="1:26" ht="12.75">
      <c r="A40" t="s">
        <v>636</v>
      </c>
      <c r="B40">
        <f t="shared" si="4"/>
        <v>1.931034482758621</v>
      </c>
      <c r="C40">
        <v>0.56</v>
      </c>
      <c r="D40">
        <v>0.29</v>
      </c>
      <c r="E40">
        <v>2.4882057198952E-14</v>
      </c>
      <c r="H40" t="s">
        <v>636</v>
      </c>
      <c r="I40">
        <f t="shared" si="5"/>
        <v>0.7241379310344828</v>
      </c>
      <c r="J40">
        <v>0.21</v>
      </c>
      <c r="K40">
        <v>0.29</v>
      </c>
      <c r="L40">
        <v>7.01512280421133E-09</v>
      </c>
      <c r="O40" t="s">
        <v>636</v>
      </c>
      <c r="P40">
        <f t="shared" si="6"/>
        <v>1.2608695652173911</v>
      </c>
      <c r="Q40">
        <v>0.29</v>
      </c>
      <c r="R40">
        <v>0.23</v>
      </c>
      <c r="S40">
        <v>0.000184613427240108</v>
      </c>
      <c r="V40" t="s">
        <v>636</v>
      </c>
      <c r="W40">
        <f t="shared" si="7"/>
        <v>0.5652173913043478</v>
      </c>
      <c r="X40">
        <v>0.13</v>
      </c>
      <c r="Y40">
        <v>0.23</v>
      </c>
      <c r="Z40">
        <v>0.0911750258218949</v>
      </c>
    </row>
    <row r="41" spans="1:26" ht="12.75">
      <c r="A41" t="s">
        <v>669</v>
      </c>
      <c r="B41">
        <f t="shared" si="4"/>
        <v>2.466666666666667</v>
      </c>
      <c r="C41">
        <v>0.37</v>
      </c>
      <c r="D41">
        <v>0.15</v>
      </c>
      <c r="E41">
        <v>8.37177549506407E-15</v>
      </c>
      <c r="H41" t="s">
        <v>669</v>
      </c>
      <c r="I41">
        <f t="shared" si="5"/>
        <v>0.6</v>
      </c>
      <c r="J41">
        <v>0.09</v>
      </c>
      <c r="K41">
        <v>0.15</v>
      </c>
      <c r="L41">
        <v>3.982879979369E-09</v>
      </c>
      <c r="O41" t="s">
        <v>669</v>
      </c>
      <c r="P41">
        <f t="shared" si="6"/>
        <v>1.2941176470588234</v>
      </c>
      <c r="Q41">
        <v>0.22</v>
      </c>
      <c r="R41">
        <v>0.17</v>
      </c>
      <c r="S41">
        <v>0.000150377375966499</v>
      </c>
      <c r="V41" t="s">
        <v>669</v>
      </c>
      <c r="W41">
        <f t="shared" si="7"/>
        <v>0.5882352941176471</v>
      </c>
      <c r="X41">
        <v>0.1</v>
      </c>
      <c r="Y41">
        <v>0.17</v>
      </c>
      <c r="Z41">
        <v>0.115453171704019</v>
      </c>
    </row>
    <row r="42" spans="1:26" ht="12.75">
      <c r="A42" t="s">
        <v>564</v>
      </c>
      <c r="B42">
        <f t="shared" si="4"/>
        <v>2.3</v>
      </c>
      <c r="C42">
        <v>0.23</v>
      </c>
      <c r="D42">
        <v>0.1</v>
      </c>
      <c r="E42">
        <v>5.20270574448343E-09</v>
      </c>
      <c r="H42" t="s">
        <v>564</v>
      </c>
      <c r="I42">
        <f t="shared" si="5"/>
        <v>0.39999999999999997</v>
      </c>
      <c r="J42">
        <v>0.04</v>
      </c>
      <c r="K42">
        <v>0.1</v>
      </c>
      <c r="L42">
        <v>1.06542976912655E-14</v>
      </c>
      <c r="O42" t="s">
        <v>564</v>
      </c>
      <c r="P42">
        <f t="shared" si="6"/>
        <v>1.4285714285714286</v>
      </c>
      <c r="Q42">
        <v>0.1</v>
      </c>
      <c r="R42">
        <v>0.07</v>
      </c>
      <c r="S42">
        <v>0.00104756857642244</v>
      </c>
      <c r="V42" t="s">
        <v>564</v>
      </c>
      <c r="W42">
        <f t="shared" si="7"/>
        <v>0.5714285714285714</v>
      </c>
      <c r="X42">
        <v>0.04</v>
      </c>
      <c r="Y42">
        <v>0.07</v>
      </c>
      <c r="Z42">
        <v>0.239073271315328</v>
      </c>
    </row>
    <row r="43" spans="1:26" ht="12.75">
      <c r="A43" t="s">
        <v>623</v>
      </c>
      <c r="B43">
        <f t="shared" si="4"/>
        <v>2.3499999999999996</v>
      </c>
      <c r="C43">
        <v>0.47</v>
      </c>
      <c r="D43">
        <v>0.2</v>
      </c>
      <c r="E43">
        <v>0</v>
      </c>
      <c r="H43" t="s">
        <v>623</v>
      </c>
      <c r="I43">
        <f t="shared" si="5"/>
        <v>0.5</v>
      </c>
      <c r="J43">
        <v>0.1</v>
      </c>
      <c r="K43">
        <v>0.2</v>
      </c>
      <c r="L43">
        <v>7.21561983084869E-16</v>
      </c>
      <c r="O43" t="s">
        <v>623</v>
      </c>
      <c r="P43">
        <f t="shared" si="6"/>
        <v>1.1875</v>
      </c>
      <c r="Q43">
        <v>0.19</v>
      </c>
      <c r="R43">
        <v>0.16</v>
      </c>
      <c r="S43">
        <v>0.0289677487621488</v>
      </c>
      <c r="V43" t="s">
        <v>623</v>
      </c>
      <c r="W43">
        <f t="shared" si="7"/>
        <v>0.6875</v>
      </c>
      <c r="X43">
        <v>0.11</v>
      </c>
      <c r="Y43">
        <v>0.16</v>
      </c>
      <c r="Z43">
        <v>0.215441835780787</v>
      </c>
    </row>
    <row r="44" spans="1:26" ht="12.75">
      <c r="A44" t="s">
        <v>629</v>
      </c>
      <c r="B44">
        <f t="shared" si="4"/>
        <v>2.0384615384615383</v>
      </c>
      <c r="C44">
        <v>0.53</v>
      </c>
      <c r="D44">
        <v>0.26</v>
      </c>
      <c r="E44">
        <v>2.68095405030962E-14</v>
      </c>
      <c r="H44" t="s">
        <v>629</v>
      </c>
      <c r="I44">
        <f t="shared" si="5"/>
        <v>0.6153846153846154</v>
      </c>
      <c r="J44">
        <v>0.16</v>
      </c>
      <c r="K44">
        <v>0.26</v>
      </c>
      <c r="L44">
        <v>3.9221265812267E-14</v>
      </c>
      <c r="O44" t="s">
        <v>629</v>
      </c>
      <c r="P44">
        <f t="shared" si="6"/>
        <v>1.1818181818181819</v>
      </c>
      <c r="Q44">
        <v>0.26</v>
      </c>
      <c r="R44">
        <v>0.22</v>
      </c>
      <c r="S44">
        <v>0.00192605967575481</v>
      </c>
      <c r="V44" t="s">
        <v>629</v>
      </c>
      <c r="W44">
        <f t="shared" si="7"/>
        <v>1</v>
      </c>
      <c r="X44">
        <v>0.22</v>
      </c>
      <c r="Y44">
        <v>0.22</v>
      </c>
      <c r="Z44">
        <v>0.578860674184887</v>
      </c>
    </row>
    <row r="45" spans="1:26" ht="12.75">
      <c r="A45" t="s">
        <v>582</v>
      </c>
      <c r="B45">
        <f t="shared" si="4"/>
        <v>2.375</v>
      </c>
      <c r="C45">
        <v>0.38</v>
      </c>
      <c r="D45">
        <v>0.16</v>
      </c>
      <c r="E45">
        <v>4.62289587302934E-15</v>
      </c>
      <c r="H45" t="s">
        <v>582</v>
      </c>
      <c r="I45">
        <f t="shared" si="5"/>
        <v>0.43750000000000006</v>
      </c>
      <c r="J45">
        <v>0.07</v>
      </c>
      <c r="K45">
        <v>0.16</v>
      </c>
      <c r="L45">
        <v>3.95680035984993E-18</v>
      </c>
      <c r="O45" t="s">
        <v>582</v>
      </c>
      <c r="P45">
        <f t="shared" si="6"/>
        <v>1.3846153846153846</v>
      </c>
      <c r="Q45">
        <v>0.18</v>
      </c>
      <c r="R45">
        <v>0.13</v>
      </c>
      <c r="S45">
        <v>0.000195990410314897</v>
      </c>
      <c r="V45" t="s">
        <v>582</v>
      </c>
      <c r="W45">
        <f t="shared" si="7"/>
        <v>0.8461538461538461</v>
      </c>
      <c r="X45">
        <v>0.11</v>
      </c>
      <c r="Y45">
        <v>0.13</v>
      </c>
      <c r="Z45">
        <v>0.362833904177177</v>
      </c>
    </row>
    <row r="46" spans="1:26" ht="12.75">
      <c r="A46" t="s">
        <v>593</v>
      </c>
      <c r="B46">
        <f t="shared" si="4"/>
        <v>2.1875</v>
      </c>
      <c r="C46">
        <v>0.7</v>
      </c>
      <c r="D46">
        <v>0.32</v>
      </c>
      <c r="E46">
        <v>0</v>
      </c>
      <c r="H46" t="s">
        <v>593</v>
      </c>
      <c r="I46">
        <f t="shared" si="5"/>
        <v>0.65625</v>
      </c>
      <c r="J46">
        <v>0.21</v>
      </c>
      <c r="K46">
        <v>0.32</v>
      </c>
      <c r="L46">
        <v>9.99688357266156E-15</v>
      </c>
      <c r="O46" t="s">
        <v>593</v>
      </c>
      <c r="P46">
        <f t="shared" si="6"/>
        <v>1.48</v>
      </c>
      <c r="Q46">
        <v>0.37</v>
      </c>
      <c r="R46">
        <v>0.25</v>
      </c>
      <c r="S46">
        <v>4.8334225510871E-11</v>
      </c>
      <c r="V46" t="s">
        <v>593</v>
      </c>
      <c r="W46">
        <f t="shared" si="7"/>
        <v>0.96</v>
      </c>
      <c r="X46">
        <v>0.24</v>
      </c>
      <c r="Y46">
        <v>0.25</v>
      </c>
      <c r="Z46">
        <v>0.468768783340554</v>
      </c>
    </row>
    <row r="47" spans="1:26" ht="12.75">
      <c r="A47" t="s">
        <v>633</v>
      </c>
      <c r="B47">
        <f t="shared" si="4"/>
        <v>2.5</v>
      </c>
      <c r="C47">
        <v>0.4</v>
      </c>
      <c r="D47">
        <v>0.16</v>
      </c>
      <c r="E47">
        <v>5.32069147650547E-16</v>
      </c>
      <c r="H47" t="s">
        <v>633</v>
      </c>
      <c r="I47">
        <f t="shared" si="5"/>
        <v>0.5</v>
      </c>
      <c r="J47">
        <v>0.08</v>
      </c>
      <c r="K47">
        <v>0.16</v>
      </c>
      <c r="L47">
        <v>1.94186586336792E-17</v>
      </c>
      <c r="O47" t="s">
        <v>633</v>
      </c>
      <c r="P47">
        <f t="shared" si="6"/>
        <v>1.357142857142857</v>
      </c>
      <c r="Q47">
        <v>0.19</v>
      </c>
      <c r="R47">
        <v>0.14</v>
      </c>
      <c r="S47">
        <v>3.97382517704531E-05</v>
      </c>
      <c r="V47" t="s">
        <v>633</v>
      </c>
      <c r="W47">
        <f t="shared" si="7"/>
        <v>0.7142857142857143</v>
      </c>
      <c r="X47">
        <v>0.1</v>
      </c>
      <c r="Y47">
        <v>0.14</v>
      </c>
      <c r="Z47">
        <v>0.2485184641481</v>
      </c>
    </row>
    <row r="48" spans="1:26" ht="12.75">
      <c r="A48" t="s">
        <v>637</v>
      </c>
      <c r="B48">
        <f t="shared" si="4"/>
        <v>2.7333333333333334</v>
      </c>
      <c r="C48">
        <v>0.41</v>
      </c>
      <c r="D48">
        <v>0.15</v>
      </c>
      <c r="E48">
        <v>0</v>
      </c>
      <c r="H48" t="s">
        <v>637</v>
      </c>
      <c r="I48">
        <f t="shared" si="5"/>
        <v>0.4</v>
      </c>
      <c r="J48">
        <v>0.06</v>
      </c>
      <c r="K48">
        <v>0.15</v>
      </c>
      <c r="L48">
        <v>4.59089831485129E-18</v>
      </c>
      <c r="O48" t="s">
        <v>637</v>
      </c>
      <c r="P48">
        <f t="shared" si="6"/>
        <v>1.2857142857142856</v>
      </c>
      <c r="Q48">
        <v>0.18</v>
      </c>
      <c r="R48">
        <v>0.14</v>
      </c>
      <c r="S48">
        <v>0.000777796963361364</v>
      </c>
      <c r="V48" t="s">
        <v>637</v>
      </c>
      <c r="W48">
        <f t="shared" si="7"/>
        <v>0.5</v>
      </c>
      <c r="X48">
        <v>0.07</v>
      </c>
      <c r="Y48">
        <v>0.14</v>
      </c>
      <c r="Z48">
        <v>0.113969040086985</v>
      </c>
    </row>
    <row r="49" spans="1:26" ht="12.75">
      <c r="A49" t="s">
        <v>548</v>
      </c>
      <c r="B49">
        <f t="shared" si="4"/>
        <v>2.235294117647059</v>
      </c>
      <c r="C49">
        <v>0.38</v>
      </c>
      <c r="D49">
        <v>0.17</v>
      </c>
      <c r="E49">
        <v>4.73911033872633E-14</v>
      </c>
      <c r="H49" t="s">
        <v>548</v>
      </c>
      <c r="I49">
        <f t="shared" si="5"/>
        <v>0.5294117647058822</v>
      </c>
      <c r="J49">
        <v>0.09</v>
      </c>
      <c r="K49">
        <v>0.17</v>
      </c>
      <c r="L49">
        <v>3.04771059441777E-13</v>
      </c>
      <c r="O49" t="s">
        <v>548</v>
      </c>
      <c r="P49">
        <f t="shared" si="6"/>
        <v>1.3333333333333335</v>
      </c>
      <c r="Q49">
        <v>0.16</v>
      </c>
      <c r="R49">
        <v>0.12</v>
      </c>
      <c r="S49">
        <v>0.000291286356670569</v>
      </c>
      <c r="V49" t="s">
        <v>548</v>
      </c>
      <c r="W49">
        <f t="shared" si="7"/>
        <v>0.5</v>
      </c>
      <c r="X49">
        <v>0.06</v>
      </c>
      <c r="Y49">
        <v>0.12</v>
      </c>
      <c r="Z49">
        <v>0.119115592347326</v>
      </c>
    </row>
    <row r="50" spans="1:26" ht="12.75">
      <c r="A50" t="s">
        <v>621</v>
      </c>
      <c r="B50">
        <f t="shared" si="4"/>
        <v>1.7857142857142856</v>
      </c>
      <c r="C50">
        <v>0.5</v>
      </c>
      <c r="D50">
        <v>0.28</v>
      </c>
      <c r="E50">
        <v>6.4504528587215E-10</v>
      </c>
      <c r="H50" t="s">
        <v>621</v>
      </c>
      <c r="I50">
        <f t="shared" si="5"/>
        <v>0.6428571428571428</v>
      </c>
      <c r="J50">
        <v>0.18</v>
      </c>
      <c r="K50">
        <v>0.28</v>
      </c>
      <c r="L50">
        <v>1.07802980644044E-12</v>
      </c>
      <c r="O50" t="s">
        <v>621</v>
      </c>
      <c r="P50">
        <f t="shared" si="6"/>
        <v>1.2608695652173911</v>
      </c>
      <c r="Q50">
        <v>0.29</v>
      </c>
      <c r="R50">
        <v>0.23</v>
      </c>
      <c r="S50">
        <v>0.000118326984302132</v>
      </c>
      <c r="V50" t="s">
        <v>621</v>
      </c>
      <c r="W50">
        <f t="shared" si="7"/>
        <v>0.9130434782608695</v>
      </c>
      <c r="X50">
        <v>0.21</v>
      </c>
      <c r="Y50">
        <v>0.23</v>
      </c>
      <c r="Z50">
        <v>0.403826593750361</v>
      </c>
    </row>
    <row r="51" spans="1:26" ht="12.75">
      <c r="A51" t="s">
        <v>606</v>
      </c>
      <c r="B51">
        <f t="shared" si="4"/>
        <v>2.714285714285714</v>
      </c>
      <c r="C51">
        <v>0.38</v>
      </c>
      <c r="D51">
        <v>0.14</v>
      </c>
      <c r="E51">
        <v>0</v>
      </c>
      <c r="H51" t="s">
        <v>606</v>
      </c>
      <c r="I51">
        <f t="shared" si="5"/>
        <v>0.4285714285714285</v>
      </c>
      <c r="J51">
        <v>0.06</v>
      </c>
      <c r="K51">
        <v>0.14</v>
      </c>
      <c r="L51">
        <v>8.91726918182707E-17</v>
      </c>
      <c r="O51" t="s">
        <v>606</v>
      </c>
      <c r="P51">
        <f t="shared" si="6"/>
        <v>1.6363636363636362</v>
      </c>
      <c r="Q51">
        <v>0.18</v>
      </c>
      <c r="R51">
        <v>0.11</v>
      </c>
      <c r="S51">
        <v>3.73070638270967E-08</v>
      </c>
      <c r="V51" t="s">
        <v>606</v>
      </c>
      <c r="W51">
        <f t="shared" si="7"/>
        <v>0.8181818181818181</v>
      </c>
      <c r="X51">
        <v>0.09</v>
      </c>
      <c r="Y51">
        <v>0.11</v>
      </c>
      <c r="Z51">
        <v>0.352470015109239</v>
      </c>
    </row>
    <row r="52" spans="1:26" ht="12.75">
      <c r="A52" t="s">
        <v>638</v>
      </c>
      <c r="B52">
        <f t="shared" si="4"/>
        <v>2.055555555555556</v>
      </c>
      <c r="C52">
        <v>0.37</v>
      </c>
      <c r="D52">
        <v>0.18</v>
      </c>
      <c r="E52">
        <v>9.57086754294068E-11</v>
      </c>
      <c r="H52" t="s">
        <v>638</v>
      </c>
      <c r="I52">
        <f t="shared" si="5"/>
        <v>0.6111111111111112</v>
      </c>
      <c r="J52">
        <v>0.11</v>
      </c>
      <c r="K52">
        <v>0.18</v>
      </c>
      <c r="L52">
        <v>1.1923439561977E-09</v>
      </c>
      <c r="O52" t="s">
        <v>638</v>
      </c>
      <c r="P52">
        <f t="shared" si="6"/>
        <v>1.2666666666666668</v>
      </c>
      <c r="Q52">
        <v>0.19</v>
      </c>
      <c r="R52">
        <v>0.15</v>
      </c>
      <c r="S52">
        <v>0.00094822923727308</v>
      </c>
      <c r="V52" t="s">
        <v>638</v>
      </c>
      <c r="W52">
        <f t="shared" si="7"/>
        <v>0.5333333333333333</v>
      </c>
      <c r="X52">
        <v>0.08</v>
      </c>
      <c r="Y52">
        <v>0.15</v>
      </c>
      <c r="Z52">
        <v>0.113969040086985</v>
      </c>
    </row>
    <row r="53" spans="1:26" ht="12.75">
      <c r="A53" t="s">
        <v>563</v>
      </c>
      <c r="B53">
        <f t="shared" si="4"/>
        <v>3</v>
      </c>
      <c r="C53">
        <v>0.48</v>
      </c>
      <c r="D53">
        <v>0.16</v>
      </c>
      <c r="E53">
        <v>0</v>
      </c>
      <c r="H53" t="s">
        <v>563</v>
      </c>
      <c r="I53">
        <f t="shared" si="5"/>
        <v>0.375</v>
      </c>
      <c r="J53">
        <v>0.06</v>
      </c>
      <c r="K53">
        <v>0.16</v>
      </c>
      <c r="L53">
        <v>6.88132537142241E-21</v>
      </c>
      <c r="O53" t="s">
        <v>563</v>
      </c>
      <c r="P53">
        <f t="shared" si="6"/>
        <v>1.4166666666666667</v>
      </c>
      <c r="Q53">
        <v>0.17</v>
      </c>
      <c r="R53">
        <v>0.12</v>
      </c>
      <c r="S53">
        <v>3.63802867148828E-06</v>
      </c>
      <c r="V53" t="s">
        <v>563</v>
      </c>
      <c r="W53">
        <f t="shared" si="7"/>
        <v>0.75</v>
      </c>
      <c r="X53">
        <v>0.09</v>
      </c>
      <c r="Y53">
        <v>0.12</v>
      </c>
      <c r="Z53">
        <v>0.321990305948414</v>
      </c>
    </row>
    <row r="54" spans="1:26" ht="12.75">
      <c r="A54" t="s">
        <v>583</v>
      </c>
      <c r="B54">
        <f t="shared" si="4"/>
        <v>2.1333333333333333</v>
      </c>
      <c r="C54">
        <v>0.32</v>
      </c>
      <c r="D54">
        <v>0.15</v>
      </c>
      <c r="E54">
        <v>1.27056464594309E-10</v>
      </c>
      <c r="H54" t="s">
        <v>583</v>
      </c>
      <c r="I54">
        <f t="shared" si="5"/>
        <v>0.46666666666666673</v>
      </c>
      <c r="J54">
        <v>0.07</v>
      </c>
      <c r="K54">
        <v>0.15</v>
      </c>
      <c r="L54">
        <v>3.05187670623012E-16</v>
      </c>
      <c r="O54" t="s">
        <v>583</v>
      </c>
      <c r="P54">
        <f t="shared" si="6"/>
        <v>1.1538461538461537</v>
      </c>
      <c r="Q54">
        <v>0.15</v>
      </c>
      <c r="R54">
        <v>0.13</v>
      </c>
      <c r="S54">
        <v>0.00772430717714484</v>
      </c>
      <c r="V54" t="s">
        <v>583</v>
      </c>
      <c r="W54">
        <f t="shared" si="7"/>
        <v>0.38461538461538464</v>
      </c>
      <c r="X54">
        <v>0.05</v>
      </c>
      <c r="Y54">
        <v>0.13</v>
      </c>
      <c r="Z54">
        <v>0.0911750258218949</v>
      </c>
    </row>
    <row r="55" spans="1:26" ht="12.75">
      <c r="A55" t="s">
        <v>660</v>
      </c>
      <c r="B55">
        <f t="shared" si="4"/>
        <v>2.166666666666667</v>
      </c>
      <c r="C55">
        <v>0.13</v>
      </c>
      <c r="D55">
        <v>0.06</v>
      </c>
      <c r="E55">
        <v>5.15987672556228E-06</v>
      </c>
      <c r="H55" t="s">
        <v>660</v>
      </c>
      <c r="I55">
        <f t="shared" si="5"/>
        <v>0.5</v>
      </c>
      <c r="J55">
        <v>0.03</v>
      </c>
      <c r="K55">
        <v>0.06</v>
      </c>
      <c r="L55">
        <v>3.97087628177996E-07</v>
      </c>
      <c r="O55" t="s">
        <v>660</v>
      </c>
      <c r="P55">
        <f t="shared" si="6"/>
        <v>1.5</v>
      </c>
      <c r="Q55">
        <v>0.09</v>
      </c>
      <c r="R55">
        <v>0.06</v>
      </c>
      <c r="S55">
        <v>0.000384123540317662</v>
      </c>
      <c r="V55" t="s">
        <v>660</v>
      </c>
      <c r="W55">
        <f t="shared" si="7"/>
        <v>0.8333333333333334</v>
      </c>
      <c r="X55">
        <v>0.05</v>
      </c>
      <c r="Y55">
        <v>0.06</v>
      </c>
      <c r="Z55">
        <v>0.478832314053107</v>
      </c>
    </row>
    <row r="56" spans="1:26" ht="12.75">
      <c r="A56" t="s">
        <v>605</v>
      </c>
      <c r="B56">
        <f t="shared" si="4"/>
        <v>2.117647058823529</v>
      </c>
      <c r="C56">
        <v>0.36</v>
      </c>
      <c r="D56">
        <v>0.17</v>
      </c>
      <c r="E56">
        <v>2.78242157996049E-12</v>
      </c>
      <c r="H56" t="s">
        <v>605</v>
      </c>
      <c r="I56">
        <f t="shared" si="5"/>
        <v>0.47058823529411764</v>
      </c>
      <c r="J56">
        <v>0.08</v>
      </c>
      <c r="K56">
        <v>0.17</v>
      </c>
      <c r="L56">
        <v>5.69223143837781E-15</v>
      </c>
      <c r="O56" t="s">
        <v>605</v>
      </c>
      <c r="P56">
        <f t="shared" si="6"/>
        <v>1.3076923076923077</v>
      </c>
      <c r="Q56">
        <v>0.17</v>
      </c>
      <c r="R56">
        <v>0.13</v>
      </c>
      <c r="S56">
        <v>0.000306760748693228</v>
      </c>
      <c r="V56" t="s">
        <v>605</v>
      </c>
      <c r="W56">
        <f t="shared" si="7"/>
        <v>0.6923076923076923</v>
      </c>
      <c r="X56">
        <v>0.09</v>
      </c>
      <c r="Y56">
        <v>0.13</v>
      </c>
      <c r="Z56">
        <v>0.239073271315328</v>
      </c>
    </row>
    <row r="57" spans="1:26" ht="12.75">
      <c r="A57" t="s">
        <v>549</v>
      </c>
      <c r="B57">
        <f t="shared" si="4"/>
        <v>2.153846153846154</v>
      </c>
      <c r="C57">
        <v>0.28</v>
      </c>
      <c r="D57">
        <v>0.13</v>
      </c>
      <c r="E57">
        <v>4.96916477102063E-10</v>
      </c>
      <c r="H57" t="s">
        <v>549</v>
      </c>
      <c r="I57">
        <f t="shared" si="5"/>
        <v>0.4615384615384615</v>
      </c>
      <c r="J57">
        <v>0.06</v>
      </c>
      <c r="K57">
        <v>0.13</v>
      </c>
      <c r="L57">
        <v>4.92482818295377E-15</v>
      </c>
      <c r="O57" t="s">
        <v>549</v>
      </c>
      <c r="P57">
        <f t="shared" si="6"/>
        <v>1.5555555555555558</v>
      </c>
      <c r="Q57">
        <v>0.14</v>
      </c>
      <c r="R57">
        <v>0.09</v>
      </c>
      <c r="S57">
        <v>1.50374996498675E-05</v>
      </c>
      <c r="V57" t="s">
        <v>549</v>
      </c>
      <c r="W57">
        <f t="shared" si="7"/>
        <v>0.5555555555555556</v>
      </c>
      <c r="X57">
        <v>0.05</v>
      </c>
      <c r="Y57">
        <v>0.09</v>
      </c>
      <c r="Z57">
        <v>0.18620944505385</v>
      </c>
    </row>
    <row r="58" spans="1:26" ht="12.75">
      <c r="A58" t="s">
        <v>662</v>
      </c>
      <c r="B58">
        <f t="shared" si="4"/>
        <v>1.657142857142857</v>
      </c>
      <c r="C58">
        <v>0.58</v>
      </c>
      <c r="D58">
        <v>0.35</v>
      </c>
      <c r="E58">
        <v>1.90051641091316E-09</v>
      </c>
      <c r="H58" t="s">
        <v>662</v>
      </c>
      <c r="I58">
        <f t="shared" si="5"/>
        <v>0.7714285714285716</v>
      </c>
      <c r="J58">
        <v>0.27</v>
      </c>
      <c r="K58">
        <v>0.35</v>
      </c>
      <c r="L58">
        <v>7.06258134932075E-08</v>
      </c>
      <c r="O58" t="s">
        <v>662</v>
      </c>
      <c r="P58">
        <f t="shared" si="6"/>
        <v>1.2857142857142858</v>
      </c>
      <c r="Q58">
        <v>0.45</v>
      </c>
      <c r="R58">
        <v>0.35</v>
      </c>
      <c r="S58">
        <v>1.6656654327247E-06</v>
      </c>
      <c r="V58" t="s">
        <v>662</v>
      </c>
      <c r="W58">
        <f t="shared" si="7"/>
        <v>0.8285714285714285</v>
      </c>
      <c r="X58">
        <v>0.29</v>
      </c>
      <c r="Y58">
        <v>0.35</v>
      </c>
      <c r="Z58">
        <v>0.270863655706967</v>
      </c>
    </row>
    <row r="59" spans="1:26" ht="12.75">
      <c r="A59" t="s">
        <v>642</v>
      </c>
      <c r="B59">
        <f t="shared" si="4"/>
        <v>1.8</v>
      </c>
      <c r="C59">
        <v>0.45</v>
      </c>
      <c r="D59">
        <v>0.25</v>
      </c>
      <c r="E59">
        <v>5.96565202945614E-10</v>
      </c>
      <c r="H59" t="s">
        <v>642</v>
      </c>
      <c r="I59">
        <f t="shared" si="5"/>
        <v>0.68</v>
      </c>
      <c r="J59">
        <v>0.17</v>
      </c>
      <c r="K59">
        <v>0.25</v>
      </c>
      <c r="L59">
        <v>1.17596904343071E-09</v>
      </c>
      <c r="O59" t="s">
        <v>642</v>
      </c>
      <c r="P59">
        <f t="shared" si="6"/>
        <v>1.0909090909090908</v>
      </c>
      <c r="Q59">
        <v>0.24</v>
      </c>
      <c r="R59">
        <v>0.22</v>
      </c>
      <c r="S59">
        <v>0.0794795521229058</v>
      </c>
      <c r="V59" t="s">
        <v>642</v>
      </c>
      <c r="W59">
        <f t="shared" si="7"/>
        <v>0.8181818181818181</v>
      </c>
      <c r="X59">
        <v>0.18</v>
      </c>
      <c r="Y59">
        <v>0.22</v>
      </c>
      <c r="Z59">
        <v>0.291876023657925</v>
      </c>
    </row>
    <row r="60" spans="1:26" ht="12.75">
      <c r="A60" t="s">
        <v>644</v>
      </c>
      <c r="B60">
        <f t="shared" si="4"/>
        <v>1.588235294117647</v>
      </c>
      <c r="C60">
        <v>0.54</v>
      </c>
      <c r="D60">
        <v>0.34</v>
      </c>
      <c r="E60">
        <v>4.94409360492092E-08</v>
      </c>
      <c r="H60" t="s">
        <v>644</v>
      </c>
      <c r="I60">
        <f t="shared" si="5"/>
        <v>0.8529411764705881</v>
      </c>
      <c r="J60">
        <v>0.29</v>
      </c>
      <c r="K60">
        <v>0.34</v>
      </c>
      <c r="L60">
        <v>0.000419666975420132</v>
      </c>
      <c r="O60" t="s">
        <v>644</v>
      </c>
      <c r="P60">
        <f t="shared" si="6"/>
        <v>1.1428571428571428</v>
      </c>
      <c r="Q60">
        <v>0.32</v>
      </c>
      <c r="R60">
        <v>0.28</v>
      </c>
      <c r="S60">
        <v>0.0165361166313258</v>
      </c>
      <c r="V60" t="s">
        <v>644</v>
      </c>
      <c r="W60">
        <f t="shared" si="7"/>
        <v>1.107142857142857</v>
      </c>
      <c r="X60">
        <v>0.31</v>
      </c>
      <c r="Y60">
        <v>0.28</v>
      </c>
      <c r="Z60">
        <v>0.793175317575084</v>
      </c>
    </row>
    <row r="61" spans="1:26" ht="12.75">
      <c r="A61" t="s">
        <v>592</v>
      </c>
      <c r="B61">
        <f t="shared" si="4"/>
        <v>2.375</v>
      </c>
      <c r="C61">
        <v>0.38</v>
      </c>
      <c r="D61">
        <v>0.16</v>
      </c>
      <c r="E61">
        <v>2.8199664825479E-16</v>
      </c>
      <c r="H61" t="s">
        <v>592</v>
      </c>
      <c r="I61">
        <f t="shared" si="5"/>
        <v>0.5625</v>
      </c>
      <c r="J61">
        <v>0.09</v>
      </c>
      <c r="K61">
        <v>0.16</v>
      </c>
      <c r="L61">
        <v>1.58955612502483E-11</v>
      </c>
      <c r="O61" t="s">
        <v>592</v>
      </c>
      <c r="P61">
        <f t="shared" si="6"/>
        <v>1.3076923076923077</v>
      </c>
      <c r="Q61">
        <v>0.17</v>
      </c>
      <c r="R61">
        <v>0.13</v>
      </c>
      <c r="S61">
        <v>0.000242684156597012</v>
      </c>
      <c r="V61" t="s">
        <v>592</v>
      </c>
      <c r="W61">
        <f t="shared" si="7"/>
        <v>0.4615384615384615</v>
      </c>
      <c r="X61">
        <v>0.06</v>
      </c>
      <c r="Y61">
        <v>0.13</v>
      </c>
      <c r="Z61">
        <v>0.111498879636262</v>
      </c>
    </row>
    <row r="62" spans="1:26" ht="12.75">
      <c r="A62" t="s">
        <v>659</v>
      </c>
      <c r="B62">
        <f t="shared" si="4"/>
        <v>2.714285714285714</v>
      </c>
      <c r="C62">
        <v>0.57</v>
      </c>
      <c r="D62">
        <v>0.21</v>
      </c>
      <c r="E62">
        <v>0</v>
      </c>
      <c r="H62" t="s">
        <v>659</v>
      </c>
      <c r="I62">
        <f t="shared" si="5"/>
        <v>0.5714285714285714</v>
      </c>
      <c r="J62">
        <v>0.12</v>
      </c>
      <c r="K62">
        <v>0.21</v>
      </c>
      <c r="L62">
        <v>3.35406523127266E-14</v>
      </c>
      <c r="O62" t="s">
        <v>659</v>
      </c>
      <c r="P62">
        <f t="shared" si="6"/>
        <v>1.2</v>
      </c>
      <c r="Q62">
        <v>0.24</v>
      </c>
      <c r="R62">
        <v>0.2</v>
      </c>
      <c r="S62">
        <v>0.00192605967575481</v>
      </c>
      <c r="V62" t="s">
        <v>659</v>
      </c>
      <c r="W62">
        <f t="shared" si="7"/>
        <v>0.7499999999999999</v>
      </c>
      <c r="X62">
        <v>0.15</v>
      </c>
      <c r="Y62">
        <v>0.2</v>
      </c>
      <c r="Z62">
        <v>0.249220380945512</v>
      </c>
    </row>
    <row r="63" spans="1:26" ht="12.75">
      <c r="A63" t="s">
        <v>627</v>
      </c>
      <c r="B63">
        <f t="shared" si="4"/>
        <v>1.72</v>
      </c>
      <c r="C63">
        <v>0.43</v>
      </c>
      <c r="D63">
        <v>0.25</v>
      </c>
      <c r="E63">
        <v>6.43916147847595E-09</v>
      </c>
      <c r="H63" t="s">
        <v>627</v>
      </c>
      <c r="I63">
        <f t="shared" si="5"/>
        <v>0.68</v>
      </c>
      <c r="J63">
        <v>0.17</v>
      </c>
      <c r="K63">
        <v>0.25</v>
      </c>
      <c r="L63">
        <v>2.43110668447658E-09</v>
      </c>
      <c r="O63" t="s">
        <v>627</v>
      </c>
      <c r="P63">
        <f t="shared" si="6"/>
        <v>1.272727272727273</v>
      </c>
      <c r="Q63">
        <v>0.28</v>
      </c>
      <c r="R63">
        <v>0.22</v>
      </c>
      <c r="S63">
        <v>0.000113367459231895</v>
      </c>
      <c r="V63" t="s">
        <v>627</v>
      </c>
      <c r="W63">
        <f t="shared" si="7"/>
        <v>0.7727272727272728</v>
      </c>
      <c r="X63">
        <v>0.17</v>
      </c>
      <c r="Y63">
        <v>0.22</v>
      </c>
      <c r="Z63">
        <v>0.239073271315328</v>
      </c>
    </row>
    <row r="64" spans="1:26" ht="12.75">
      <c r="A64" t="s">
        <v>551</v>
      </c>
      <c r="B64">
        <f t="shared" si="4"/>
        <v>2.227272727272727</v>
      </c>
      <c r="C64">
        <v>0.49</v>
      </c>
      <c r="D64">
        <v>0.22</v>
      </c>
      <c r="E64">
        <v>0</v>
      </c>
      <c r="H64" t="s">
        <v>551</v>
      </c>
      <c r="I64">
        <f t="shared" si="5"/>
        <v>0.5909090909090909</v>
      </c>
      <c r="J64">
        <v>0.13</v>
      </c>
      <c r="K64">
        <v>0.22</v>
      </c>
      <c r="L64">
        <v>6.38095187210911E-13</v>
      </c>
      <c r="O64" t="s">
        <v>551</v>
      </c>
      <c r="P64">
        <f t="shared" si="6"/>
        <v>1.4375</v>
      </c>
      <c r="Q64">
        <v>0.23</v>
      </c>
      <c r="R64">
        <v>0.16</v>
      </c>
      <c r="S64">
        <v>3.64974913994824E-08</v>
      </c>
      <c r="V64" t="s">
        <v>551</v>
      </c>
      <c r="W64">
        <f t="shared" si="7"/>
        <v>0.8125</v>
      </c>
      <c r="X64">
        <v>0.13</v>
      </c>
      <c r="Y64">
        <v>0.16</v>
      </c>
      <c r="Z64">
        <v>0.344588095485306</v>
      </c>
    </row>
    <row r="65" spans="1:26" ht="12.75">
      <c r="A65" t="s">
        <v>573</v>
      </c>
      <c r="B65">
        <f t="shared" si="4"/>
        <v>2.4999999999999996</v>
      </c>
      <c r="C65">
        <v>0.35</v>
      </c>
      <c r="D65">
        <v>0.14</v>
      </c>
      <c r="E65">
        <v>2.29385333281881E-14</v>
      </c>
      <c r="H65" t="s">
        <v>573</v>
      </c>
      <c r="I65">
        <f t="shared" si="5"/>
        <v>0.5</v>
      </c>
      <c r="J65">
        <v>0.07</v>
      </c>
      <c r="K65">
        <v>0.14</v>
      </c>
      <c r="L65">
        <v>1.90254099213778E-14</v>
      </c>
      <c r="O65" t="s">
        <v>573</v>
      </c>
      <c r="P65">
        <f t="shared" si="6"/>
        <v>1.5</v>
      </c>
      <c r="Q65">
        <v>0.18</v>
      </c>
      <c r="R65">
        <v>0.12</v>
      </c>
      <c r="S65">
        <v>3.84455124957661E-08</v>
      </c>
      <c r="V65" t="s">
        <v>573</v>
      </c>
      <c r="W65">
        <f t="shared" si="7"/>
        <v>0.25</v>
      </c>
      <c r="X65">
        <v>0.03</v>
      </c>
      <c r="Y65">
        <v>0.12</v>
      </c>
      <c r="Z65">
        <v>0.0337049911042477</v>
      </c>
    </row>
    <row r="66" spans="1:26" ht="12.75">
      <c r="A66" t="s">
        <v>641</v>
      </c>
      <c r="B66">
        <f t="shared" si="4"/>
        <v>1.9523809523809523</v>
      </c>
      <c r="C66">
        <v>0.41</v>
      </c>
      <c r="D66">
        <v>0.21</v>
      </c>
      <c r="E66">
        <v>7.67658966696868E-11</v>
      </c>
      <c r="H66" t="s">
        <v>641</v>
      </c>
      <c r="I66">
        <f t="shared" si="5"/>
        <v>0.6666666666666667</v>
      </c>
      <c r="J66">
        <v>0.14</v>
      </c>
      <c r="K66">
        <v>0.21</v>
      </c>
      <c r="L66">
        <v>6.13446695708435E-10</v>
      </c>
      <c r="O66" t="s">
        <v>641</v>
      </c>
      <c r="P66">
        <f t="shared" si="6"/>
        <v>1.3333333333333333</v>
      </c>
      <c r="Q66">
        <v>0.24</v>
      </c>
      <c r="R66">
        <v>0.18</v>
      </c>
      <c r="S66">
        <v>0.000270059719051234</v>
      </c>
      <c r="V66" t="s">
        <v>641</v>
      </c>
      <c r="W66">
        <f t="shared" si="7"/>
        <v>0.6111111111111112</v>
      </c>
      <c r="X66">
        <v>0.11</v>
      </c>
      <c r="Y66">
        <v>0.18</v>
      </c>
      <c r="Z66">
        <v>0.115453171704019</v>
      </c>
    </row>
    <row r="67" spans="1:26" ht="12.75">
      <c r="A67" t="s">
        <v>622</v>
      </c>
      <c r="B67">
        <f t="shared" si="4"/>
        <v>2.5333333333333337</v>
      </c>
      <c r="C67">
        <v>0.38</v>
      </c>
      <c r="D67">
        <v>0.15</v>
      </c>
      <c r="E67">
        <v>0</v>
      </c>
      <c r="H67" t="s">
        <v>622</v>
      </c>
      <c r="I67">
        <f t="shared" si="5"/>
        <v>0.46666666666666673</v>
      </c>
      <c r="J67">
        <v>0.07</v>
      </c>
      <c r="K67">
        <v>0.15</v>
      </c>
      <c r="L67">
        <v>5.48942081543836E-16</v>
      </c>
      <c r="O67" t="s">
        <v>622</v>
      </c>
      <c r="P67">
        <f t="shared" si="6"/>
        <v>1.3333333333333335</v>
      </c>
      <c r="Q67">
        <v>0.16</v>
      </c>
      <c r="R67">
        <v>0.12</v>
      </c>
      <c r="S67">
        <v>0.000265417741485729</v>
      </c>
      <c r="V67" t="s">
        <v>622</v>
      </c>
      <c r="W67">
        <f t="shared" si="7"/>
        <v>0.16666666666666669</v>
      </c>
      <c r="X67">
        <v>0.02</v>
      </c>
      <c r="Y67">
        <v>0.12</v>
      </c>
      <c r="Z67">
        <v>0.0134765700865116</v>
      </c>
    </row>
    <row r="68" spans="1:26" ht="12.75">
      <c r="A68" t="s">
        <v>654</v>
      </c>
      <c r="B68">
        <f t="shared" si="4"/>
        <v>1.8333333333333335</v>
      </c>
      <c r="C68">
        <v>0.33</v>
      </c>
      <c r="D68">
        <v>0.18</v>
      </c>
      <c r="E68">
        <v>8.66315045885043E-08</v>
      </c>
      <c r="H68" t="s">
        <v>654</v>
      </c>
      <c r="I68">
        <f t="shared" si="5"/>
        <v>0.5555555555555556</v>
      </c>
      <c r="J68">
        <v>0.1</v>
      </c>
      <c r="K68">
        <v>0.18</v>
      </c>
      <c r="L68">
        <v>5.67887087764447E-15</v>
      </c>
      <c r="O68" t="s">
        <v>654</v>
      </c>
      <c r="P68">
        <f t="shared" si="6"/>
        <v>1.2666666666666668</v>
      </c>
      <c r="Q68">
        <v>0.19</v>
      </c>
      <c r="R68">
        <v>0.15</v>
      </c>
      <c r="S68">
        <v>0.00017001797081796</v>
      </c>
      <c r="V68" t="s">
        <v>654</v>
      </c>
      <c r="W68">
        <f t="shared" si="7"/>
        <v>0.46666666666666673</v>
      </c>
      <c r="X68">
        <v>0.07</v>
      </c>
      <c r="Y68">
        <v>0.15</v>
      </c>
      <c r="Z68">
        <v>0.101187082285129</v>
      </c>
    </row>
    <row r="69" spans="1:26" ht="12.75">
      <c r="A69" t="s">
        <v>661</v>
      </c>
      <c r="B69">
        <f t="shared" si="4"/>
        <v>2</v>
      </c>
      <c r="C69">
        <v>0.22</v>
      </c>
      <c r="D69">
        <v>0.11</v>
      </c>
      <c r="E69">
        <v>1.0255145326753E-06</v>
      </c>
      <c r="H69" t="s">
        <v>661</v>
      </c>
      <c r="I69">
        <f t="shared" si="5"/>
        <v>0.4545454545454546</v>
      </c>
      <c r="J69">
        <v>0.05</v>
      </c>
      <c r="K69">
        <v>0.11</v>
      </c>
      <c r="L69">
        <v>3.93444598626208E-11</v>
      </c>
      <c r="O69" t="s">
        <v>661</v>
      </c>
      <c r="P69">
        <f t="shared" si="6"/>
        <v>1.3</v>
      </c>
      <c r="Q69">
        <v>0.13</v>
      </c>
      <c r="R69">
        <v>0.1</v>
      </c>
      <c r="S69">
        <v>0.00381748832820193</v>
      </c>
      <c r="V69" t="s">
        <v>661</v>
      </c>
      <c r="W69">
        <f t="shared" si="7"/>
        <v>1</v>
      </c>
      <c r="X69">
        <v>0.1</v>
      </c>
      <c r="Y69">
        <v>0.1</v>
      </c>
      <c r="Z69">
        <v>0.605175857283833</v>
      </c>
    </row>
    <row r="70" spans="1:26" ht="12.75">
      <c r="A70" t="s">
        <v>550</v>
      </c>
      <c r="B70">
        <f aca="true" t="shared" si="8" ref="B70:B101">C70/D70</f>
        <v>2.5</v>
      </c>
      <c r="C70">
        <v>0.45</v>
      </c>
      <c r="D70">
        <v>0.18</v>
      </c>
      <c r="E70">
        <v>0</v>
      </c>
      <c r="H70" t="s">
        <v>550</v>
      </c>
      <c r="I70">
        <f aca="true" t="shared" si="9" ref="I70:I101">J70/K70</f>
        <v>0.5555555555555556</v>
      </c>
      <c r="J70">
        <v>0.1</v>
      </c>
      <c r="K70">
        <v>0.18</v>
      </c>
      <c r="L70">
        <v>6.38287572829158E-12</v>
      </c>
      <c r="O70" t="s">
        <v>550</v>
      </c>
      <c r="P70">
        <f aca="true" t="shared" si="10" ref="P70:P101">Q70/R70</f>
        <v>1.3076923076923077</v>
      </c>
      <c r="Q70">
        <v>0.17</v>
      </c>
      <c r="R70">
        <v>0.13</v>
      </c>
      <c r="S70">
        <v>0.000157142603652832</v>
      </c>
      <c r="V70" t="s">
        <v>550</v>
      </c>
      <c r="W70">
        <f aca="true" t="shared" si="11" ref="W70:W101">X70/Y70</f>
        <v>0.4615384615384615</v>
      </c>
      <c r="X70">
        <v>0.06</v>
      </c>
      <c r="Y70">
        <v>0.13</v>
      </c>
      <c r="Z70">
        <v>0.113969040086985</v>
      </c>
    </row>
    <row r="71" spans="1:26" ht="12.75">
      <c r="A71" t="s">
        <v>580</v>
      </c>
      <c r="B71">
        <f t="shared" si="8"/>
        <v>2.8333333333333335</v>
      </c>
      <c r="C71">
        <v>0.34</v>
      </c>
      <c r="D71">
        <v>0.12</v>
      </c>
      <c r="E71">
        <v>0</v>
      </c>
      <c r="H71" t="s">
        <v>580</v>
      </c>
      <c r="I71">
        <f t="shared" si="9"/>
        <v>0.4166666666666667</v>
      </c>
      <c r="J71">
        <v>0.05</v>
      </c>
      <c r="K71">
        <v>0.12</v>
      </c>
      <c r="L71">
        <v>2.31694534843004E-17</v>
      </c>
      <c r="O71" t="s">
        <v>580</v>
      </c>
      <c r="P71">
        <f t="shared" si="10"/>
        <v>1.6666666666666667</v>
      </c>
      <c r="Q71">
        <v>0.15</v>
      </c>
      <c r="R71">
        <v>0.09</v>
      </c>
      <c r="S71">
        <v>4.22990742432461E-09</v>
      </c>
      <c r="V71" t="s">
        <v>580</v>
      </c>
      <c r="W71">
        <f t="shared" si="11"/>
        <v>0.5555555555555556</v>
      </c>
      <c r="X71">
        <v>0.05</v>
      </c>
      <c r="Y71">
        <v>0.09</v>
      </c>
      <c r="Z71">
        <v>0.21670006780986</v>
      </c>
    </row>
    <row r="72" spans="1:26" ht="12.75">
      <c r="A72" t="s">
        <v>632</v>
      </c>
      <c r="B72">
        <f t="shared" si="8"/>
        <v>2</v>
      </c>
      <c r="C72">
        <v>0.68</v>
      </c>
      <c r="D72">
        <v>0.34</v>
      </c>
      <c r="E72">
        <v>0</v>
      </c>
      <c r="H72" t="s">
        <v>632</v>
      </c>
      <c r="I72">
        <f t="shared" si="9"/>
        <v>0.7352941176470588</v>
      </c>
      <c r="J72">
        <v>0.25</v>
      </c>
      <c r="K72">
        <v>0.34</v>
      </c>
      <c r="L72">
        <v>1.62257944792821E-09</v>
      </c>
      <c r="O72" t="s">
        <v>632</v>
      </c>
      <c r="P72">
        <f t="shared" si="10"/>
        <v>1.296296296296296</v>
      </c>
      <c r="Q72">
        <v>0.35</v>
      </c>
      <c r="R72">
        <v>0.27</v>
      </c>
      <c r="S72">
        <v>6.19896244324014E-06</v>
      </c>
      <c r="V72" t="s">
        <v>632</v>
      </c>
      <c r="W72">
        <f t="shared" si="11"/>
        <v>0.8518518518518519</v>
      </c>
      <c r="X72">
        <v>0.23</v>
      </c>
      <c r="Y72">
        <v>0.27</v>
      </c>
      <c r="Z72">
        <v>0.292881068271326</v>
      </c>
    </row>
    <row r="73" spans="1:26" ht="12.75">
      <c r="A73" t="s">
        <v>585</v>
      </c>
      <c r="B73">
        <f t="shared" si="8"/>
        <v>2.3043478260869565</v>
      </c>
      <c r="C73">
        <v>0.53</v>
      </c>
      <c r="D73">
        <v>0.23</v>
      </c>
      <c r="E73">
        <v>0</v>
      </c>
      <c r="H73" t="s">
        <v>585</v>
      </c>
      <c r="I73">
        <f t="shared" si="9"/>
        <v>0.6521739130434782</v>
      </c>
      <c r="J73">
        <v>0.15</v>
      </c>
      <c r="K73">
        <v>0.23</v>
      </c>
      <c r="L73">
        <v>3.73726303796314E-11</v>
      </c>
      <c r="O73" t="s">
        <v>585</v>
      </c>
      <c r="P73">
        <f t="shared" si="10"/>
        <v>1.1666666666666667</v>
      </c>
      <c r="Q73">
        <v>0.21</v>
      </c>
      <c r="R73">
        <v>0.18</v>
      </c>
      <c r="S73">
        <v>0.00619175224521185</v>
      </c>
      <c r="V73" t="s">
        <v>585</v>
      </c>
      <c r="W73">
        <f t="shared" si="11"/>
        <v>1.0555555555555556</v>
      </c>
      <c r="X73">
        <v>0.19</v>
      </c>
      <c r="Y73">
        <v>0.18</v>
      </c>
      <c r="Z73">
        <v>0.670208169818655</v>
      </c>
    </row>
    <row r="74" spans="1:26" ht="12.75">
      <c r="A74" t="s">
        <v>562</v>
      </c>
      <c r="B74">
        <f t="shared" si="8"/>
        <v>2.2857142857142856</v>
      </c>
      <c r="C74">
        <v>0.32</v>
      </c>
      <c r="D74">
        <v>0.14</v>
      </c>
      <c r="E74">
        <v>3.74231731745767E-12</v>
      </c>
      <c r="H74" t="s">
        <v>562</v>
      </c>
      <c r="I74">
        <f t="shared" si="9"/>
        <v>0.5</v>
      </c>
      <c r="J74">
        <v>0.07</v>
      </c>
      <c r="K74">
        <v>0.14</v>
      </c>
      <c r="L74">
        <v>1.10404356248292E-14</v>
      </c>
      <c r="O74" t="s">
        <v>562</v>
      </c>
      <c r="P74">
        <f t="shared" si="10"/>
        <v>1.4000000000000001</v>
      </c>
      <c r="Q74">
        <v>0.14</v>
      </c>
      <c r="R74">
        <v>0.1</v>
      </c>
      <c r="S74">
        <v>6.31663321308383E-05</v>
      </c>
      <c r="V74" t="s">
        <v>562</v>
      </c>
      <c r="W74">
        <f t="shared" si="11"/>
        <v>0.7000000000000001</v>
      </c>
      <c r="X74">
        <v>0.07</v>
      </c>
      <c r="Y74">
        <v>0.1</v>
      </c>
      <c r="Z74">
        <v>0.276719942993364</v>
      </c>
    </row>
    <row r="75" spans="1:26" ht="12.75">
      <c r="A75" t="s">
        <v>587</v>
      </c>
      <c r="B75">
        <f t="shared" si="8"/>
        <v>2.666666666666667</v>
      </c>
      <c r="C75">
        <v>0.32</v>
      </c>
      <c r="D75">
        <v>0.12</v>
      </c>
      <c r="E75">
        <v>4.62289587302934E-15</v>
      </c>
      <c r="H75" t="s">
        <v>587</v>
      </c>
      <c r="I75">
        <f t="shared" si="9"/>
        <v>0.5833333333333334</v>
      </c>
      <c r="J75">
        <v>0.07</v>
      </c>
      <c r="K75">
        <v>0.12</v>
      </c>
      <c r="L75">
        <v>4.66419364548783E-10</v>
      </c>
      <c r="O75" t="s">
        <v>587</v>
      </c>
      <c r="P75">
        <f t="shared" si="10"/>
        <v>1.4000000000000001</v>
      </c>
      <c r="Q75">
        <v>0.14</v>
      </c>
      <c r="R75">
        <v>0.1</v>
      </c>
      <c r="S75">
        <v>0.000157142603652832</v>
      </c>
      <c r="V75" t="s">
        <v>587</v>
      </c>
      <c r="W75">
        <f t="shared" si="11"/>
        <v>0.7000000000000001</v>
      </c>
      <c r="X75">
        <v>0.07</v>
      </c>
      <c r="Y75">
        <v>0.1</v>
      </c>
      <c r="Z75">
        <v>0.291876023657925</v>
      </c>
    </row>
    <row r="76" spans="1:26" ht="12.75">
      <c r="A76" t="s">
        <v>656</v>
      </c>
      <c r="B76">
        <f t="shared" si="8"/>
        <v>2.3333333333333335</v>
      </c>
      <c r="C76">
        <v>0.28</v>
      </c>
      <c r="D76">
        <v>0.12</v>
      </c>
      <c r="E76">
        <v>4.77830238149008E-11</v>
      </c>
      <c r="H76" t="s">
        <v>656</v>
      </c>
      <c r="I76">
        <f t="shared" si="9"/>
        <v>0.4166666666666667</v>
      </c>
      <c r="J76">
        <v>0.05</v>
      </c>
      <c r="K76">
        <v>0.12</v>
      </c>
      <c r="L76">
        <v>7.71596999688553E-15</v>
      </c>
      <c r="O76" t="s">
        <v>656</v>
      </c>
      <c r="P76">
        <f t="shared" si="10"/>
        <v>1.1818181818181819</v>
      </c>
      <c r="Q76">
        <v>0.13</v>
      </c>
      <c r="R76">
        <v>0.11</v>
      </c>
      <c r="S76">
        <v>0.00928055257716853</v>
      </c>
      <c r="V76" t="s">
        <v>656</v>
      </c>
      <c r="W76">
        <f t="shared" si="11"/>
        <v>0.5454545454545454</v>
      </c>
      <c r="X76">
        <v>0.06</v>
      </c>
      <c r="Y76">
        <v>0.11</v>
      </c>
      <c r="Z76">
        <v>0.185372093616132</v>
      </c>
    </row>
    <row r="77" spans="1:26" ht="12.75">
      <c r="A77" t="s">
        <v>560</v>
      </c>
      <c r="B77">
        <f t="shared" si="8"/>
        <v>2.6</v>
      </c>
      <c r="C77">
        <v>0.39</v>
      </c>
      <c r="D77">
        <v>0.15</v>
      </c>
      <c r="E77">
        <v>0</v>
      </c>
      <c r="H77" t="s">
        <v>560</v>
      </c>
      <c r="I77">
        <f t="shared" si="9"/>
        <v>0.5333333333333333</v>
      </c>
      <c r="J77">
        <v>0.08</v>
      </c>
      <c r="K77">
        <v>0.15</v>
      </c>
      <c r="L77">
        <v>2.50777564226922E-12</v>
      </c>
      <c r="O77" t="s">
        <v>560</v>
      </c>
      <c r="P77">
        <f t="shared" si="10"/>
        <v>1.5999999999999999</v>
      </c>
      <c r="Q77">
        <v>0.16</v>
      </c>
      <c r="R77">
        <v>0.1</v>
      </c>
      <c r="S77">
        <v>1.60493115112322E-06</v>
      </c>
      <c r="V77" t="s">
        <v>560</v>
      </c>
      <c r="W77">
        <f t="shared" si="11"/>
        <v>0.09999999999999999</v>
      </c>
      <c r="X77">
        <v>0.01</v>
      </c>
      <c r="Y77">
        <v>0.1</v>
      </c>
      <c r="Z77">
        <v>0.0134765700865116</v>
      </c>
    </row>
    <row r="78" spans="1:26" ht="12.75">
      <c r="A78" t="s">
        <v>639</v>
      </c>
      <c r="B78">
        <f t="shared" si="8"/>
        <v>1.8076923076923075</v>
      </c>
      <c r="C78">
        <v>0.47</v>
      </c>
      <c r="D78">
        <v>0.26</v>
      </c>
      <c r="E78">
        <v>1.30129522542159E-10</v>
      </c>
      <c r="H78" t="s">
        <v>639</v>
      </c>
      <c r="I78">
        <f t="shared" si="9"/>
        <v>0.8076923076923076</v>
      </c>
      <c r="J78">
        <v>0.21</v>
      </c>
      <c r="K78">
        <v>0.26</v>
      </c>
      <c r="L78">
        <v>0.000288706682651191</v>
      </c>
      <c r="O78" t="s">
        <v>639</v>
      </c>
      <c r="P78">
        <f t="shared" si="10"/>
        <v>1.1428571428571428</v>
      </c>
      <c r="Q78">
        <v>0.24</v>
      </c>
      <c r="R78">
        <v>0.21</v>
      </c>
      <c r="S78">
        <v>0.0101592714655273</v>
      </c>
      <c r="V78" t="s">
        <v>639</v>
      </c>
      <c r="W78">
        <f t="shared" si="11"/>
        <v>0.6190476190476191</v>
      </c>
      <c r="X78">
        <v>0.13</v>
      </c>
      <c r="Y78">
        <v>0.21</v>
      </c>
      <c r="Z78">
        <v>0.117771005035733</v>
      </c>
    </row>
    <row r="79" spans="1:26" ht="12.75">
      <c r="A79" t="s">
        <v>572</v>
      </c>
      <c r="B79">
        <f t="shared" si="8"/>
        <v>2.4999999999999996</v>
      </c>
      <c r="C79">
        <v>0.35</v>
      </c>
      <c r="D79">
        <v>0.14</v>
      </c>
      <c r="E79">
        <v>3.82368336616664E-15</v>
      </c>
      <c r="H79" t="s">
        <v>572</v>
      </c>
      <c r="I79">
        <f t="shared" si="9"/>
        <v>0.4285714285714285</v>
      </c>
      <c r="J79">
        <v>0.06</v>
      </c>
      <c r="K79">
        <v>0.14</v>
      </c>
      <c r="L79">
        <v>2.30936591082596E-15</v>
      </c>
      <c r="O79" t="s">
        <v>572</v>
      </c>
      <c r="P79">
        <f t="shared" si="10"/>
        <v>1.4999999999999998</v>
      </c>
      <c r="Q79">
        <v>0.15</v>
      </c>
      <c r="R79">
        <v>0.1</v>
      </c>
      <c r="S79">
        <v>7.81823219502418E-06</v>
      </c>
      <c r="V79" t="s">
        <v>572</v>
      </c>
      <c r="W79">
        <f t="shared" si="11"/>
        <v>0.7999999999999999</v>
      </c>
      <c r="X79">
        <v>0.08</v>
      </c>
      <c r="Y79">
        <v>0.1</v>
      </c>
      <c r="Z79">
        <v>0.352470015109239</v>
      </c>
    </row>
    <row r="80" spans="1:26" ht="12.75">
      <c r="A80" t="s">
        <v>652</v>
      </c>
      <c r="B80">
        <f t="shared" si="8"/>
        <v>2</v>
      </c>
      <c r="C80">
        <v>0.74</v>
      </c>
      <c r="D80">
        <v>0.37</v>
      </c>
      <c r="E80">
        <v>0</v>
      </c>
      <c r="H80" t="s">
        <v>652</v>
      </c>
      <c r="I80">
        <f t="shared" si="9"/>
        <v>0.7297297297297298</v>
      </c>
      <c r="J80">
        <v>0.27</v>
      </c>
      <c r="K80">
        <v>0.37</v>
      </c>
      <c r="L80">
        <v>3.99157620298574E-10</v>
      </c>
      <c r="O80" t="s">
        <v>652</v>
      </c>
      <c r="P80">
        <f t="shared" si="10"/>
        <v>1.0606060606060606</v>
      </c>
      <c r="Q80">
        <v>0.35</v>
      </c>
      <c r="R80">
        <v>0.33</v>
      </c>
      <c r="S80">
        <v>0.0794795521229058</v>
      </c>
      <c r="V80" t="s">
        <v>652</v>
      </c>
      <c r="W80">
        <f t="shared" si="11"/>
        <v>0.6060606060606061</v>
      </c>
      <c r="X80">
        <v>0.2</v>
      </c>
      <c r="Y80">
        <v>0.33</v>
      </c>
      <c r="Z80">
        <v>0.0805383422306322</v>
      </c>
    </row>
    <row r="81" spans="1:26" ht="12.75">
      <c r="A81" t="s">
        <v>595</v>
      </c>
      <c r="B81">
        <f t="shared" si="8"/>
        <v>2.1</v>
      </c>
      <c r="C81">
        <v>0.63</v>
      </c>
      <c r="D81">
        <v>0.3</v>
      </c>
      <c r="E81">
        <v>0</v>
      </c>
      <c r="H81" t="s">
        <v>595</v>
      </c>
      <c r="I81">
        <f t="shared" si="9"/>
        <v>0.8</v>
      </c>
      <c r="J81">
        <v>0.24</v>
      </c>
      <c r="K81">
        <v>0.3</v>
      </c>
      <c r="L81">
        <v>1.98096505118206E-05</v>
      </c>
      <c r="O81" t="s">
        <v>595</v>
      </c>
      <c r="P81">
        <f t="shared" si="10"/>
        <v>1.1304347826086956</v>
      </c>
      <c r="Q81">
        <v>0.26</v>
      </c>
      <c r="R81">
        <v>0.23</v>
      </c>
      <c r="S81">
        <v>0.0794795521229058</v>
      </c>
      <c r="V81" t="s">
        <v>595</v>
      </c>
      <c r="W81">
        <f t="shared" si="11"/>
        <v>1.0434782608695652</v>
      </c>
      <c r="X81">
        <v>0.24</v>
      </c>
      <c r="Y81">
        <v>0.23</v>
      </c>
      <c r="Z81">
        <v>0.605175857283833</v>
      </c>
    </row>
    <row r="82" spans="1:26" ht="12.75">
      <c r="A82" t="s">
        <v>615</v>
      </c>
      <c r="B82">
        <f t="shared" si="8"/>
        <v>1.8214285714285714</v>
      </c>
      <c r="C82">
        <v>0.51</v>
      </c>
      <c r="D82">
        <v>0.28</v>
      </c>
      <c r="E82">
        <v>2.91699095433806E-11</v>
      </c>
      <c r="H82" t="s">
        <v>615</v>
      </c>
      <c r="I82">
        <f t="shared" si="9"/>
        <v>0.6428571428571428</v>
      </c>
      <c r="J82">
        <v>0.18</v>
      </c>
      <c r="K82">
        <v>0.28</v>
      </c>
      <c r="L82">
        <v>5.62782943129439E-12</v>
      </c>
      <c r="O82" t="s">
        <v>615</v>
      </c>
      <c r="P82">
        <f t="shared" si="10"/>
        <v>1.272727272727273</v>
      </c>
      <c r="Q82">
        <v>0.28</v>
      </c>
      <c r="R82">
        <v>0.22</v>
      </c>
      <c r="S82">
        <v>2.50065218206348E-05</v>
      </c>
      <c r="V82" t="s">
        <v>615</v>
      </c>
      <c r="W82">
        <f t="shared" si="11"/>
        <v>0.6363636363636365</v>
      </c>
      <c r="X82">
        <v>0.14</v>
      </c>
      <c r="Y82">
        <v>0.22</v>
      </c>
      <c r="Z82">
        <v>0.119115592347326</v>
      </c>
    </row>
    <row r="83" spans="1:26" ht="12.75">
      <c r="A83" t="s">
        <v>624</v>
      </c>
      <c r="B83">
        <f t="shared" si="8"/>
        <v>2.266666666666667</v>
      </c>
      <c r="C83">
        <v>0.34</v>
      </c>
      <c r="D83">
        <v>0.15</v>
      </c>
      <c r="E83">
        <v>3.83327443861011E-12</v>
      </c>
      <c r="H83" t="s">
        <v>624</v>
      </c>
      <c r="I83">
        <f t="shared" si="9"/>
        <v>0.46666666666666673</v>
      </c>
      <c r="J83">
        <v>0.07</v>
      </c>
      <c r="K83">
        <v>0.15</v>
      </c>
      <c r="L83">
        <v>1.80794841971157E-17</v>
      </c>
      <c r="O83" t="s">
        <v>624</v>
      </c>
      <c r="P83">
        <f t="shared" si="10"/>
        <v>1.3846153846153846</v>
      </c>
      <c r="Q83">
        <v>0.18</v>
      </c>
      <c r="R83">
        <v>0.13</v>
      </c>
      <c r="S83">
        <v>3.29257149153404E-05</v>
      </c>
      <c r="V83" t="s">
        <v>624</v>
      </c>
      <c r="W83">
        <f t="shared" si="11"/>
        <v>0.7692307692307693</v>
      </c>
      <c r="X83">
        <v>0.1</v>
      </c>
      <c r="Y83">
        <v>0.13</v>
      </c>
      <c r="Z83">
        <v>0.291876023657925</v>
      </c>
    </row>
    <row r="84" spans="1:26" ht="12.75">
      <c r="A84" t="s">
        <v>663</v>
      </c>
      <c r="B84">
        <f t="shared" si="8"/>
        <v>2.0999999999999996</v>
      </c>
      <c r="C84">
        <v>0.21</v>
      </c>
      <c r="D84">
        <v>0.1</v>
      </c>
      <c r="E84">
        <v>5.27204095141227E-07</v>
      </c>
      <c r="H84" t="s">
        <v>663</v>
      </c>
      <c r="I84">
        <f t="shared" si="9"/>
        <v>0.5</v>
      </c>
      <c r="J84">
        <v>0.05</v>
      </c>
      <c r="K84">
        <v>0.1</v>
      </c>
      <c r="L84">
        <v>8.70075941121964E-13</v>
      </c>
      <c r="O84" t="s">
        <v>663</v>
      </c>
      <c r="P84">
        <f t="shared" si="10"/>
        <v>1.4000000000000001</v>
      </c>
      <c r="Q84">
        <v>0.14</v>
      </c>
      <c r="R84">
        <v>0.1</v>
      </c>
      <c r="S84">
        <v>0.000497065781869456</v>
      </c>
      <c r="V84" t="s">
        <v>663</v>
      </c>
      <c r="W84">
        <f t="shared" si="11"/>
        <v>0.7000000000000001</v>
      </c>
      <c r="X84">
        <v>0.07</v>
      </c>
      <c r="Y84">
        <v>0.1</v>
      </c>
      <c r="Z84">
        <v>0.25324278613887</v>
      </c>
    </row>
    <row r="85" spans="1:26" ht="12.75">
      <c r="A85" t="s">
        <v>610</v>
      </c>
      <c r="B85">
        <f t="shared" si="8"/>
        <v>2.6153846153846154</v>
      </c>
      <c r="C85">
        <v>0.34</v>
      </c>
      <c r="D85">
        <v>0.13</v>
      </c>
      <c r="E85">
        <v>1.0444320305733E-15</v>
      </c>
      <c r="H85" t="s">
        <v>610</v>
      </c>
      <c r="I85">
        <f t="shared" si="9"/>
        <v>0.4615384615384615</v>
      </c>
      <c r="J85">
        <v>0.06</v>
      </c>
      <c r="K85">
        <v>0.13</v>
      </c>
      <c r="L85">
        <v>1.72545751152258E-14</v>
      </c>
      <c r="O85" t="s">
        <v>610</v>
      </c>
      <c r="P85">
        <f t="shared" si="10"/>
        <v>1.4166666666666667</v>
      </c>
      <c r="Q85">
        <v>0.17</v>
      </c>
      <c r="R85">
        <v>0.12</v>
      </c>
      <c r="S85">
        <v>6.19896244324014E-06</v>
      </c>
      <c r="V85" t="s">
        <v>610</v>
      </c>
      <c r="W85">
        <f t="shared" si="11"/>
        <v>0.4166666666666667</v>
      </c>
      <c r="X85">
        <v>0.05</v>
      </c>
      <c r="Y85">
        <v>0.12</v>
      </c>
      <c r="Z85">
        <v>0.102197848624907</v>
      </c>
    </row>
    <row r="86" spans="1:26" ht="12.75">
      <c r="A86" t="s">
        <v>611</v>
      </c>
      <c r="B86">
        <f t="shared" si="8"/>
        <v>2.3684210526315788</v>
      </c>
      <c r="C86">
        <v>0.45</v>
      </c>
      <c r="D86">
        <v>0.19</v>
      </c>
      <c r="E86">
        <v>0</v>
      </c>
      <c r="H86" t="s">
        <v>611</v>
      </c>
      <c r="I86">
        <f t="shared" si="9"/>
        <v>0.5263157894736842</v>
      </c>
      <c r="J86">
        <v>0.1</v>
      </c>
      <c r="K86">
        <v>0.19</v>
      </c>
      <c r="L86">
        <v>4.58019781274351E-15</v>
      </c>
      <c r="O86" t="s">
        <v>611</v>
      </c>
      <c r="P86">
        <f t="shared" si="10"/>
        <v>1.375</v>
      </c>
      <c r="Q86">
        <v>0.22</v>
      </c>
      <c r="R86">
        <v>0.16</v>
      </c>
      <c r="S86">
        <v>7.03100465157022E-06</v>
      </c>
      <c r="V86" t="s">
        <v>611</v>
      </c>
      <c r="W86">
        <f t="shared" si="11"/>
        <v>0.625</v>
      </c>
      <c r="X86">
        <v>0.1</v>
      </c>
      <c r="Y86">
        <v>0.16</v>
      </c>
      <c r="Z86">
        <v>0.167161420029706</v>
      </c>
    </row>
    <row r="87" spans="1:26" ht="12.75">
      <c r="A87" t="s">
        <v>628</v>
      </c>
      <c r="B87">
        <f t="shared" si="8"/>
        <v>2.4545454545454546</v>
      </c>
      <c r="C87">
        <v>0.27</v>
      </c>
      <c r="D87">
        <v>0.11</v>
      </c>
      <c r="E87">
        <v>2.09163513932132E-11</v>
      </c>
      <c r="H87" t="s">
        <v>628</v>
      </c>
      <c r="I87">
        <f t="shared" si="9"/>
        <v>0.6363636363636365</v>
      </c>
      <c r="J87">
        <v>0.07</v>
      </c>
      <c r="K87">
        <v>0.11</v>
      </c>
      <c r="L87">
        <v>2.44680231744864E-06</v>
      </c>
      <c r="O87" t="s">
        <v>628</v>
      </c>
      <c r="P87">
        <f t="shared" si="10"/>
        <v>1.3</v>
      </c>
      <c r="Q87">
        <v>0.13</v>
      </c>
      <c r="R87">
        <v>0.1</v>
      </c>
      <c r="S87">
        <v>0.00192605967575481</v>
      </c>
      <c r="V87" t="s">
        <v>628</v>
      </c>
      <c r="W87">
        <f t="shared" si="11"/>
        <v>0.39999999999999997</v>
      </c>
      <c r="X87">
        <v>0.04</v>
      </c>
      <c r="Y87">
        <v>0.1</v>
      </c>
      <c r="Z87">
        <v>0.115453171704019</v>
      </c>
    </row>
    <row r="88" spans="1:26" ht="12.75">
      <c r="A88" t="s">
        <v>547</v>
      </c>
      <c r="B88">
        <f t="shared" si="8"/>
        <v>3.055555555555556</v>
      </c>
      <c r="C88">
        <v>0.55</v>
      </c>
      <c r="D88">
        <v>0.18</v>
      </c>
      <c r="E88">
        <v>0</v>
      </c>
      <c r="H88" t="s">
        <v>547</v>
      </c>
      <c r="I88">
        <f t="shared" si="9"/>
        <v>0.38888888888888895</v>
      </c>
      <c r="J88">
        <v>0.07</v>
      </c>
      <c r="K88">
        <v>0.18</v>
      </c>
      <c r="L88">
        <v>3.5475753254311E-22</v>
      </c>
      <c r="O88" t="s">
        <v>547</v>
      </c>
      <c r="P88">
        <f t="shared" si="10"/>
        <v>1.5454545454545456</v>
      </c>
      <c r="Q88">
        <v>0.17</v>
      </c>
      <c r="R88">
        <v>0.11</v>
      </c>
      <c r="S88">
        <v>2.2902728412179E-07</v>
      </c>
      <c r="V88" t="s">
        <v>547</v>
      </c>
      <c r="W88">
        <f t="shared" si="11"/>
        <v>0.6363636363636365</v>
      </c>
      <c r="X88">
        <v>0.07</v>
      </c>
      <c r="Y88">
        <v>0.11</v>
      </c>
      <c r="Z88">
        <v>0.226350395753633</v>
      </c>
    </row>
    <row r="89" spans="1:26" ht="12.75">
      <c r="A89" t="s">
        <v>657</v>
      </c>
      <c r="B89">
        <f t="shared" si="8"/>
        <v>2.4074074074074074</v>
      </c>
      <c r="C89">
        <v>0.65</v>
      </c>
      <c r="D89">
        <v>0.27</v>
      </c>
      <c r="E89">
        <v>0</v>
      </c>
      <c r="H89" t="s">
        <v>657</v>
      </c>
      <c r="I89">
        <f t="shared" si="9"/>
        <v>0.6666666666666666</v>
      </c>
      <c r="J89">
        <v>0.18</v>
      </c>
      <c r="K89">
        <v>0.27</v>
      </c>
      <c r="L89">
        <v>1.82059657262647E-10</v>
      </c>
      <c r="O89" t="s">
        <v>657</v>
      </c>
      <c r="P89">
        <f t="shared" si="10"/>
        <v>1.3043478260869563</v>
      </c>
      <c r="Q89">
        <v>0.3</v>
      </c>
      <c r="R89">
        <v>0.23</v>
      </c>
      <c r="S89">
        <v>1.21067241393803E-05</v>
      </c>
      <c r="V89" t="s">
        <v>657</v>
      </c>
      <c r="W89">
        <f t="shared" si="11"/>
        <v>1.2173913043478262</v>
      </c>
      <c r="X89">
        <v>0.28</v>
      </c>
      <c r="Y89">
        <v>0.23</v>
      </c>
      <c r="Z89">
        <v>0.838865605076854</v>
      </c>
    </row>
    <row r="90" spans="1:26" ht="12.75">
      <c r="A90" t="s">
        <v>650</v>
      </c>
      <c r="B90">
        <f t="shared" si="8"/>
        <v>2.266666666666667</v>
      </c>
      <c r="C90">
        <v>0.68</v>
      </c>
      <c r="D90">
        <v>0.3</v>
      </c>
      <c r="E90">
        <v>0</v>
      </c>
      <c r="H90" t="s">
        <v>650</v>
      </c>
      <c r="I90">
        <f t="shared" si="9"/>
        <v>0.6333333333333334</v>
      </c>
      <c r="J90">
        <v>0.19</v>
      </c>
      <c r="K90">
        <v>0.3</v>
      </c>
      <c r="L90">
        <v>1.61461993544236E-14</v>
      </c>
      <c r="O90" t="s">
        <v>650</v>
      </c>
      <c r="P90">
        <f t="shared" si="10"/>
        <v>1.32</v>
      </c>
      <c r="Q90">
        <v>0.33</v>
      </c>
      <c r="R90">
        <v>0.25</v>
      </c>
      <c r="S90">
        <v>6.28830580002355E-07</v>
      </c>
      <c r="V90" t="s">
        <v>650</v>
      </c>
      <c r="W90">
        <f t="shared" si="11"/>
        <v>0.84</v>
      </c>
      <c r="X90">
        <v>0.21</v>
      </c>
      <c r="Y90">
        <v>0.25</v>
      </c>
      <c r="Z90">
        <v>0.305284713921351</v>
      </c>
    </row>
    <row r="91" spans="1:26" ht="12.75">
      <c r="A91" t="s">
        <v>586</v>
      </c>
      <c r="B91">
        <f t="shared" si="8"/>
        <v>1.6666666666666667</v>
      </c>
      <c r="C91">
        <v>0.55</v>
      </c>
      <c r="D91">
        <v>0.33</v>
      </c>
      <c r="E91">
        <v>3.12987535693933E-09</v>
      </c>
      <c r="H91" t="s">
        <v>586</v>
      </c>
      <c r="I91">
        <f t="shared" si="9"/>
        <v>0.6666666666666666</v>
      </c>
      <c r="J91">
        <v>0.22</v>
      </c>
      <c r="K91">
        <v>0.33</v>
      </c>
      <c r="L91">
        <v>1.82700440098973E-13</v>
      </c>
      <c r="O91" t="s">
        <v>586</v>
      </c>
      <c r="P91">
        <f t="shared" si="10"/>
        <v>1.2608695652173911</v>
      </c>
      <c r="Q91">
        <v>0.29</v>
      </c>
      <c r="R91">
        <v>0.23</v>
      </c>
      <c r="S91">
        <v>0.000292498967175011</v>
      </c>
      <c r="V91" t="s">
        <v>586</v>
      </c>
      <c r="W91">
        <f t="shared" si="11"/>
        <v>0.9565217391304347</v>
      </c>
      <c r="X91">
        <v>0.22</v>
      </c>
      <c r="Y91">
        <v>0.23</v>
      </c>
      <c r="Z91">
        <v>0.455284823470743</v>
      </c>
    </row>
    <row r="92" spans="1:26" ht="12.75">
      <c r="A92" t="s">
        <v>630</v>
      </c>
      <c r="B92">
        <f t="shared" si="8"/>
        <v>1.962962962962963</v>
      </c>
      <c r="C92">
        <v>0.53</v>
      </c>
      <c r="D92">
        <v>0.27</v>
      </c>
      <c r="E92">
        <v>1.759867971516E-13</v>
      </c>
      <c r="H92" t="s">
        <v>630</v>
      </c>
      <c r="I92">
        <f t="shared" si="9"/>
        <v>0.5925925925925926</v>
      </c>
      <c r="J92">
        <v>0.16</v>
      </c>
      <c r="K92">
        <v>0.27</v>
      </c>
      <c r="L92">
        <v>1.6045933700705E-16</v>
      </c>
      <c r="O92" t="s">
        <v>630</v>
      </c>
      <c r="P92">
        <f t="shared" si="10"/>
        <v>1.3043478260869563</v>
      </c>
      <c r="Q92">
        <v>0.3</v>
      </c>
      <c r="R92">
        <v>0.23</v>
      </c>
      <c r="S92">
        <v>3.43981032825825E-05</v>
      </c>
      <c r="V92" t="s">
        <v>630</v>
      </c>
      <c r="W92">
        <f t="shared" si="11"/>
        <v>0.6086956521739131</v>
      </c>
      <c r="X92">
        <v>0.14</v>
      </c>
      <c r="Y92">
        <v>0.23</v>
      </c>
      <c r="Z92">
        <v>0.106611482180463</v>
      </c>
    </row>
    <row r="93" spans="1:26" ht="12.75">
      <c r="A93" t="s">
        <v>671</v>
      </c>
      <c r="B93">
        <f t="shared" si="8"/>
        <v>1.6923076923076923</v>
      </c>
      <c r="C93">
        <v>0.22</v>
      </c>
      <c r="D93">
        <v>0.13</v>
      </c>
      <c r="E93">
        <v>5.70196362345697E-05</v>
      </c>
      <c r="H93" t="s">
        <v>671</v>
      </c>
      <c r="I93">
        <f t="shared" si="9"/>
        <v>0.5384615384615385</v>
      </c>
      <c r="J93">
        <v>0.07</v>
      </c>
      <c r="K93">
        <v>0.13</v>
      </c>
      <c r="L93">
        <v>5.98428042492697E-11</v>
      </c>
      <c r="O93" t="s">
        <v>671</v>
      </c>
      <c r="P93">
        <f t="shared" si="10"/>
        <v>1</v>
      </c>
      <c r="Q93">
        <v>0.15</v>
      </c>
      <c r="R93">
        <v>0.15</v>
      </c>
      <c r="S93">
        <v>0.580490978096302</v>
      </c>
      <c r="V93" t="s">
        <v>671</v>
      </c>
      <c r="W93">
        <f t="shared" si="11"/>
        <v>0.8666666666666667</v>
      </c>
      <c r="X93">
        <v>0.13</v>
      </c>
      <c r="Y93">
        <v>0.15</v>
      </c>
      <c r="Z93">
        <v>0.352967197337845</v>
      </c>
    </row>
    <row r="94" spans="1:26" ht="12.75">
      <c r="A94" t="s">
        <v>664</v>
      </c>
      <c r="B94">
        <f t="shared" si="8"/>
        <v>2.375</v>
      </c>
      <c r="C94">
        <v>0.38</v>
      </c>
      <c r="D94">
        <v>0.16</v>
      </c>
      <c r="E94">
        <v>5.81897845605122E-15</v>
      </c>
      <c r="H94" t="s">
        <v>664</v>
      </c>
      <c r="I94">
        <f t="shared" si="9"/>
        <v>0.43750000000000006</v>
      </c>
      <c r="J94">
        <v>0.07</v>
      </c>
      <c r="K94">
        <v>0.16</v>
      </c>
      <c r="L94">
        <v>1.27894822671944E-17</v>
      </c>
      <c r="O94" t="s">
        <v>664</v>
      </c>
      <c r="P94">
        <f t="shared" si="10"/>
        <v>1.25</v>
      </c>
      <c r="Q94">
        <v>0.2</v>
      </c>
      <c r="R94">
        <v>0.16</v>
      </c>
      <c r="S94">
        <v>0.00135751685813963</v>
      </c>
      <c r="V94" t="s">
        <v>664</v>
      </c>
      <c r="W94">
        <f t="shared" si="11"/>
        <v>0.5</v>
      </c>
      <c r="X94">
        <v>0.08</v>
      </c>
      <c r="Y94">
        <v>0.16</v>
      </c>
      <c r="Z94">
        <v>0.101187082285129</v>
      </c>
    </row>
    <row r="95" spans="1:26" ht="12.75">
      <c r="A95" t="s">
        <v>561</v>
      </c>
      <c r="B95">
        <f t="shared" si="8"/>
        <v>2.4999999999999996</v>
      </c>
      <c r="C95">
        <v>0.35</v>
      </c>
      <c r="D95">
        <v>0.14</v>
      </c>
      <c r="E95">
        <v>2.0142617732485E-15</v>
      </c>
      <c r="H95" t="s">
        <v>561</v>
      </c>
      <c r="I95">
        <f t="shared" si="9"/>
        <v>0.5</v>
      </c>
      <c r="J95">
        <v>0.07</v>
      </c>
      <c r="K95">
        <v>0.14</v>
      </c>
      <c r="L95">
        <v>1.35926903927277E-12</v>
      </c>
      <c r="O95" t="s">
        <v>561</v>
      </c>
      <c r="P95">
        <f t="shared" si="10"/>
        <v>1.4000000000000001</v>
      </c>
      <c r="Q95">
        <v>0.14</v>
      </c>
      <c r="R95">
        <v>0.1</v>
      </c>
      <c r="S95">
        <v>0.000961061576050371</v>
      </c>
      <c r="V95" t="s">
        <v>561</v>
      </c>
      <c r="W95">
        <f t="shared" si="11"/>
        <v>0.5</v>
      </c>
      <c r="X95">
        <v>0.05</v>
      </c>
      <c r="Y95">
        <v>0.1</v>
      </c>
      <c r="Z95">
        <v>0.119115592347326</v>
      </c>
    </row>
    <row r="96" spans="1:26" ht="12.75">
      <c r="A96" t="s">
        <v>649</v>
      </c>
      <c r="B96">
        <f t="shared" si="8"/>
        <v>1.6774193548387097</v>
      </c>
      <c r="C96">
        <v>0.52</v>
      </c>
      <c r="D96">
        <v>0.31</v>
      </c>
      <c r="E96">
        <v>3.00406088205619E-09</v>
      </c>
      <c r="H96" t="s">
        <v>649</v>
      </c>
      <c r="I96">
        <f t="shared" si="9"/>
        <v>0.6451612903225807</v>
      </c>
      <c r="J96">
        <v>0.2</v>
      </c>
      <c r="K96">
        <v>0.31</v>
      </c>
      <c r="L96">
        <v>1.57672641720173E-14</v>
      </c>
      <c r="O96" t="s">
        <v>649</v>
      </c>
      <c r="P96">
        <f t="shared" si="10"/>
        <v>1.1153846153846152</v>
      </c>
      <c r="Q96">
        <v>0.29</v>
      </c>
      <c r="R96">
        <v>0.26</v>
      </c>
      <c r="S96">
        <v>0.0298206306740117</v>
      </c>
      <c r="V96" t="s">
        <v>649</v>
      </c>
      <c r="W96">
        <f t="shared" si="11"/>
        <v>0.8076923076923076</v>
      </c>
      <c r="X96">
        <v>0.21</v>
      </c>
      <c r="Y96">
        <v>0.26</v>
      </c>
      <c r="Z96">
        <v>0.249220380945512</v>
      </c>
    </row>
    <row r="97" spans="1:26" ht="12.75">
      <c r="A97" t="s">
        <v>571</v>
      </c>
      <c r="B97">
        <f t="shared" si="8"/>
        <v>2.5833333333333335</v>
      </c>
      <c r="C97">
        <v>0.62</v>
      </c>
      <c r="D97">
        <v>0.24</v>
      </c>
      <c r="E97">
        <v>0</v>
      </c>
      <c r="H97" t="s">
        <v>571</v>
      </c>
      <c r="I97">
        <f t="shared" si="9"/>
        <v>0.5</v>
      </c>
      <c r="J97">
        <v>0.12</v>
      </c>
      <c r="K97">
        <v>0.24</v>
      </c>
      <c r="L97">
        <v>5.29288379959624E-20</v>
      </c>
      <c r="O97" t="s">
        <v>571</v>
      </c>
      <c r="P97">
        <f t="shared" si="10"/>
        <v>1.368421052631579</v>
      </c>
      <c r="Q97">
        <v>0.26</v>
      </c>
      <c r="R97">
        <v>0.19</v>
      </c>
      <c r="S97">
        <v>2.21475395968026E-06</v>
      </c>
      <c r="V97" t="s">
        <v>571</v>
      </c>
      <c r="W97">
        <f t="shared" si="11"/>
        <v>0.5789473684210527</v>
      </c>
      <c r="X97">
        <v>0.11</v>
      </c>
      <c r="Y97">
        <v>0.19</v>
      </c>
      <c r="Z97">
        <v>0.111498879636262</v>
      </c>
    </row>
    <row r="98" spans="1:26" ht="12.75">
      <c r="A98" t="s">
        <v>645</v>
      </c>
      <c r="B98">
        <f t="shared" si="8"/>
        <v>2.6363636363636362</v>
      </c>
      <c r="C98">
        <v>0.58</v>
      </c>
      <c r="D98">
        <v>0.22</v>
      </c>
      <c r="E98">
        <v>0</v>
      </c>
      <c r="H98" t="s">
        <v>645</v>
      </c>
      <c r="I98">
        <f t="shared" si="9"/>
        <v>0.5454545454545454</v>
      </c>
      <c r="J98">
        <v>0.12</v>
      </c>
      <c r="K98">
        <v>0.22</v>
      </c>
      <c r="L98">
        <v>8.05800554912963E-17</v>
      </c>
      <c r="O98" t="s">
        <v>645</v>
      </c>
      <c r="P98">
        <f t="shared" si="10"/>
        <v>1.3333333333333333</v>
      </c>
      <c r="Q98">
        <v>0.24</v>
      </c>
      <c r="R98">
        <v>0.18</v>
      </c>
      <c r="S98">
        <v>4.9143435304224E-06</v>
      </c>
      <c r="V98" t="s">
        <v>645</v>
      </c>
      <c r="W98">
        <f t="shared" si="11"/>
        <v>0.6666666666666666</v>
      </c>
      <c r="X98">
        <v>0.12</v>
      </c>
      <c r="Y98">
        <v>0.18</v>
      </c>
      <c r="Z98">
        <v>0.18467650923242</v>
      </c>
    </row>
    <row r="99" spans="1:26" ht="12.75">
      <c r="A99" t="s">
        <v>546</v>
      </c>
      <c r="B99">
        <f t="shared" si="8"/>
        <v>3.0625</v>
      </c>
      <c r="C99">
        <v>0.49</v>
      </c>
      <c r="D99">
        <v>0.16</v>
      </c>
      <c r="E99">
        <v>0</v>
      </c>
      <c r="H99" t="s">
        <v>546</v>
      </c>
      <c r="I99">
        <f t="shared" si="9"/>
        <v>0.3125</v>
      </c>
      <c r="J99">
        <v>0.05</v>
      </c>
      <c r="K99">
        <v>0.16</v>
      </c>
      <c r="L99">
        <v>1.77899863372679E-27</v>
      </c>
      <c r="O99" t="s">
        <v>546</v>
      </c>
      <c r="P99">
        <f t="shared" si="10"/>
        <v>1.4999999999999998</v>
      </c>
      <c r="Q99">
        <v>0.15</v>
      </c>
      <c r="R99">
        <v>0.1</v>
      </c>
      <c r="S99">
        <v>1.331159098239E-06</v>
      </c>
      <c r="V99" t="s">
        <v>546</v>
      </c>
      <c r="W99">
        <f t="shared" si="11"/>
        <v>0.09999999999999999</v>
      </c>
      <c r="X99">
        <v>0.01</v>
      </c>
      <c r="Y99">
        <v>0.1</v>
      </c>
      <c r="Z99">
        <v>0.0134765700865116</v>
      </c>
    </row>
    <row r="100" spans="1:26" ht="12.75">
      <c r="A100" t="s">
        <v>601</v>
      </c>
      <c r="B100">
        <f t="shared" si="8"/>
        <v>2.1904761904761907</v>
      </c>
      <c r="C100">
        <v>0.46</v>
      </c>
      <c r="D100">
        <v>0.21</v>
      </c>
      <c r="E100">
        <v>5.68541629545947E-15</v>
      </c>
      <c r="H100" t="s">
        <v>601</v>
      </c>
      <c r="I100">
        <f t="shared" si="9"/>
        <v>0.5714285714285714</v>
      </c>
      <c r="J100">
        <v>0.12</v>
      </c>
      <c r="K100">
        <v>0.21</v>
      </c>
      <c r="L100">
        <v>6.42270527043531E-16</v>
      </c>
      <c r="O100" t="s">
        <v>601</v>
      </c>
      <c r="P100">
        <f t="shared" si="10"/>
        <v>1.352941176470588</v>
      </c>
      <c r="Q100">
        <v>0.23</v>
      </c>
      <c r="R100">
        <v>0.17</v>
      </c>
      <c r="S100">
        <v>3.29257149153404E-05</v>
      </c>
      <c r="V100" t="s">
        <v>601</v>
      </c>
      <c r="W100">
        <f t="shared" si="11"/>
        <v>0.7647058823529411</v>
      </c>
      <c r="X100">
        <v>0.13</v>
      </c>
      <c r="Y100">
        <v>0.17</v>
      </c>
      <c r="Z100">
        <v>0.2485184641481</v>
      </c>
    </row>
    <row r="101" spans="1:26" ht="12.75">
      <c r="A101" t="s">
        <v>640</v>
      </c>
      <c r="B101">
        <f t="shared" si="8"/>
        <v>1.9655172413793103</v>
      </c>
      <c r="C101">
        <v>0.57</v>
      </c>
      <c r="D101">
        <v>0.29</v>
      </c>
      <c r="E101">
        <v>2.68095405030962E-14</v>
      </c>
      <c r="H101" t="s">
        <v>640</v>
      </c>
      <c r="I101">
        <f t="shared" si="9"/>
        <v>0.6896551724137931</v>
      </c>
      <c r="J101">
        <v>0.2</v>
      </c>
      <c r="K101">
        <v>0.29</v>
      </c>
      <c r="L101">
        <v>8.95704253023661E-11</v>
      </c>
      <c r="O101" t="s">
        <v>640</v>
      </c>
      <c r="P101">
        <f t="shared" si="10"/>
        <v>1.1666666666666667</v>
      </c>
      <c r="Q101">
        <v>0.28</v>
      </c>
      <c r="R101">
        <v>0.24</v>
      </c>
      <c r="S101">
        <v>0.00439607483081674</v>
      </c>
      <c r="V101" t="s">
        <v>640</v>
      </c>
      <c r="W101">
        <f t="shared" si="11"/>
        <v>0.75</v>
      </c>
      <c r="X101">
        <v>0.18</v>
      </c>
      <c r="Y101">
        <v>0.24</v>
      </c>
      <c r="Z101">
        <v>0.226387714514309</v>
      </c>
    </row>
    <row r="102" spans="1:26" ht="12.75">
      <c r="A102" t="s">
        <v>579</v>
      </c>
      <c r="B102">
        <f aca="true" t="shared" si="12" ref="B102:B132">C102/D102</f>
        <v>2.1818181818181817</v>
      </c>
      <c r="C102">
        <v>0.48</v>
      </c>
      <c r="D102">
        <v>0.22</v>
      </c>
      <c r="E102">
        <v>2.8199664825479E-16</v>
      </c>
      <c r="H102" t="s">
        <v>579</v>
      </c>
      <c r="I102">
        <f aca="true" t="shared" si="13" ref="I102:I132">J102/K102</f>
        <v>0.5454545454545454</v>
      </c>
      <c r="J102">
        <v>0.12</v>
      </c>
      <c r="K102">
        <v>0.22</v>
      </c>
      <c r="L102">
        <v>5.67887087764447E-15</v>
      </c>
      <c r="O102" t="s">
        <v>579</v>
      </c>
      <c r="P102">
        <f aca="true" t="shared" si="14" ref="P102:P132">Q102/R102</f>
        <v>1.2941176470588234</v>
      </c>
      <c r="Q102">
        <v>0.22</v>
      </c>
      <c r="R102">
        <v>0.17</v>
      </c>
      <c r="S102">
        <v>2.61828725733297E-05</v>
      </c>
      <c r="V102" t="s">
        <v>579</v>
      </c>
      <c r="W102">
        <f aca="true" t="shared" si="15" ref="W102:W132">X102/Y102</f>
        <v>0.6470588235294117</v>
      </c>
      <c r="X102">
        <v>0.11</v>
      </c>
      <c r="Y102">
        <v>0.17</v>
      </c>
      <c r="Z102">
        <v>0.18620944505385</v>
      </c>
    </row>
    <row r="103" spans="1:26" ht="12.75">
      <c r="A103" t="s">
        <v>555</v>
      </c>
      <c r="B103">
        <f t="shared" si="12"/>
        <v>2.611111111111111</v>
      </c>
      <c r="C103">
        <v>0.47</v>
      </c>
      <c r="D103">
        <v>0.18</v>
      </c>
      <c r="E103">
        <v>0</v>
      </c>
      <c r="H103" t="s">
        <v>555</v>
      </c>
      <c r="I103">
        <f t="shared" si="13"/>
        <v>0.4444444444444445</v>
      </c>
      <c r="J103">
        <v>0.08</v>
      </c>
      <c r="K103">
        <v>0.18</v>
      </c>
      <c r="L103">
        <v>4.38095227705269E-18</v>
      </c>
      <c r="O103" t="s">
        <v>555</v>
      </c>
      <c r="P103">
        <f t="shared" si="14"/>
        <v>1.1538461538461537</v>
      </c>
      <c r="Q103">
        <v>0.15</v>
      </c>
      <c r="R103">
        <v>0.13</v>
      </c>
      <c r="S103">
        <v>0.0338700503309009</v>
      </c>
      <c r="V103" t="s">
        <v>555</v>
      </c>
      <c r="W103">
        <f t="shared" si="15"/>
        <v>0.4615384615384615</v>
      </c>
      <c r="X103">
        <v>0.06</v>
      </c>
      <c r="Y103">
        <v>0.13</v>
      </c>
      <c r="Z103">
        <v>0.113969040086985</v>
      </c>
    </row>
    <row r="104" spans="1:26" ht="12.75">
      <c r="A104" t="s">
        <v>565</v>
      </c>
      <c r="B104">
        <f t="shared" si="12"/>
        <v>2.1578947368421053</v>
      </c>
      <c r="C104">
        <v>0.41</v>
      </c>
      <c r="D104">
        <v>0.19</v>
      </c>
      <c r="E104">
        <v>1.07346724102323E-13</v>
      </c>
      <c r="H104" t="s">
        <v>565</v>
      </c>
      <c r="I104">
        <f t="shared" si="13"/>
        <v>0.5789473684210527</v>
      </c>
      <c r="J104">
        <v>0.11</v>
      </c>
      <c r="K104">
        <v>0.19</v>
      </c>
      <c r="L104">
        <v>9.08173454391562E-12</v>
      </c>
      <c r="O104" t="s">
        <v>565</v>
      </c>
      <c r="P104">
        <f t="shared" si="14"/>
        <v>1.1428571428571428</v>
      </c>
      <c r="Q104">
        <v>0.16</v>
      </c>
      <c r="R104">
        <v>0.14</v>
      </c>
      <c r="S104">
        <v>0.0740350745243069</v>
      </c>
      <c r="V104" t="s">
        <v>565</v>
      </c>
      <c r="W104">
        <f t="shared" si="15"/>
        <v>0.7857142857142857</v>
      </c>
      <c r="X104">
        <v>0.11</v>
      </c>
      <c r="Y104">
        <v>0.14</v>
      </c>
      <c r="Z104">
        <v>0.305284713921351</v>
      </c>
    </row>
    <row r="105" spans="1:26" ht="12.75">
      <c r="A105" t="s">
        <v>575</v>
      </c>
      <c r="B105">
        <f t="shared" si="12"/>
        <v>2.375</v>
      </c>
      <c r="C105">
        <v>0.38</v>
      </c>
      <c r="D105">
        <v>0.16</v>
      </c>
      <c r="E105">
        <v>2.49301384689017E-14</v>
      </c>
      <c r="H105" t="s">
        <v>575</v>
      </c>
      <c r="I105">
        <f t="shared" si="13"/>
        <v>0.5625</v>
      </c>
      <c r="J105">
        <v>0.09</v>
      </c>
      <c r="K105">
        <v>0.16</v>
      </c>
      <c r="L105">
        <v>1.13641021065969E-11</v>
      </c>
      <c r="O105" t="s">
        <v>575</v>
      </c>
      <c r="P105">
        <f t="shared" si="14"/>
        <v>1.4615384615384615</v>
      </c>
      <c r="Q105">
        <v>0.19</v>
      </c>
      <c r="R105">
        <v>0.13</v>
      </c>
      <c r="S105">
        <v>6.19896244324014E-06</v>
      </c>
      <c r="V105" t="s">
        <v>575</v>
      </c>
      <c r="W105">
        <f t="shared" si="15"/>
        <v>0.5384615384615385</v>
      </c>
      <c r="X105">
        <v>0.07</v>
      </c>
      <c r="Y105">
        <v>0.13</v>
      </c>
      <c r="Z105">
        <v>0.119115592347326</v>
      </c>
    </row>
    <row r="106" spans="1:26" ht="12.75">
      <c r="A106" t="s">
        <v>625</v>
      </c>
      <c r="B106">
        <f t="shared" si="12"/>
        <v>2.1999999999999997</v>
      </c>
      <c r="C106">
        <v>0.44</v>
      </c>
      <c r="D106">
        <v>0.2</v>
      </c>
      <c r="E106">
        <v>2.05088471458029E-14</v>
      </c>
      <c r="H106" t="s">
        <v>625</v>
      </c>
      <c r="I106">
        <f t="shared" si="13"/>
        <v>0.6</v>
      </c>
      <c r="J106">
        <v>0.12</v>
      </c>
      <c r="K106">
        <v>0.2</v>
      </c>
      <c r="L106">
        <v>1.01022002678279E-13</v>
      </c>
      <c r="O106" t="s">
        <v>625</v>
      </c>
      <c r="P106">
        <f t="shared" si="14"/>
        <v>1.2352941176470587</v>
      </c>
      <c r="Q106">
        <v>0.21</v>
      </c>
      <c r="R106">
        <v>0.17</v>
      </c>
      <c r="S106">
        <v>0.00113574681756486</v>
      </c>
      <c r="V106" t="s">
        <v>625</v>
      </c>
      <c r="W106">
        <f t="shared" si="15"/>
        <v>0.823529411764706</v>
      </c>
      <c r="X106">
        <v>0.14</v>
      </c>
      <c r="Y106">
        <v>0.17</v>
      </c>
      <c r="Z106">
        <v>0.324710727863637</v>
      </c>
    </row>
    <row r="107" spans="1:26" ht="12.75">
      <c r="A107" t="s">
        <v>619</v>
      </c>
      <c r="B107">
        <f t="shared" si="12"/>
        <v>2</v>
      </c>
      <c r="C107">
        <v>0.66</v>
      </c>
      <c r="D107">
        <v>0.33</v>
      </c>
      <c r="E107">
        <v>0</v>
      </c>
      <c r="H107" t="s">
        <v>619</v>
      </c>
      <c r="I107">
        <f t="shared" si="13"/>
        <v>0.696969696969697</v>
      </c>
      <c r="J107">
        <v>0.23</v>
      </c>
      <c r="K107">
        <v>0.33</v>
      </c>
      <c r="L107">
        <v>2.87644634265039E-11</v>
      </c>
      <c r="O107" t="s">
        <v>619</v>
      </c>
      <c r="P107">
        <f t="shared" si="14"/>
        <v>1.2857142857142856</v>
      </c>
      <c r="Q107">
        <v>0.36</v>
      </c>
      <c r="R107">
        <v>0.28</v>
      </c>
      <c r="S107">
        <v>4.51524679598858E-06</v>
      </c>
      <c r="V107" t="s">
        <v>619</v>
      </c>
      <c r="W107">
        <f t="shared" si="15"/>
        <v>0.7499999999999999</v>
      </c>
      <c r="X107">
        <v>0.21</v>
      </c>
      <c r="Y107">
        <v>0.28</v>
      </c>
      <c r="Z107">
        <v>0.213617173484062</v>
      </c>
    </row>
    <row r="108" spans="1:26" ht="12.75">
      <c r="A108" t="s">
        <v>584</v>
      </c>
      <c r="B108">
        <f t="shared" si="12"/>
        <v>1.9523809523809523</v>
      </c>
      <c r="C108">
        <v>0.41</v>
      </c>
      <c r="D108">
        <v>0.21</v>
      </c>
      <c r="E108">
        <v>1.02965073211288E-10</v>
      </c>
      <c r="H108" t="s">
        <v>584</v>
      </c>
      <c r="I108">
        <f t="shared" si="13"/>
        <v>0.4761904761904762</v>
      </c>
      <c r="J108">
        <v>0.1</v>
      </c>
      <c r="K108">
        <v>0.21</v>
      </c>
      <c r="L108">
        <v>1.07779453814771E-21</v>
      </c>
      <c r="O108" t="s">
        <v>584</v>
      </c>
      <c r="P108">
        <f t="shared" si="14"/>
        <v>1.125</v>
      </c>
      <c r="Q108">
        <v>0.18</v>
      </c>
      <c r="R108">
        <v>0.16</v>
      </c>
      <c r="S108">
        <v>0.0249445076947364</v>
      </c>
      <c r="V108" t="s">
        <v>584</v>
      </c>
      <c r="W108">
        <f t="shared" si="15"/>
        <v>0.6875</v>
      </c>
      <c r="X108">
        <v>0.11</v>
      </c>
      <c r="Y108">
        <v>0.16</v>
      </c>
      <c r="Z108">
        <v>0.226350395753633</v>
      </c>
    </row>
    <row r="109" spans="1:26" ht="12.75">
      <c r="A109" t="s">
        <v>668</v>
      </c>
      <c r="B109">
        <f t="shared" si="12"/>
        <v>2</v>
      </c>
      <c r="C109">
        <v>0.22</v>
      </c>
      <c r="D109">
        <v>0.11</v>
      </c>
      <c r="E109">
        <v>1.48487642598876E-06</v>
      </c>
      <c r="H109" t="s">
        <v>668</v>
      </c>
      <c r="I109">
        <f t="shared" si="13"/>
        <v>0.6363636363636365</v>
      </c>
      <c r="J109">
        <v>0.07</v>
      </c>
      <c r="K109">
        <v>0.11</v>
      </c>
      <c r="L109">
        <v>3.69513321384659E-06</v>
      </c>
      <c r="O109" t="s">
        <v>668</v>
      </c>
      <c r="P109">
        <f t="shared" si="14"/>
        <v>1.272727272727273</v>
      </c>
      <c r="Q109">
        <v>0.14</v>
      </c>
      <c r="R109">
        <v>0.11</v>
      </c>
      <c r="S109">
        <v>0.00287113311007211</v>
      </c>
      <c r="V109" t="s">
        <v>668</v>
      </c>
      <c r="W109">
        <f t="shared" si="15"/>
        <v>0.7272727272727273</v>
      </c>
      <c r="X109">
        <v>0.08</v>
      </c>
      <c r="Y109">
        <v>0.11</v>
      </c>
      <c r="Z109">
        <v>0.286924009426849</v>
      </c>
    </row>
    <row r="110" spans="1:26" ht="12.75">
      <c r="A110" t="s">
        <v>614</v>
      </c>
      <c r="B110">
        <f t="shared" si="12"/>
        <v>2.7647058823529407</v>
      </c>
      <c r="C110">
        <v>0.47</v>
      </c>
      <c r="D110">
        <v>0.17</v>
      </c>
      <c r="E110">
        <v>0</v>
      </c>
      <c r="H110" t="s">
        <v>614</v>
      </c>
      <c r="I110">
        <f t="shared" si="13"/>
        <v>0.5294117647058822</v>
      </c>
      <c r="J110">
        <v>0.09</v>
      </c>
      <c r="K110">
        <v>0.17</v>
      </c>
      <c r="L110">
        <v>2.19430293932956E-15</v>
      </c>
      <c r="O110" t="s">
        <v>614</v>
      </c>
      <c r="P110">
        <f t="shared" si="14"/>
        <v>1.4285714285714286</v>
      </c>
      <c r="Q110">
        <v>0.2</v>
      </c>
      <c r="R110">
        <v>0.14</v>
      </c>
      <c r="S110">
        <v>4.34523266784614E-07</v>
      </c>
      <c r="V110" t="s">
        <v>614</v>
      </c>
      <c r="W110">
        <f t="shared" si="15"/>
        <v>0.7142857142857143</v>
      </c>
      <c r="X110">
        <v>0.1</v>
      </c>
      <c r="Y110">
        <v>0.14</v>
      </c>
      <c r="Z110">
        <v>0.270863655706967</v>
      </c>
    </row>
    <row r="111" spans="1:26" ht="12.75">
      <c r="A111" t="s">
        <v>651</v>
      </c>
      <c r="B111">
        <f t="shared" si="12"/>
        <v>1.96</v>
      </c>
      <c r="C111">
        <v>0.49</v>
      </c>
      <c r="D111">
        <v>0.25</v>
      </c>
      <c r="E111">
        <v>2.49666561934285E-12</v>
      </c>
      <c r="H111" t="s">
        <v>651</v>
      </c>
      <c r="I111">
        <f t="shared" si="13"/>
        <v>0.68</v>
      </c>
      <c r="J111">
        <v>0.17</v>
      </c>
      <c r="K111">
        <v>0.25</v>
      </c>
      <c r="L111">
        <v>1.68036207670417E-11</v>
      </c>
      <c r="O111" t="s">
        <v>651</v>
      </c>
      <c r="P111">
        <f t="shared" si="14"/>
        <v>1.3333333333333335</v>
      </c>
      <c r="Q111">
        <v>0.32</v>
      </c>
      <c r="R111">
        <v>0.24</v>
      </c>
      <c r="S111">
        <v>1.35046209592815E-06</v>
      </c>
      <c r="V111" t="s">
        <v>651</v>
      </c>
      <c r="W111">
        <f t="shared" si="15"/>
        <v>0.5833333333333334</v>
      </c>
      <c r="X111">
        <v>0.14</v>
      </c>
      <c r="Y111">
        <v>0.24</v>
      </c>
      <c r="Z111">
        <v>0.101187082285129</v>
      </c>
    </row>
    <row r="112" spans="1:26" ht="12.75">
      <c r="A112" t="s">
        <v>597</v>
      </c>
      <c r="B112">
        <f t="shared" si="12"/>
        <v>2.3846153846153846</v>
      </c>
      <c r="C112">
        <v>0.62</v>
      </c>
      <c r="D112">
        <v>0.26</v>
      </c>
      <c r="E112">
        <v>0</v>
      </c>
      <c r="H112" t="s">
        <v>597</v>
      </c>
      <c r="I112">
        <f t="shared" si="13"/>
        <v>0.5769230769230769</v>
      </c>
      <c r="J112">
        <v>0.15</v>
      </c>
      <c r="K112">
        <v>0.26</v>
      </c>
      <c r="L112">
        <v>6.18188777920132E-16</v>
      </c>
      <c r="O112" t="s">
        <v>597</v>
      </c>
      <c r="P112">
        <f t="shared" si="14"/>
        <v>1.2105263157894737</v>
      </c>
      <c r="Q112">
        <v>0.23</v>
      </c>
      <c r="R112">
        <v>0.19</v>
      </c>
      <c r="S112">
        <v>0.00192605967575481</v>
      </c>
      <c r="V112" t="s">
        <v>597</v>
      </c>
      <c r="W112">
        <f t="shared" si="15"/>
        <v>1.1052631578947367</v>
      </c>
      <c r="X112">
        <v>0.21</v>
      </c>
      <c r="Y112">
        <v>0.19</v>
      </c>
      <c r="Z112">
        <v>0.732935281314038</v>
      </c>
    </row>
    <row r="113" spans="1:26" ht="12.75">
      <c r="A113" t="s">
        <v>544</v>
      </c>
      <c r="B113">
        <f t="shared" si="12"/>
        <v>2.9333333333333336</v>
      </c>
      <c r="C113">
        <v>0.44</v>
      </c>
      <c r="D113">
        <v>0.15</v>
      </c>
      <c r="E113">
        <v>0</v>
      </c>
      <c r="H113" t="s">
        <v>544</v>
      </c>
      <c r="I113">
        <f t="shared" si="13"/>
        <v>0.33333333333333337</v>
      </c>
      <c r="J113">
        <v>0.05</v>
      </c>
      <c r="K113">
        <v>0.15</v>
      </c>
      <c r="L113">
        <v>2.92829622406069E-22</v>
      </c>
      <c r="O113" t="s">
        <v>544</v>
      </c>
      <c r="P113">
        <f t="shared" si="14"/>
        <v>1.4444444444444446</v>
      </c>
      <c r="Q113">
        <v>0.13</v>
      </c>
      <c r="R113">
        <v>0.09</v>
      </c>
      <c r="S113">
        <v>0.00123503749021786</v>
      </c>
      <c r="V113" t="s">
        <v>544</v>
      </c>
      <c r="W113">
        <f t="shared" si="15"/>
        <v>0.3333333333333333</v>
      </c>
      <c r="X113">
        <v>0.03</v>
      </c>
      <c r="Y113">
        <v>0.09</v>
      </c>
      <c r="Z113">
        <v>0.0911750258218949</v>
      </c>
    </row>
    <row r="114" spans="1:26" ht="12.75">
      <c r="A114" t="s">
        <v>570</v>
      </c>
      <c r="B114">
        <f t="shared" si="12"/>
        <v>2.6470588235294117</v>
      </c>
      <c r="C114">
        <v>0.45</v>
      </c>
      <c r="D114">
        <v>0.17</v>
      </c>
      <c r="E114">
        <v>0</v>
      </c>
      <c r="H114" t="s">
        <v>570</v>
      </c>
      <c r="I114">
        <f t="shared" si="13"/>
        <v>0.47058823529411764</v>
      </c>
      <c r="J114">
        <v>0.08</v>
      </c>
      <c r="K114">
        <v>0.17</v>
      </c>
      <c r="L114">
        <v>1.17480693883341E-16</v>
      </c>
      <c r="O114" t="s">
        <v>570</v>
      </c>
      <c r="P114">
        <f t="shared" si="14"/>
        <v>1.4166666666666667</v>
      </c>
      <c r="Q114">
        <v>0.17</v>
      </c>
      <c r="R114">
        <v>0.12</v>
      </c>
      <c r="S114">
        <v>0.000157142603652832</v>
      </c>
      <c r="V114" t="s">
        <v>570</v>
      </c>
      <c r="W114">
        <f t="shared" si="15"/>
        <v>0.4166666666666667</v>
      </c>
      <c r="X114">
        <v>0.05</v>
      </c>
      <c r="Y114">
        <v>0.12</v>
      </c>
      <c r="Z114">
        <v>0.0911750258218949</v>
      </c>
    </row>
    <row r="115" spans="1:26" ht="12.75">
      <c r="A115" t="s">
        <v>655</v>
      </c>
      <c r="B115">
        <f t="shared" si="12"/>
        <v>2.65</v>
      </c>
      <c r="C115">
        <v>0.53</v>
      </c>
      <c r="D115">
        <v>0.2</v>
      </c>
      <c r="E115">
        <v>0</v>
      </c>
      <c r="H115" t="s">
        <v>655</v>
      </c>
      <c r="I115">
        <f t="shared" si="13"/>
        <v>0.5</v>
      </c>
      <c r="J115">
        <v>0.1</v>
      </c>
      <c r="K115">
        <v>0.2</v>
      </c>
      <c r="L115">
        <v>1.49830003358914E-16</v>
      </c>
      <c r="O115" t="s">
        <v>655</v>
      </c>
      <c r="P115">
        <f t="shared" si="14"/>
        <v>1.3333333333333333</v>
      </c>
      <c r="Q115">
        <v>0.24</v>
      </c>
      <c r="R115">
        <v>0.18</v>
      </c>
      <c r="S115">
        <v>3.15100124638479E-06</v>
      </c>
      <c r="V115" t="s">
        <v>655</v>
      </c>
      <c r="W115">
        <f t="shared" si="15"/>
        <v>0.3333333333333333</v>
      </c>
      <c r="X115">
        <v>0.06</v>
      </c>
      <c r="Y115">
        <v>0.18</v>
      </c>
      <c r="Z115">
        <v>0.0202356702365372</v>
      </c>
    </row>
    <row r="116" spans="1:26" ht="12.75">
      <c r="A116" t="s">
        <v>568</v>
      </c>
      <c r="B116">
        <f t="shared" si="12"/>
        <v>2.3846153846153846</v>
      </c>
      <c r="C116">
        <v>0.31</v>
      </c>
      <c r="D116">
        <v>0.13</v>
      </c>
      <c r="E116">
        <v>3.44067955944509E-12</v>
      </c>
      <c r="H116" t="s">
        <v>568</v>
      </c>
      <c r="I116">
        <f t="shared" si="13"/>
        <v>0.4615384615384615</v>
      </c>
      <c r="J116">
        <v>0.06</v>
      </c>
      <c r="K116">
        <v>0.13</v>
      </c>
      <c r="L116">
        <v>5.02503970168786E-13</v>
      </c>
      <c r="O116" t="s">
        <v>568</v>
      </c>
      <c r="P116">
        <f t="shared" si="14"/>
        <v>1.4000000000000001</v>
      </c>
      <c r="Q116">
        <v>0.14</v>
      </c>
      <c r="R116">
        <v>0.1</v>
      </c>
      <c r="S116">
        <v>0.000292498967175011</v>
      </c>
      <c r="V116" t="s">
        <v>568</v>
      </c>
      <c r="W116">
        <f t="shared" si="15"/>
        <v>0.19999999999999998</v>
      </c>
      <c r="X116">
        <v>0.02</v>
      </c>
      <c r="Y116">
        <v>0.1</v>
      </c>
      <c r="Z116">
        <v>0.0337049911042477</v>
      </c>
    </row>
    <row r="117" spans="1:26" ht="12.75">
      <c r="A117" t="s">
        <v>558</v>
      </c>
      <c r="B117">
        <f t="shared" si="12"/>
        <v>2</v>
      </c>
      <c r="C117">
        <v>0.24</v>
      </c>
      <c r="D117">
        <v>0.12</v>
      </c>
      <c r="E117">
        <v>1.23176122207442E-07</v>
      </c>
      <c r="H117" t="s">
        <v>558</v>
      </c>
      <c r="I117">
        <f t="shared" si="13"/>
        <v>0.33333333333333337</v>
      </c>
      <c r="J117">
        <v>0.04</v>
      </c>
      <c r="K117">
        <v>0.12</v>
      </c>
      <c r="L117">
        <v>3.46884871573383E-18</v>
      </c>
      <c r="O117" t="s">
        <v>558</v>
      </c>
      <c r="P117">
        <f t="shared" si="14"/>
        <v>1.4444444444444446</v>
      </c>
      <c r="Q117">
        <v>0.13</v>
      </c>
      <c r="R117">
        <v>0.09</v>
      </c>
      <c r="S117">
        <v>0.000329162874965354</v>
      </c>
      <c r="V117" t="s">
        <v>558</v>
      </c>
      <c r="W117">
        <f t="shared" si="15"/>
        <v>0.6666666666666666</v>
      </c>
      <c r="X117">
        <v>0.06</v>
      </c>
      <c r="Y117">
        <v>0.09</v>
      </c>
      <c r="Z117">
        <v>0.264920466818418</v>
      </c>
    </row>
    <row r="118" spans="1:26" ht="12.75">
      <c r="A118" t="s">
        <v>618</v>
      </c>
      <c r="B118">
        <f t="shared" si="12"/>
        <v>2.9333333333333336</v>
      </c>
      <c r="C118">
        <v>0.44</v>
      </c>
      <c r="D118">
        <v>0.15</v>
      </c>
      <c r="E118">
        <v>0</v>
      </c>
      <c r="H118" t="s">
        <v>618</v>
      </c>
      <c r="I118">
        <f t="shared" si="13"/>
        <v>0.46666666666666673</v>
      </c>
      <c r="J118">
        <v>0.07</v>
      </c>
      <c r="K118">
        <v>0.15</v>
      </c>
      <c r="L118">
        <v>1.21078303083196E-15</v>
      </c>
      <c r="O118" t="s">
        <v>618</v>
      </c>
      <c r="P118">
        <f t="shared" si="14"/>
        <v>1.3333333333333335</v>
      </c>
      <c r="Q118">
        <v>0.16</v>
      </c>
      <c r="R118">
        <v>0.12</v>
      </c>
      <c r="S118">
        <v>0.000741663135547904</v>
      </c>
      <c r="V118" t="s">
        <v>618</v>
      </c>
      <c r="W118">
        <f t="shared" si="15"/>
        <v>0.8333333333333334</v>
      </c>
      <c r="X118">
        <v>0.1</v>
      </c>
      <c r="Y118">
        <v>0.12</v>
      </c>
      <c r="Z118">
        <v>0.366317627571433</v>
      </c>
    </row>
    <row r="119" spans="1:26" ht="12.75">
      <c r="A119" t="s">
        <v>554</v>
      </c>
      <c r="B119">
        <f t="shared" si="12"/>
        <v>2.5294117647058822</v>
      </c>
      <c r="C119">
        <v>0.43</v>
      </c>
      <c r="D119">
        <v>0.17</v>
      </c>
      <c r="E119">
        <v>0</v>
      </c>
      <c r="H119" t="s">
        <v>554</v>
      </c>
      <c r="I119">
        <f t="shared" si="13"/>
        <v>0.47058823529411764</v>
      </c>
      <c r="J119">
        <v>0.08</v>
      </c>
      <c r="K119">
        <v>0.17</v>
      </c>
      <c r="L119">
        <v>2.34165528930353E-16</v>
      </c>
      <c r="O119" t="s">
        <v>554</v>
      </c>
      <c r="P119">
        <f t="shared" si="14"/>
        <v>1.4615384615384615</v>
      </c>
      <c r="Q119">
        <v>0.19</v>
      </c>
      <c r="R119">
        <v>0.13</v>
      </c>
      <c r="S119">
        <v>7.81823219502418E-06</v>
      </c>
      <c r="V119" t="s">
        <v>554</v>
      </c>
      <c r="W119">
        <f t="shared" si="15"/>
        <v>0.3076923076923077</v>
      </c>
      <c r="X119">
        <v>0.04</v>
      </c>
      <c r="Y119">
        <v>0.13</v>
      </c>
      <c r="Z119">
        <v>0.0337049911042477</v>
      </c>
    </row>
    <row r="120" spans="1:26" ht="12.75">
      <c r="A120" t="s">
        <v>608</v>
      </c>
      <c r="B120">
        <f t="shared" si="12"/>
        <v>2.846153846153846</v>
      </c>
      <c r="C120">
        <v>0.37</v>
      </c>
      <c r="D120">
        <v>0.13</v>
      </c>
      <c r="E120">
        <v>0</v>
      </c>
      <c r="H120" t="s">
        <v>608</v>
      </c>
      <c r="I120">
        <f t="shared" si="13"/>
        <v>0.4615384615384615</v>
      </c>
      <c r="J120">
        <v>0.06</v>
      </c>
      <c r="K120">
        <v>0.13</v>
      </c>
      <c r="L120">
        <v>5.48942081543836E-16</v>
      </c>
      <c r="O120" t="s">
        <v>608</v>
      </c>
      <c r="P120">
        <f t="shared" si="14"/>
        <v>1.3636363636363635</v>
      </c>
      <c r="Q120">
        <v>0.15</v>
      </c>
      <c r="R120">
        <v>0.11</v>
      </c>
      <c r="S120">
        <v>0.000380707492754219</v>
      </c>
      <c r="V120" t="s">
        <v>608</v>
      </c>
      <c r="W120">
        <f t="shared" si="15"/>
        <v>0.7272727272727273</v>
      </c>
      <c r="X120">
        <v>0.08</v>
      </c>
      <c r="Y120">
        <v>0.11</v>
      </c>
      <c r="Z120">
        <v>0.280404856157106</v>
      </c>
    </row>
    <row r="121" spans="1:26" ht="12.75">
      <c r="A121" t="s">
        <v>648</v>
      </c>
      <c r="B121">
        <f t="shared" si="12"/>
        <v>1.6000000000000003</v>
      </c>
      <c r="C121">
        <v>0.56</v>
      </c>
      <c r="D121">
        <v>0.35</v>
      </c>
      <c r="E121">
        <v>2.94825033059315E-08</v>
      </c>
      <c r="H121" t="s">
        <v>648</v>
      </c>
      <c r="I121">
        <f t="shared" si="13"/>
        <v>0.8000000000000002</v>
      </c>
      <c r="J121">
        <v>0.28</v>
      </c>
      <c r="K121">
        <v>0.35</v>
      </c>
      <c r="L121">
        <v>8.38665434944861E-06</v>
      </c>
      <c r="O121" t="s">
        <v>648</v>
      </c>
      <c r="P121">
        <f t="shared" si="14"/>
        <v>1.1379310344827587</v>
      </c>
      <c r="Q121">
        <v>0.33</v>
      </c>
      <c r="R121">
        <v>0.29</v>
      </c>
      <c r="S121">
        <v>0.0237022485659025</v>
      </c>
      <c r="V121" t="s">
        <v>648</v>
      </c>
      <c r="W121">
        <f t="shared" si="15"/>
        <v>0.7241379310344828</v>
      </c>
      <c r="X121">
        <v>0.21</v>
      </c>
      <c r="Y121">
        <v>0.29</v>
      </c>
      <c r="Z121">
        <v>0.151860983948302</v>
      </c>
    </row>
    <row r="122" spans="1:26" ht="12.75">
      <c r="A122" t="s">
        <v>620</v>
      </c>
      <c r="B122">
        <f t="shared" si="12"/>
        <v>2.4705882352941173</v>
      </c>
      <c r="C122">
        <v>0.42</v>
      </c>
      <c r="D122">
        <v>0.17</v>
      </c>
      <c r="E122">
        <v>0</v>
      </c>
      <c r="H122" t="s">
        <v>620</v>
      </c>
      <c r="I122">
        <f t="shared" si="13"/>
        <v>0.47058823529411764</v>
      </c>
      <c r="J122">
        <v>0.08</v>
      </c>
      <c r="K122">
        <v>0.17</v>
      </c>
      <c r="L122">
        <v>1.01239491785609E-15</v>
      </c>
      <c r="O122" t="s">
        <v>620</v>
      </c>
      <c r="P122">
        <f t="shared" si="14"/>
        <v>1.357142857142857</v>
      </c>
      <c r="Q122">
        <v>0.19</v>
      </c>
      <c r="R122">
        <v>0.14</v>
      </c>
      <c r="S122">
        <v>0.000291286356670569</v>
      </c>
      <c r="V122" t="s">
        <v>620</v>
      </c>
      <c r="W122">
        <f t="shared" si="15"/>
        <v>0.5714285714285714</v>
      </c>
      <c r="X122">
        <v>0.08</v>
      </c>
      <c r="Y122">
        <v>0.14</v>
      </c>
      <c r="Z122">
        <v>0.119115592347326</v>
      </c>
    </row>
    <row r="123" spans="1:26" ht="12.75">
      <c r="A123" t="s">
        <v>626</v>
      </c>
      <c r="B123">
        <f t="shared" si="12"/>
        <v>1.717948717948718</v>
      </c>
      <c r="C123">
        <v>0.67</v>
      </c>
      <c r="D123">
        <v>0.39</v>
      </c>
      <c r="E123">
        <v>2.13432873713851E-11</v>
      </c>
      <c r="H123" t="s">
        <v>626</v>
      </c>
      <c r="I123">
        <f t="shared" si="13"/>
        <v>0.7948717948717948</v>
      </c>
      <c r="J123">
        <v>0.31</v>
      </c>
      <c r="K123">
        <v>0.39</v>
      </c>
      <c r="L123">
        <v>1.69013914990993E-07</v>
      </c>
      <c r="O123" t="s">
        <v>626</v>
      </c>
      <c r="P123">
        <f t="shared" si="14"/>
        <v>1.129032258064516</v>
      </c>
      <c r="Q123">
        <v>0.35</v>
      </c>
      <c r="R123">
        <v>0.31</v>
      </c>
      <c r="S123">
        <v>0.0122710262113786</v>
      </c>
      <c r="V123" t="s">
        <v>626</v>
      </c>
      <c r="W123">
        <f t="shared" si="15"/>
        <v>0.903225806451613</v>
      </c>
      <c r="X123">
        <v>0.28</v>
      </c>
      <c r="Y123">
        <v>0.31</v>
      </c>
      <c r="Z123">
        <v>0.352470015109239</v>
      </c>
    </row>
    <row r="124" spans="1:26" ht="12.75">
      <c r="A124" t="s">
        <v>635</v>
      </c>
      <c r="B124">
        <f t="shared" si="12"/>
        <v>2.260869565217391</v>
      </c>
      <c r="C124">
        <v>0.52</v>
      </c>
      <c r="D124">
        <v>0.23</v>
      </c>
      <c r="E124">
        <v>0</v>
      </c>
      <c r="H124" t="s">
        <v>635</v>
      </c>
      <c r="I124">
        <f t="shared" si="13"/>
        <v>0.6521739130434782</v>
      </c>
      <c r="J124">
        <v>0.15</v>
      </c>
      <c r="K124">
        <v>0.23</v>
      </c>
      <c r="L124">
        <v>9.67323583717119E-13</v>
      </c>
      <c r="O124" t="s">
        <v>635</v>
      </c>
      <c r="P124">
        <f t="shared" si="14"/>
        <v>1.1428571428571428</v>
      </c>
      <c r="Q124">
        <v>0.24</v>
      </c>
      <c r="R124">
        <v>0.21</v>
      </c>
      <c r="S124">
        <v>0.0110602289782676</v>
      </c>
      <c r="V124" t="s">
        <v>635</v>
      </c>
      <c r="W124">
        <f t="shared" si="15"/>
        <v>0.6190476190476191</v>
      </c>
      <c r="X124">
        <v>0.13</v>
      </c>
      <c r="Y124">
        <v>0.21</v>
      </c>
      <c r="Z124">
        <v>0.119115592347326</v>
      </c>
    </row>
    <row r="125" spans="1:26" ht="12.75">
      <c r="A125" t="s">
        <v>588</v>
      </c>
      <c r="B125">
        <f t="shared" si="12"/>
        <v>2</v>
      </c>
      <c r="C125">
        <v>0.6</v>
      </c>
      <c r="D125">
        <v>0.3</v>
      </c>
      <c r="E125">
        <v>0</v>
      </c>
      <c r="H125" t="s">
        <v>588</v>
      </c>
      <c r="I125">
        <f t="shared" si="13"/>
        <v>0.6</v>
      </c>
      <c r="J125">
        <v>0.18</v>
      </c>
      <c r="K125">
        <v>0.3</v>
      </c>
      <c r="L125">
        <v>3.16244963733886E-15</v>
      </c>
      <c r="O125" t="s">
        <v>588</v>
      </c>
      <c r="P125">
        <f t="shared" si="14"/>
        <v>1.2608695652173911</v>
      </c>
      <c r="Q125">
        <v>0.29</v>
      </c>
      <c r="R125">
        <v>0.23</v>
      </c>
      <c r="S125">
        <v>4.69077866269303E-05</v>
      </c>
      <c r="V125" t="s">
        <v>588</v>
      </c>
      <c r="W125">
        <f t="shared" si="15"/>
        <v>0.7391304347826088</v>
      </c>
      <c r="X125">
        <v>0.17</v>
      </c>
      <c r="Y125">
        <v>0.23</v>
      </c>
      <c r="Z125">
        <v>0.213617173484062</v>
      </c>
    </row>
    <row r="126" spans="1:26" ht="12.75">
      <c r="A126" t="s">
        <v>598</v>
      </c>
      <c r="B126">
        <f t="shared" si="12"/>
        <v>2.5882352941176467</v>
      </c>
      <c r="C126">
        <v>0.44</v>
      </c>
      <c r="D126">
        <v>0.17</v>
      </c>
      <c r="E126">
        <v>0</v>
      </c>
      <c r="H126" t="s">
        <v>598</v>
      </c>
      <c r="I126">
        <f t="shared" si="13"/>
        <v>0.5294117647058822</v>
      </c>
      <c r="J126">
        <v>0.09</v>
      </c>
      <c r="K126">
        <v>0.17</v>
      </c>
      <c r="L126">
        <v>6.36413710351738E-14</v>
      </c>
      <c r="O126" t="s">
        <v>598</v>
      </c>
      <c r="P126">
        <f t="shared" si="14"/>
        <v>1.3076923076923077</v>
      </c>
      <c r="Q126">
        <v>0.17</v>
      </c>
      <c r="R126">
        <v>0.13</v>
      </c>
      <c r="S126">
        <v>0.000817926972955401</v>
      </c>
      <c r="V126" t="s">
        <v>598</v>
      </c>
      <c r="W126">
        <f t="shared" si="15"/>
        <v>0.7692307692307693</v>
      </c>
      <c r="X126">
        <v>0.1</v>
      </c>
      <c r="Y126">
        <v>0.13</v>
      </c>
      <c r="Z126">
        <v>0.294551701624307</v>
      </c>
    </row>
    <row r="127" spans="1:26" ht="12.75">
      <c r="A127" t="s">
        <v>666</v>
      </c>
      <c r="B127">
        <f t="shared" si="12"/>
        <v>1.7567567567567568</v>
      </c>
      <c r="C127">
        <v>0.65</v>
      </c>
      <c r="D127">
        <v>0.37</v>
      </c>
      <c r="E127">
        <v>1.9009292132356E-12</v>
      </c>
      <c r="H127" t="s">
        <v>666</v>
      </c>
      <c r="I127">
        <f t="shared" si="13"/>
        <v>0.7567567567567568</v>
      </c>
      <c r="J127">
        <v>0.28</v>
      </c>
      <c r="K127">
        <v>0.37</v>
      </c>
      <c r="L127">
        <v>5.06887873549237E-08</v>
      </c>
      <c r="O127" t="s">
        <v>666</v>
      </c>
      <c r="P127">
        <f t="shared" si="14"/>
        <v>1.1111111111111112</v>
      </c>
      <c r="Q127">
        <v>0.4</v>
      </c>
      <c r="R127">
        <v>0.36</v>
      </c>
      <c r="S127">
        <v>0.0148643246235356</v>
      </c>
      <c r="V127" t="s">
        <v>666</v>
      </c>
      <c r="W127">
        <f t="shared" si="15"/>
        <v>1.0833333333333335</v>
      </c>
      <c r="X127">
        <v>0.39</v>
      </c>
      <c r="Y127">
        <v>0.36</v>
      </c>
      <c r="Z127">
        <v>0.747126976771029</v>
      </c>
    </row>
    <row r="128" spans="1:26" ht="12.75">
      <c r="A128" t="s">
        <v>552</v>
      </c>
      <c r="B128">
        <f t="shared" si="12"/>
        <v>2.666666666666667</v>
      </c>
      <c r="C128">
        <v>0.32</v>
      </c>
      <c r="D128">
        <v>0.12</v>
      </c>
      <c r="E128">
        <v>0</v>
      </c>
      <c r="H128" t="s">
        <v>552</v>
      </c>
      <c r="I128">
        <f t="shared" si="13"/>
        <v>0.4166666666666667</v>
      </c>
      <c r="J128">
        <v>0.05</v>
      </c>
      <c r="K128">
        <v>0.12</v>
      </c>
      <c r="L128">
        <v>2.17193877452369E-16</v>
      </c>
      <c r="O128" t="s">
        <v>552</v>
      </c>
      <c r="P128">
        <f t="shared" si="14"/>
        <v>1.4444444444444446</v>
      </c>
      <c r="Q128">
        <v>0.13</v>
      </c>
      <c r="R128">
        <v>0.09</v>
      </c>
      <c r="S128">
        <v>3.16310588500366E-05</v>
      </c>
      <c r="V128" t="s">
        <v>552</v>
      </c>
      <c r="W128">
        <f t="shared" si="15"/>
        <v>0.5555555555555556</v>
      </c>
      <c r="X128">
        <v>0.05</v>
      </c>
      <c r="Y128">
        <v>0.09</v>
      </c>
      <c r="Z128">
        <v>0.226350395753633</v>
      </c>
    </row>
    <row r="129" spans="1:26" ht="12.75">
      <c r="A129" t="s">
        <v>653</v>
      </c>
      <c r="B129">
        <f t="shared" si="12"/>
        <v>1.826086956521739</v>
      </c>
      <c r="C129">
        <v>0.42</v>
      </c>
      <c r="D129">
        <v>0.23</v>
      </c>
      <c r="E129">
        <v>6.41266504265475E-09</v>
      </c>
      <c r="H129" t="s">
        <v>653</v>
      </c>
      <c r="I129">
        <f t="shared" si="13"/>
        <v>0.7391304347826088</v>
      </c>
      <c r="J129">
        <v>0.17</v>
      </c>
      <c r="K129">
        <v>0.23</v>
      </c>
      <c r="L129">
        <v>1.57229896664479E-07</v>
      </c>
      <c r="O129" t="s">
        <v>653</v>
      </c>
      <c r="P129">
        <f t="shared" si="14"/>
        <v>1.1363636363636365</v>
      </c>
      <c r="Q129">
        <v>0.25</v>
      </c>
      <c r="R129">
        <v>0.22</v>
      </c>
      <c r="S129">
        <v>0.0153642049385166</v>
      </c>
      <c r="V129" t="s">
        <v>653</v>
      </c>
      <c r="W129">
        <f t="shared" si="15"/>
        <v>1</v>
      </c>
      <c r="X129">
        <v>0.22</v>
      </c>
      <c r="Y129">
        <v>0.22</v>
      </c>
      <c r="Z129">
        <v>0.600391544064909</v>
      </c>
    </row>
    <row r="130" spans="1:26" ht="12.75">
      <c r="A130" t="s">
        <v>576</v>
      </c>
      <c r="B130">
        <f t="shared" si="12"/>
        <v>2.5384615384615383</v>
      </c>
      <c r="C130">
        <v>0.33</v>
      </c>
      <c r="D130">
        <v>0.13</v>
      </c>
      <c r="E130">
        <v>1.19306274261642E-14</v>
      </c>
      <c r="H130" t="s">
        <v>576</v>
      </c>
      <c r="I130">
        <f t="shared" si="13"/>
        <v>0.4615384615384615</v>
      </c>
      <c r="J130">
        <v>0.06</v>
      </c>
      <c r="K130">
        <v>0.13</v>
      </c>
      <c r="L130">
        <v>5.02503970168786E-13</v>
      </c>
      <c r="O130" t="s">
        <v>576</v>
      </c>
      <c r="P130">
        <f t="shared" si="14"/>
        <v>1.4000000000000001</v>
      </c>
      <c r="Q130">
        <v>0.14</v>
      </c>
      <c r="R130">
        <v>0.1</v>
      </c>
      <c r="S130">
        <v>4.23028660518091E-06</v>
      </c>
      <c r="V130" t="s">
        <v>576</v>
      </c>
      <c r="W130">
        <f t="shared" si="15"/>
        <v>0.39999999999999997</v>
      </c>
      <c r="X130">
        <v>0.04</v>
      </c>
      <c r="Y130">
        <v>0.1</v>
      </c>
      <c r="Z130">
        <v>0.115453171704019</v>
      </c>
    </row>
    <row r="131" spans="1:26" ht="12.75">
      <c r="A131" t="s">
        <v>590</v>
      </c>
      <c r="B131">
        <f t="shared" si="12"/>
        <v>2.2222222222222223</v>
      </c>
      <c r="C131">
        <v>0.4</v>
      </c>
      <c r="D131">
        <v>0.18</v>
      </c>
      <c r="E131">
        <v>1.61344917735652E-13</v>
      </c>
      <c r="H131" t="s">
        <v>590</v>
      </c>
      <c r="I131">
        <f t="shared" si="13"/>
        <v>0.5</v>
      </c>
      <c r="J131">
        <v>0.09</v>
      </c>
      <c r="K131">
        <v>0.18</v>
      </c>
      <c r="L131">
        <v>1.12415603111924E-17</v>
      </c>
      <c r="O131" t="s">
        <v>590</v>
      </c>
      <c r="P131">
        <f t="shared" si="14"/>
        <v>1.2142857142857142</v>
      </c>
      <c r="Q131">
        <v>0.17</v>
      </c>
      <c r="R131">
        <v>0.14</v>
      </c>
      <c r="S131">
        <v>0.00234986046155432</v>
      </c>
      <c r="V131" t="s">
        <v>590</v>
      </c>
      <c r="W131">
        <f t="shared" si="15"/>
        <v>0.857142857142857</v>
      </c>
      <c r="X131">
        <v>0.12</v>
      </c>
      <c r="Y131">
        <v>0.14</v>
      </c>
      <c r="Z131">
        <v>0.427736310557483</v>
      </c>
    </row>
    <row r="132" spans="1:26" ht="12.75">
      <c r="A132" t="s">
        <v>631</v>
      </c>
      <c r="B132">
        <f t="shared" si="12"/>
        <v>2.2857142857142856</v>
      </c>
      <c r="C132">
        <v>0.48</v>
      </c>
      <c r="D132">
        <v>0.21</v>
      </c>
      <c r="E132">
        <v>0</v>
      </c>
      <c r="H132" t="s">
        <v>631</v>
      </c>
      <c r="I132">
        <f t="shared" si="13"/>
        <v>0.5714285714285714</v>
      </c>
      <c r="J132">
        <v>0.12</v>
      </c>
      <c r="K132">
        <v>0.21</v>
      </c>
      <c r="L132">
        <v>2.45682001077513E-13</v>
      </c>
      <c r="O132" t="s">
        <v>631</v>
      </c>
      <c r="P132">
        <f t="shared" si="14"/>
        <v>1.4117647058823528</v>
      </c>
      <c r="Q132">
        <v>0.24</v>
      </c>
      <c r="R132">
        <v>0.17</v>
      </c>
      <c r="S132">
        <v>1.35046209592815E-06</v>
      </c>
      <c r="V132" t="s">
        <v>631</v>
      </c>
      <c r="W132">
        <f t="shared" si="15"/>
        <v>0.5294117647058822</v>
      </c>
      <c r="X132">
        <v>0.09</v>
      </c>
      <c r="Y132">
        <v>0.17</v>
      </c>
      <c r="Z132">
        <v>0.111498879636262</v>
      </c>
    </row>
  </sheetData>
  <sheetProtection/>
  <printOptions/>
  <pageMargins left="0.7875" right="0.7875" top="1.05277777777778" bottom="1.05277777777778" header="0.7875" footer="0.7875"/>
  <pageSetup horizontalDpi="300" verticalDpi="300" orientation="portrait"/>
  <headerFooter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60"/>
  <sheetViews>
    <sheetView zoomScalePageLayoutView="0" workbookViewId="0" topLeftCell="A1">
      <selection activeCell="N52" sqref="N52"/>
    </sheetView>
  </sheetViews>
  <sheetFormatPr defaultColWidth="11.7109375" defaultRowHeight="12.75"/>
  <cols>
    <col min="1" max="1" width="23.28125" style="0" customWidth="1"/>
    <col min="2" max="2" width="17.421875" style="0" customWidth="1"/>
    <col min="3" max="4" width="17.7109375" style="0" customWidth="1"/>
    <col min="5" max="5" width="16.7109375" style="0" customWidth="1"/>
    <col min="6" max="6" width="8.8515625" style="0" customWidth="1"/>
    <col min="7" max="8" width="20.28125" style="0" customWidth="1"/>
  </cols>
  <sheetData>
    <row r="1" s="2" customFormat="1" ht="12.75">
      <c r="A1" s="2" t="s">
        <v>692</v>
      </c>
    </row>
    <row r="3" spans="1:9" ht="12.75">
      <c r="A3" t="s">
        <v>533</v>
      </c>
      <c r="B3" t="s">
        <v>1339</v>
      </c>
      <c r="C3" t="s">
        <v>1340</v>
      </c>
      <c r="D3" t="s">
        <v>1341</v>
      </c>
      <c r="E3" t="s">
        <v>1342</v>
      </c>
      <c r="F3" t="s">
        <v>693</v>
      </c>
      <c r="G3" t="s">
        <v>694</v>
      </c>
      <c r="H3" t="s">
        <v>402</v>
      </c>
      <c r="I3" t="s">
        <v>543</v>
      </c>
    </row>
    <row r="4" spans="1:9" ht="12.75">
      <c r="A4" t="s">
        <v>695</v>
      </c>
      <c r="B4">
        <v>4.23055202668348</v>
      </c>
      <c r="C4">
        <v>24.3101000868593</v>
      </c>
      <c r="D4">
        <v>7.43715188130227</v>
      </c>
      <c r="E4">
        <v>30.6086671171586</v>
      </c>
      <c r="F4">
        <v>261798</v>
      </c>
      <c r="G4">
        <v>1.61296505727632E-13</v>
      </c>
      <c r="H4">
        <v>2.03233597216817E-11</v>
      </c>
      <c r="I4" t="str">
        <f aca="true" t="shared" si="0" ref="I4:I35">IF(B4&gt;D4,"DOWNADULT","UPADULT")</f>
        <v>UPADULT</v>
      </c>
    </row>
    <row r="5" spans="1:9" ht="12.75">
      <c r="A5" t="s">
        <v>696</v>
      </c>
      <c r="B5">
        <v>3.82153683868476</v>
      </c>
      <c r="C5">
        <v>19.8895881326309</v>
      </c>
      <c r="D5">
        <v>7.39733575801948</v>
      </c>
      <c r="E5">
        <v>31.6362436692988</v>
      </c>
      <c r="F5">
        <v>114564.5</v>
      </c>
      <c r="G5">
        <v>2.1464017900084E-10</v>
      </c>
      <c r="H5">
        <v>1.35223312770529E-08</v>
      </c>
      <c r="I5" t="str">
        <f t="shared" si="0"/>
        <v>UPADULT</v>
      </c>
    </row>
    <row r="6" spans="1:9" ht="12.75">
      <c r="A6" t="s">
        <v>697</v>
      </c>
      <c r="B6">
        <v>2.67531051383764</v>
      </c>
      <c r="C6">
        <v>14.3172824712332</v>
      </c>
      <c r="D6">
        <v>5.81937616023286</v>
      </c>
      <c r="E6">
        <v>27.8841742987358</v>
      </c>
      <c r="F6">
        <v>180853</v>
      </c>
      <c r="G6">
        <v>2.40385646269315E-05</v>
      </c>
      <c r="H6">
        <v>0.00086517505085043</v>
      </c>
      <c r="I6" t="str">
        <f t="shared" si="0"/>
        <v>UPADULT</v>
      </c>
    </row>
    <row r="7" spans="1:9" ht="12.75">
      <c r="A7" t="s">
        <v>698</v>
      </c>
      <c r="B7">
        <v>0.435721457929217</v>
      </c>
      <c r="C7">
        <v>4.10529684308639</v>
      </c>
      <c r="D7">
        <v>0.533970779610375</v>
      </c>
      <c r="E7">
        <v>4.52621121530823</v>
      </c>
      <c r="F7">
        <v>1951064</v>
      </c>
      <c r="G7">
        <v>2.74658746301724E-05</v>
      </c>
      <c r="H7">
        <v>0.00086517505085043</v>
      </c>
      <c r="I7" t="str">
        <f t="shared" si="0"/>
        <v>UPADULT</v>
      </c>
    </row>
    <row r="8" spans="1:9" ht="12.75">
      <c r="A8" t="s">
        <v>699</v>
      </c>
      <c r="B8">
        <v>0.708054959927798</v>
      </c>
      <c r="C8">
        <v>2.44447272179343</v>
      </c>
      <c r="D8">
        <v>2.91143433507018</v>
      </c>
      <c r="E8">
        <v>19.2328641267636</v>
      </c>
      <c r="F8">
        <v>73452.5</v>
      </c>
      <c r="G8">
        <v>0.000216628495119912</v>
      </c>
      <c r="H8">
        <v>0.00545903807702179</v>
      </c>
      <c r="I8" t="str">
        <f t="shared" si="0"/>
        <v>UPADULT</v>
      </c>
    </row>
    <row r="9" spans="1:9" ht="12.75">
      <c r="A9" t="s">
        <v>700</v>
      </c>
      <c r="B9">
        <v>0.334163584530892</v>
      </c>
      <c r="C9">
        <v>1.51760046171862</v>
      </c>
      <c r="D9">
        <v>0.65365070220564</v>
      </c>
      <c r="E9">
        <v>3.71625296763805</v>
      </c>
      <c r="F9">
        <v>162889.5</v>
      </c>
      <c r="G9">
        <v>0.000264801761807141</v>
      </c>
      <c r="H9">
        <v>0.00556083699794996</v>
      </c>
      <c r="I9" t="str">
        <f t="shared" si="0"/>
        <v>UPADULT</v>
      </c>
    </row>
    <row r="10" spans="1:9" ht="12.75">
      <c r="A10" t="s">
        <v>701</v>
      </c>
      <c r="B10">
        <v>4.94291228654787</v>
      </c>
      <c r="C10">
        <v>22.1390630828764</v>
      </c>
      <c r="D10">
        <v>6.17768279519516</v>
      </c>
      <c r="E10">
        <v>23.663054455715</v>
      </c>
      <c r="F10">
        <v>101409</v>
      </c>
      <c r="G10">
        <v>0.000576255386482766</v>
      </c>
      <c r="H10">
        <v>0.0103725969566898</v>
      </c>
      <c r="I10" t="str">
        <f t="shared" si="0"/>
        <v>UPADULT</v>
      </c>
    </row>
    <row r="11" spans="1:9" ht="12.75">
      <c r="A11" t="s">
        <v>702</v>
      </c>
      <c r="B11">
        <v>1.57356868733838</v>
      </c>
      <c r="C11">
        <v>12.6274802304564</v>
      </c>
      <c r="D11">
        <v>1.41115008442349</v>
      </c>
      <c r="E11">
        <v>9.89438332617915</v>
      </c>
      <c r="F11">
        <v>804516.5</v>
      </c>
      <c r="G11">
        <v>0.00115352309456753</v>
      </c>
      <c r="H11">
        <v>0.0145343909915509</v>
      </c>
      <c r="I11" t="str">
        <f t="shared" si="0"/>
        <v>DOWNADULT</v>
      </c>
    </row>
    <row r="12" spans="1:9" ht="12.75">
      <c r="A12" t="s">
        <v>703</v>
      </c>
      <c r="B12">
        <v>2.77367775741697</v>
      </c>
      <c r="C12">
        <v>10.7400889766507</v>
      </c>
      <c r="D12">
        <v>2.76285976231183</v>
      </c>
      <c r="E12">
        <v>13.9679883665138</v>
      </c>
      <c r="F12">
        <v>65077</v>
      </c>
      <c r="G12">
        <v>0.00112827365958045</v>
      </c>
      <c r="H12">
        <v>0.0145343909915509</v>
      </c>
      <c r="I12" t="str">
        <f t="shared" si="0"/>
        <v>DOWNADULT</v>
      </c>
    </row>
    <row r="13" spans="1:9" ht="12.75">
      <c r="A13" t="s">
        <v>704</v>
      </c>
      <c r="B13">
        <v>0.718564816332361</v>
      </c>
      <c r="C13">
        <v>2.54334275324351</v>
      </c>
      <c r="D13">
        <v>1.44337446167151</v>
      </c>
      <c r="E13">
        <v>10.7163915981434</v>
      </c>
      <c r="F13">
        <v>103120.5</v>
      </c>
      <c r="G13">
        <v>0.000963297960742268</v>
      </c>
      <c r="H13">
        <v>0.0145343909915509</v>
      </c>
      <c r="I13" t="str">
        <f t="shared" si="0"/>
        <v>UPADULT</v>
      </c>
    </row>
    <row r="14" spans="1:9" ht="12.75">
      <c r="A14" t="s">
        <v>705</v>
      </c>
      <c r="B14">
        <v>4.99894803844403</v>
      </c>
      <c r="C14">
        <v>17.6975379464842</v>
      </c>
      <c r="D14">
        <v>4.11711347012563</v>
      </c>
      <c r="E14">
        <v>19.8413937036557</v>
      </c>
      <c r="F14">
        <v>119193</v>
      </c>
      <c r="G14">
        <v>0.00161386498536704</v>
      </c>
      <c r="H14">
        <v>0.018486089832386</v>
      </c>
      <c r="I14" t="str">
        <f t="shared" si="0"/>
        <v>DOWNADULT</v>
      </c>
    </row>
    <row r="15" spans="1:9" ht="12.75">
      <c r="A15" t="s">
        <v>706</v>
      </c>
      <c r="B15">
        <v>0.171169004396484</v>
      </c>
      <c r="C15">
        <v>1.00028063279194</v>
      </c>
      <c r="D15">
        <v>0.259638566116302</v>
      </c>
      <c r="E15">
        <v>1.5054744643939</v>
      </c>
      <c r="F15">
        <v>232838</v>
      </c>
      <c r="G15">
        <v>0.00222331098686011</v>
      </c>
      <c r="H15">
        <v>0.0233447653620312</v>
      </c>
      <c r="I15" t="str">
        <f t="shared" si="0"/>
        <v>UPADULT</v>
      </c>
    </row>
    <row r="16" spans="1:9" ht="12.75">
      <c r="A16" t="s">
        <v>707</v>
      </c>
      <c r="B16">
        <v>0.898755590628415</v>
      </c>
      <c r="C16">
        <v>9.74515203532879</v>
      </c>
      <c r="D16">
        <v>2.86122672768116</v>
      </c>
      <c r="E16">
        <v>22.6304897485379</v>
      </c>
      <c r="F16">
        <v>419889</v>
      </c>
      <c r="G16">
        <v>0.00457806509622486</v>
      </c>
      <c r="H16">
        <v>0.0436328192905191</v>
      </c>
      <c r="I16" t="str">
        <f t="shared" si="0"/>
        <v>UPADULT</v>
      </c>
    </row>
    <row r="17" spans="1:9" ht="12.75">
      <c r="A17" t="s">
        <v>708</v>
      </c>
      <c r="B17">
        <v>0.119981298906998</v>
      </c>
      <c r="C17">
        <v>1.16211665109344</v>
      </c>
      <c r="D17">
        <v>0.125676161235192</v>
      </c>
      <c r="E17">
        <v>1.47389740962943</v>
      </c>
      <c r="F17">
        <v>1180808</v>
      </c>
      <c r="G17">
        <v>0.0048480910322799</v>
      </c>
      <c r="H17">
        <v>0.0436328192905191</v>
      </c>
      <c r="I17" t="str">
        <f t="shared" si="0"/>
        <v>UPADULT</v>
      </c>
    </row>
    <row r="18" spans="1:9" ht="12.75">
      <c r="A18" t="s">
        <v>709</v>
      </c>
      <c r="B18">
        <v>7.88262330612245</v>
      </c>
      <c r="C18">
        <v>24.8681913732458</v>
      </c>
      <c r="D18">
        <v>7.30785649861947</v>
      </c>
      <c r="E18">
        <v>24.8727094079398</v>
      </c>
      <c r="F18">
        <v>77537.5</v>
      </c>
      <c r="G18">
        <v>0.00649578957415599</v>
      </c>
      <c r="H18">
        <v>0.0545646324229103</v>
      </c>
      <c r="I18" t="str">
        <f t="shared" si="0"/>
        <v>DOWNADULT</v>
      </c>
    </row>
    <row r="19" spans="1:9" ht="12.75">
      <c r="A19" t="s">
        <v>710</v>
      </c>
      <c r="B19">
        <v>1.40844442314767</v>
      </c>
      <c r="C19">
        <v>13.4724885852413</v>
      </c>
      <c r="D19">
        <v>1.00626222362663</v>
      </c>
      <c r="E19">
        <v>4.60643424217062</v>
      </c>
      <c r="F19">
        <v>133720.5</v>
      </c>
      <c r="G19">
        <v>0.00808346358759879</v>
      </c>
      <c r="H19">
        <v>0.0631986715082091</v>
      </c>
      <c r="I19" t="str">
        <f t="shared" si="0"/>
        <v>DOWNADULT</v>
      </c>
    </row>
    <row r="20" spans="1:9" ht="12.75">
      <c r="A20" t="s">
        <v>711</v>
      </c>
      <c r="B20">
        <v>1.17181225753623</v>
      </c>
      <c r="C20">
        <v>12.8466199730666</v>
      </c>
      <c r="D20">
        <v>1.34046537449742</v>
      </c>
      <c r="E20">
        <v>10.5148924708209</v>
      </c>
      <c r="F20">
        <v>145778</v>
      </c>
      <c r="G20">
        <v>0.00852680488602821</v>
      </c>
      <c r="H20">
        <v>0.0631986715082091</v>
      </c>
      <c r="I20" t="str">
        <f t="shared" si="0"/>
        <v>UPADULT</v>
      </c>
    </row>
    <row r="21" spans="1:9" ht="12.75">
      <c r="A21" t="s">
        <v>712</v>
      </c>
      <c r="B21">
        <v>0.190782902062038</v>
      </c>
      <c r="C21">
        <v>2.38259698454184</v>
      </c>
      <c r="D21">
        <v>0.455535824591615</v>
      </c>
      <c r="E21">
        <v>7.48868411246834</v>
      </c>
      <c r="F21">
        <v>405234</v>
      </c>
      <c r="G21">
        <v>0.0100818813186408</v>
      </c>
      <c r="H21">
        <v>0.0705731692304857</v>
      </c>
      <c r="I21" t="str">
        <f t="shared" si="0"/>
        <v>UPADULT</v>
      </c>
    </row>
    <row r="22" spans="1:9" ht="12.75">
      <c r="A22" t="s">
        <v>713</v>
      </c>
      <c r="B22">
        <v>3.97681878343726</v>
      </c>
      <c r="C22">
        <v>15.0598880236223</v>
      </c>
      <c r="D22">
        <v>5.81951781282815</v>
      </c>
      <c r="E22">
        <v>20.3778834036672</v>
      </c>
      <c r="F22">
        <v>64148.5</v>
      </c>
      <c r="G22">
        <v>0.0125749771175821</v>
      </c>
      <c r="H22">
        <v>0.083391953516597</v>
      </c>
      <c r="I22" t="str">
        <f t="shared" si="0"/>
        <v>UPADULT</v>
      </c>
    </row>
    <row r="23" spans="1:9" ht="12.75">
      <c r="A23" t="s">
        <v>714</v>
      </c>
      <c r="B23">
        <v>10.591607552801</v>
      </c>
      <c r="C23">
        <v>29.7568921112242</v>
      </c>
      <c r="D23">
        <v>5.24989633356364</v>
      </c>
      <c r="E23">
        <v>14.9157239580006</v>
      </c>
      <c r="F23">
        <v>48207</v>
      </c>
      <c r="G23">
        <v>0.017439438569423</v>
      </c>
      <c r="H23">
        <v>0.109868462987365</v>
      </c>
      <c r="I23" t="str">
        <f t="shared" si="0"/>
        <v>DOWNADULT</v>
      </c>
    </row>
    <row r="24" spans="1:9" ht="12.75">
      <c r="A24" t="s">
        <v>715</v>
      </c>
      <c r="B24">
        <v>0.375106562496802</v>
      </c>
      <c r="C24">
        <v>2.30687450257153</v>
      </c>
      <c r="D24">
        <v>0.647815434694624</v>
      </c>
      <c r="E24">
        <v>5.73350698740363</v>
      </c>
      <c r="F24">
        <v>202086</v>
      </c>
      <c r="G24">
        <v>0.0249138883284469</v>
      </c>
      <c r="H24">
        <v>0.149483329970681</v>
      </c>
      <c r="I24" t="str">
        <f t="shared" si="0"/>
        <v>UPADULT</v>
      </c>
    </row>
    <row r="25" spans="1:9" ht="12.75">
      <c r="A25" t="s">
        <v>716</v>
      </c>
      <c r="B25">
        <v>4.13406435669295</v>
      </c>
      <c r="C25">
        <v>14.5963504984826</v>
      </c>
      <c r="D25">
        <v>3.36591435213889</v>
      </c>
      <c r="E25">
        <v>9.6119303776018</v>
      </c>
      <c r="F25">
        <v>50702</v>
      </c>
      <c r="G25">
        <v>0.0275795710458644</v>
      </c>
      <c r="H25">
        <v>0.15795572508086</v>
      </c>
      <c r="I25" t="str">
        <f t="shared" si="0"/>
        <v>DOWNADULT</v>
      </c>
    </row>
    <row r="26" spans="1:9" ht="12.75">
      <c r="A26" t="s">
        <v>717</v>
      </c>
      <c r="B26">
        <v>1.77096828763385</v>
      </c>
      <c r="C26">
        <v>7.1866357327991</v>
      </c>
      <c r="D26">
        <v>1.30214854677649</v>
      </c>
      <c r="E26">
        <v>6.42574726989343</v>
      </c>
      <c r="F26">
        <v>102472.5</v>
      </c>
      <c r="G26">
        <v>0.0292227830224912</v>
      </c>
      <c r="H26">
        <v>0.160090028731908</v>
      </c>
      <c r="I26" t="str">
        <f t="shared" si="0"/>
        <v>DOWNADULT</v>
      </c>
    </row>
    <row r="27" spans="1:9" ht="12.75">
      <c r="A27" t="s">
        <v>718</v>
      </c>
      <c r="B27">
        <v>2.64946250333333</v>
      </c>
      <c r="C27">
        <v>9.48365604802981</v>
      </c>
      <c r="D27">
        <v>4.85931416450905</v>
      </c>
      <c r="E27">
        <v>21.0448213773203</v>
      </c>
      <c r="F27">
        <v>53496</v>
      </c>
      <c r="G27">
        <v>0.0370345040978031</v>
      </c>
      <c r="H27">
        <v>0.194431146513466</v>
      </c>
      <c r="I27" t="str">
        <f t="shared" si="0"/>
        <v>UPADULT</v>
      </c>
    </row>
    <row r="28" spans="1:9" ht="12.75">
      <c r="A28" t="s">
        <v>719</v>
      </c>
      <c r="B28">
        <v>11.9869676402128</v>
      </c>
      <c r="C28">
        <v>38.2924402674317</v>
      </c>
      <c r="D28">
        <v>8.65153065713656</v>
      </c>
      <c r="E28">
        <v>27.8632700430591</v>
      </c>
      <c r="F28">
        <v>46971.5</v>
      </c>
      <c r="G28">
        <v>0.0446049685627526</v>
      </c>
      <c r="H28">
        <v>0.208156519959512</v>
      </c>
      <c r="I28" t="str">
        <f t="shared" si="0"/>
        <v>DOWNADULT</v>
      </c>
    </row>
    <row r="29" spans="1:9" ht="12.75">
      <c r="A29" t="s">
        <v>720</v>
      </c>
      <c r="B29">
        <v>23.2488207058088</v>
      </c>
      <c r="C29">
        <v>62.7844319493515</v>
      </c>
      <c r="D29">
        <v>14.3913998997231</v>
      </c>
      <c r="E29">
        <v>45.6302038469918</v>
      </c>
      <c r="F29">
        <v>24722</v>
      </c>
      <c r="G29">
        <v>0.0444739173902598</v>
      </c>
      <c r="H29">
        <v>0.208156519959512</v>
      </c>
      <c r="I29" t="str">
        <f t="shared" si="0"/>
        <v>DOWNADULT</v>
      </c>
    </row>
    <row r="30" spans="1:9" ht="12.75">
      <c r="A30" t="s">
        <v>721</v>
      </c>
      <c r="B30">
        <v>2.6297078592956</v>
      </c>
      <c r="C30">
        <v>19.5232994566095</v>
      </c>
      <c r="D30">
        <v>2.47375941319055</v>
      </c>
      <c r="E30">
        <v>20.3212048610986</v>
      </c>
      <c r="F30">
        <v>846859.5</v>
      </c>
      <c r="G30">
        <v>0.042646292526419</v>
      </c>
      <c r="H30">
        <v>0.208156519959512</v>
      </c>
      <c r="I30" t="str">
        <f t="shared" si="0"/>
        <v>DOWNADULT</v>
      </c>
    </row>
    <row r="31" spans="1:9" ht="12.75">
      <c r="A31" t="s">
        <v>722</v>
      </c>
      <c r="B31">
        <v>0.488756180059615</v>
      </c>
      <c r="C31">
        <v>4.41991886689445</v>
      </c>
      <c r="D31">
        <v>0.463961155733398</v>
      </c>
      <c r="E31">
        <v>3.70386150078123</v>
      </c>
      <c r="F31">
        <v>249739.5</v>
      </c>
      <c r="G31">
        <v>0.0462858681433587</v>
      </c>
      <c r="H31">
        <v>0.208286406645114</v>
      </c>
      <c r="I31" t="str">
        <f t="shared" si="0"/>
        <v>DOWNADULT</v>
      </c>
    </row>
    <row r="32" spans="1:9" ht="12.75">
      <c r="A32" t="s">
        <v>723</v>
      </c>
      <c r="B32">
        <v>0.313558948262452</v>
      </c>
      <c r="C32">
        <v>1.43283626645196</v>
      </c>
      <c r="D32">
        <v>0.372441621609496</v>
      </c>
      <c r="E32">
        <v>2.07270790687472</v>
      </c>
      <c r="F32">
        <v>252898</v>
      </c>
      <c r="G32">
        <v>0.0489203129692483</v>
      </c>
      <c r="H32">
        <v>0.212550325314665</v>
      </c>
      <c r="I32" t="str">
        <f t="shared" si="0"/>
        <v>UPADULT</v>
      </c>
    </row>
    <row r="33" spans="1:9" ht="12.75">
      <c r="A33" t="s">
        <v>724</v>
      </c>
      <c r="B33">
        <v>5.78956813303738</v>
      </c>
      <c r="C33">
        <v>22.389193607792</v>
      </c>
      <c r="D33">
        <v>5.31858640291667</v>
      </c>
      <c r="E33">
        <v>17.6984226472052</v>
      </c>
      <c r="F33">
        <v>67204</v>
      </c>
      <c r="G33">
        <v>0.0506310082106232</v>
      </c>
      <c r="H33">
        <v>0.212650234484617</v>
      </c>
      <c r="I33" t="str">
        <f t="shared" si="0"/>
        <v>DOWNADULT</v>
      </c>
    </row>
    <row r="34" spans="1:9" ht="12.75">
      <c r="A34" t="s">
        <v>725</v>
      </c>
      <c r="B34">
        <v>3.40113090128099</v>
      </c>
      <c r="C34">
        <v>10.6287578617898</v>
      </c>
      <c r="D34">
        <v>2.6609737419898</v>
      </c>
      <c r="E34">
        <v>8.94101865223615</v>
      </c>
      <c r="F34">
        <v>77054</v>
      </c>
      <c r="G34">
        <v>0.0599354806247139</v>
      </c>
      <c r="H34">
        <v>0.240092277505568</v>
      </c>
      <c r="I34" t="str">
        <f t="shared" si="0"/>
        <v>DOWNADULT</v>
      </c>
    </row>
    <row r="35" spans="1:9" ht="12.75">
      <c r="A35" t="s">
        <v>726</v>
      </c>
      <c r="B35">
        <v>1.78719251537778</v>
      </c>
      <c r="C35">
        <v>9.35691509945778</v>
      </c>
      <c r="D35">
        <v>2.65015032186477</v>
      </c>
      <c r="E35">
        <v>9.70358781483695</v>
      </c>
      <c r="F35">
        <v>69788.5</v>
      </c>
      <c r="G35">
        <v>0.0609758165093506</v>
      </c>
      <c r="H35">
        <v>0.240092277505568</v>
      </c>
      <c r="I35" t="str">
        <f t="shared" si="0"/>
        <v>UPADULT</v>
      </c>
    </row>
    <row r="36" spans="1:9" ht="12.75">
      <c r="A36" t="s">
        <v>727</v>
      </c>
      <c r="B36">
        <v>9.51494304253112</v>
      </c>
      <c r="C36">
        <v>35.2471297098776</v>
      </c>
      <c r="D36">
        <v>10.092501435868</v>
      </c>
      <c r="E36">
        <v>40.9091151532833</v>
      </c>
      <c r="F36">
        <v>44985.5</v>
      </c>
      <c r="G36">
        <v>0.0630466665427361</v>
      </c>
      <c r="H36">
        <v>0.240723635890447</v>
      </c>
      <c r="I36" t="str">
        <f aca="true" t="shared" si="1" ref="I36:I67">IF(B36&gt;D36,"DOWNADULT","UPADULT")</f>
        <v>UPADULT</v>
      </c>
    </row>
    <row r="37" spans="1:9" ht="12.75">
      <c r="A37" t="s">
        <v>728</v>
      </c>
      <c r="B37">
        <v>2.64528831227092</v>
      </c>
      <c r="C37">
        <v>8.20227744739279</v>
      </c>
      <c r="D37">
        <v>2.00645188123901</v>
      </c>
      <c r="E37">
        <v>13.0024302596819</v>
      </c>
      <c r="F37">
        <v>70958.5</v>
      </c>
      <c r="G37">
        <v>0.0676063849570194</v>
      </c>
      <c r="H37">
        <v>0.250541308958366</v>
      </c>
      <c r="I37" t="str">
        <f t="shared" si="1"/>
        <v>DOWNADULT</v>
      </c>
    </row>
    <row r="38" spans="1:9" ht="12.75">
      <c r="A38" t="s">
        <v>729</v>
      </c>
      <c r="B38">
        <v>3.27410028384477</v>
      </c>
      <c r="C38">
        <v>11.1903588010636</v>
      </c>
      <c r="D38">
        <v>2.39349742910889</v>
      </c>
      <c r="E38">
        <v>7.71565919237477</v>
      </c>
      <c r="F38">
        <v>70810.5</v>
      </c>
      <c r="G38">
        <v>0.0901582517632218</v>
      </c>
      <c r="H38">
        <v>0.303070190875622</v>
      </c>
      <c r="I38" t="str">
        <f t="shared" si="1"/>
        <v>DOWNADULT</v>
      </c>
    </row>
    <row r="39" spans="1:9" ht="12.75">
      <c r="A39" t="s">
        <v>730</v>
      </c>
      <c r="B39">
        <v>3.96631931055556</v>
      </c>
      <c r="C39">
        <v>19.3437500641109</v>
      </c>
      <c r="D39">
        <v>3.54616432922179</v>
      </c>
      <c r="E39">
        <v>16.2512273269333</v>
      </c>
      <c r="F39">
        <v>55037.5</v>
      </c>
      <c r="G39">
        <v>0.0914021210577274</v>
      </c>
      <c r="H39">
        <v>0.303070190875622</v>
      </c>
      <c r="I39" t="str">
        <f t="shared" si="1"/>
        <v>DOWNADULT</v>
      </c>
    </row>
    <row r="40" spans="1:9" ht="12.75">
      <c r="A40" t="s">
        <v>731</v>
      </c>
      <c r="B40">
        <v>0.462104014453587</v>
      </c>
      <c r="C40">
        <v>3.37514988067223</v>
      </c>
      <c r="D40">
        <v>0.610884718836013</v>
      </c>
      <c r="E40">
        <v>3.93154010543057</v>
      </c>
      <c r="F40">
        <v>208714</v>
      </c>
      <c r="G40">
        <v>0.0850153122410221</v>
      </c>
      <c r="H40">
        <v>0.303070190875622</v>
      </c>
      <c r="I40" t="str">
        <f t="shared" si="1"/>
        <v>UPADULT</v>
      </c>
    </row>
    <row r="41" spans="1:9" ht="12.75">
      <c r="A41" t="s">
        <v>732</v>
      </c>
      <c r="B41">
        <v>0.304983993186235</v>
      </c>
      <c r="C41">
        <v>1.75941721446818</v>
      </c>
      <c r="D41">
        <v>0.391833383969488</v>
      </c>
      <c r="E41">
        <v>1.93474888777401</v>
      </c>
      <c r="F41">
        <v>237399.5</v>
      </c>
      <c r="G41">
        <v>0.0882478039366317</v>
      </c>
      <c r="H41">
        <v>0.303070190875622</v>
      </c>
      <c r="I41" t="str">
        <f t="shared" si="1"/>
        <v>UPADULT</v>
      </c>
    </row>
    <row r="42" spans="1:9" ht="12.75">
      <c r="A42" t="s">
        <v>733</v>
      </c>
      <c r="B42">
        <v>1.00274250988462</v>
      </c>
      <c r="C42">
        <v>7.84340268456714</v>
      </c>
      <c r="D42">
        <v>0.722893793428402</v>
      </c>
      <c r="E42">
        <v>4.82008536089735</v>
      </c>
      <c r="F42">
        <v>186766</v>
      </c>
      <c r="G42">
        <v>0.0957012337930283</v>
      </c>
      <c r="H42">
        <v>0.309188601485168</v>
      </c>
      <c r="I42" t="str">
        <f t="shared" si="1"/>
        <v>DOWNADULT</v>
      </c>
    </row>
    <row r="43" spans="1:9" ht="12.75">
      <c r="A43" t="s">
        <v>734</v>
      </c>
      <c r="B43">
        <v>0.50130833072118</v>
      </c>
      <c r="C43">
        <v>2.56419436628243</v>
      </c>
      <c r="D43">
        <v>1.43060409790985</v>
      </c>
      <c r="E43">
        <v>13.0694720102811</v>
      </c>
      <c r="F43">
        <v>148132</v>
      </c>
      <c r="G43">
        <v>0.107582578384804</v>
      </c>
      <c r="H43">
        <v>0.338885121912132</v>
      </c>
      <c r="I43" t="str">
        <f t="shared" si="1"/>
        <v>UPADULT</v>
      </c>
    </row>
    <row r="44" spans="1:9" ht="12.75">
      <c r="A44" t="s">
        <v>735</v>
      </c>
      <c r="B44">
        <v>3.0028594933213</v>
      </c>
      <c r="C44">
        <v>11.4059859747644</v>
      </c>
      <c r="D44">
        <v>4.03242420186037</v>
      </c>
      <c r="E44">
        <v>19.0191165300826</v>
      </c>
      <c r="F44">
        <v>63075.5</v>
      </c>
      <c r="G44">
        <v>0.135864860104099</v>
      </c>
      <c r="H44">
        <v>0.417535911539425</v>
      </c>
      <c r="I44" t="str">
        <f t="shared" si="1"/>
        <v>UPADULT</v>
      </c>
    </row>
    <row r="45" spans="1:9" ht="12.75">
      <c r="A45" t="s">
        <v>736</v>
      </c>
      <c r="B45">
        <v>0.843634063437113</v>
      </c>
      <c r="C45">
        <v>7.61795694921419</v>
      </c>
      <c r="D45">
        <v>0.620523995698925</v>
      </c>
      <c r="E45">
        <v>4.88473049306935</v>
      </c>
      <c r="F45">
        <v>215173</v>
      </c>
      <c r="G45">
        <v>0.155929891273701</v>
      </c>
      <c r="H45">
        <v>0.4331341927082</v>
      </c>
      <c r="I45" t="str">
        <f t="shared" si="1"/>
        <v>DOWNADULT</v>
      </c>
    </row>
    <row r="46" spans="1:9" ht="12.75">
      <c r="A46" t="s">
        <v>737</v>
      </c>
      <c r="B46">
        <v>4.91148394006584</v>
      </c>
      <c r="C46">
        <v>24.3349674747253</v>
      </c>
      <c r="D46">
        <v>2.998887569158</v>
      </c>
      <c r="E46">
        <v>9.58268550294851</v>
      </c>
      <c r="F46">
        <v>56907.5</v>
      </c>
      <c r="G46">
        <v>0.161565929026074</v>
      </c>
      <c r="H46">
        <v>0.4331341927082</v>
      </c>
      <c r="I46" t="str">
        <f t="shared" si="1"/>
        <v>DOWNADULT</v>
      </c>
    </row>
    <row r="47" spans="1:9" ht="12.75">
      <c r="A47" t="s">
        <v>738</v>
      </c>
      <c r="B47">
        <v>5.70591754837838</v>
      </c>
      <c r="C47">
        <v>20.3693366259831</v>
      </c>
      <c r="D47">
        <v>4.60472898813913</v>
      </c>
      <c r="E47">
        <v>19.5094496616386</v>
      </c>
      <c r="F47">
        <v>54484</v>
      </c>
      <c r="G47">
        <v>0.155600998597901</v>
      </c>
      <c r="H47">
        <v>0.4331341927082</v>
      </c>
      <c r="I47" t="str">
        <f t="shared" si="1"/>
        <v>DOWNADULT</v>
      </c>
    </row>
    <row r="48" spans="1:9" ht="12.75">
      <c r="A48" t="s">
        <v>739</v>
      </c>
      <c r="B48">
        <v>8.41309425032864</v>
      </c>
      <c r="C48">
        <v>26.5783075589552</v>
      </c>
      <c r="D48">
        <v>7.08943824991323</v>
      </c>
      <c r="E48">
        <v>23.4339059094864</v>
      </c>
      <c r="F48">
        <v>45797.5</v>
      </c>
      <c r="G48">
        <v>0.160465104770263</v>
      </c>
      <c r="H48">
        <v>0.4331341927082</v>
      </c>
      <c r="I48" t="str">
        <f t="shared" si="1"/>
        <v>DOWNADULT</v>
      </c>
    </row>
    <row r="49" spans="1:9" ht="12.75">
      <c r="A49" t="s">
        <v>740</v>
      </c>
      <c r="B49">
        <v>0.481355710343485</v>
      </c>
      <c r="C49">
        <v>5.70125702572904</v>
      </c>
      <c r="D49">
        <v>0.541202713043678</v>
      </c>
      <c r="E49">
        <v>7.30463214582693</v>
      </c>
      <c r="F49">
        <v>3354150</v>
      </c>
      <c r="G49">
        <v>0.161235180192569</v>
      </c>
      <c r="H49">
        <v>0.4331341927082</v>
      </c>
      <c r="I49" t="str">
        <f t="shared" si="1"/>
        <v>UPADULT</v>
      </c>
    </row>
    <row r="50" spans="1:9" ht="12.75">
      <c r="A50" t="s">
        <v>741</v>
      </c>
      <c r="B50">
        <v>0.46052405992515</v>
      </c>
      <c r="C50">
        <v>3.08606667924327</v>
      </c>
      <c r="D50">
        <v>0.951260901200597</v>
      </c>
      <c r="E50">
        <v>8.89136520483329</v>
      </c>
      <c r="F50">
        <v>465271.5</v>
      </c>
      <c r="G50">
        <v>0.156011051991594</v>
      </c>
      <c r="H50">
        <v>0.4331341927082</v>
      </c>
      <c r="I50" t="str">
        <f t="shared" si="1"/>
        <v>UPADULT</v>
      </c>
    </row>
    <row r="51" spans="1:9" ht="12.75">
      <c r="A51" t="s">
        <v>742</v>
      </c>
      <c r="B51">
        <v>0.48792550045674</v>
      </c>
      <c r="C51">
        <v>4.10846017718479</v>
      </c>
      <c r="D51">
        <v>0.357524543160444</v>
      </c>
      <c r="E51">
        <v>2.83044890628583</v>
      </c>
      <c r="F51">
        <v>236033</v>
      </c>
      <c r="G51">
        <v>0.19067291916311</v>
      </c>
      <c r="H51">
        <v>0.480495756291037</v>
      </c>
      <c r="I51" t="str">
        <f t="shared" si="1"/>
        <v>DOWNADULT</v>
      </c>
    </row>
    <row r="52" spans="1:9" ht="12.75">
      <c r="A52" t="s">
        <v>743</v>
      </c>
      <c r="B52">
        <v>9.55594966751381</v>
      </c>
      <c r="C52">
        <v>35.8860707793355</v>
      </c>
      <c r="D52">
        <v>7.21472311541353</v>
      </c>
      <c r="E52">
        <v>23.3117834128113</v>
      </c>
      <c r="F52">
        <v>38567</v>
      </c>
      <c r="G52">
        <v>0.188859454229646</v>
      </c>
      <c r="H52">
        <v>0.480495756291037</v>
      </c>
      <c r="I52" t="str">
        <f t="shared" si="1"/>
        <v>DOWNADULT</v>
      </c>
    </row>
    <row r="53" spans="1:9" ht="12.75">
      <c r="A53" t="s">
        <v>744</v>
      </c>
      <c r="B53">
        <v>14.5153839276884</v>
      </c>
      <c r="C53">
        <v>44.6281736234503</v>
      </c>
      <c r="D53">
        <v>11.4957829486111</v>
      </c>
      <c r="E53">
        <v>36.9498126942995</v>
      </c>
      <c r="F53">
        <v>43566.5</v>
      </c>
      <c r="G53">
        <v>0.187794021446401</v>
      </c>
      <c r="H53">
        <v>0.480495756291037</v>
      </c>
      <c r="I53" t="str">
        <f t="shared" si="1"/>
        <v>DOWNADULT</v>
      </c>
    </row>
    <row r="54" spans="1:9" ht="12.75">
      <c r="A54" t="s">
        <v>745</v>
      </c>
      <c r="B54">
        <v>26.6630918747826</v>
      </c>
      <c r="C54">
        <v>65.6129587111875</v>
      </c>
      <c r="D54">
        <v>22.9643395851741</v>
      </c>
      <c r="E54">
        <v>58.2943661378772</v>
      </c>
      <c r="F54">
        <v>12553</v>
      </c>
      <c r="G54">
        <v>0.20290294853878</v>
      </c>
      <c r="H54">
        <v>0.501289637566397</v>
      </c>
      <c r="I54" t="str">
        <f t="shared" si="1"/>
        <v>DOWNADULT</v>
      </c>
    </row>
    <row r="55" spans="1:9" ht="12.75">
      <c r="A55" t="s">
        <v>746</v>
      </c>
      <c r="B55">
        <v>0.881366117744624</v>
      </c>
      <c r="C55">
        <v>3.86529318072877</v>
      </c>
      <c r="D55">
        <v>1.54935092166011</v>
      </c>
      <c r="E55">
        <v>11.2821185236369</v>
      </c>
      <c r="F55">
        <v>126259</v>
      </c>
      <c r="G55">
        <v>0.207193394985731</v>
      </c>
      <c r="H55">
        <v>0.502045534003886</v>
      </c>
      <c r="I55" t="str">
        <f t="shared" si="1"/>
        <v>UPADULT</v>
      </c>
    </row>
    <row r="56" spans="1:9" ht="12.75">
      <c r="A56" t="s">
        <v>747</v>
      </c>
      <c r="B56">
        <v>2.17028186668142</v>
      </c>
      <c r="C56">
        <v>7.45579546894738</v>
      </c>
      <c r="D56">
        <v>2.88604299342085</v>
      </c>
      <c r="E56">
        <v>13.46093229198</v>
      </c>
      <c r="F56">
        <v>55207</v>
      </c>
      <c r="G56">
        <v>0.217239002061032</v>
      </c>
      <c r="H56">
        <v>0.516454986031886</v>
      </c>
      <c r="I56" t="str">
        <f t="shared" si="1"/>
        <v>UPADULT</v>
      </c>
    </row>
    <row r="57" spans="1:9" ht="12.75">
      <c r="A57" t="s">
        <v>748</v>
      </c>
      <c r="B57">
        <v>3.09941095658228</v>
      </c>
      <c r="C57">
        <v>10.6700126855681</v>
      </c>
      <c r="D57">
        <v>2.63996292274029</v>
      </c>
      <c r="E57">
        <v>9.1546066904252</v>
      </c>
      <c r="F57">
        <v>54786.5</v>
      </c>
      <c r="G57">
        <v>0.233113674532174</v>
      </c>
      <c r="H57">
        <v>0.520906828840887</v>
      </c>
      <c r="I57" t="str">
        <f t="shared" si="1"/>
        <v>DOWNADULT</v>
      </c>
    </row>
    <row r="58" spans="1:9" ht="12.75">
      <c r="A58" t="s">
        <v>749</v>
      </c>
      <c r="B58">
        <v>5.44339022335075</v>
      </c>
      <c r="C58">
        <v>24.9050623699967</v>
      </c>
      <c r="D58">
        <v>4.11552500671958</v>
      </c>
      <c r="E58">
        <v>15.5576638193318</v>
      </c>
      <c r="F58">
        <v>79816.5</v>
      </c>
      <c r="G58">
        <v>0.238160526032638</v>
      </c>
      <c r="H58">
        <v>0.520906828840887</v>
      </c>
      <c r="I58" t="str">
        <f t="shared" si="1"/>
        <v>DOWNADULT</v>
      </c>
    </row>
    <row r="59" spans="1:9" ht="12.75">
      <c r="A59" t="s">
        <v>750</v>
      </c>
      <c r="B59">
        <v>13.6092697047977</v>
      </c>
      <c r="C59">
        <v>36.0458566519183</v>
      </c>
      <c r="D59">
        <v>9.1997195865974</v>
      </c>
      <c r="E59">
        <v>25.1400927119379</v>
      </c>
      <c r="F59">
        <v>35352.5</v>
      </c>
      <c r="G59">
        <v>0.244612483252222</v>
      </c>
      <c r="H59">
        <v>0.520906828840887</v>
      </c>
      <c r="I59" t="str">
        <f t="shared" si="1"/>
        <v>DOWNADULT</v>
      </c>
    </row>
    <row r="60" spans="1:9" ht="12.75">
      <c r="A60" t="s">
        <v>751</v>
      </c>
      <c r="B60">
        <v>1.11890106648725</v>
      </c>
      <c r="C60">
        <v>6.36040087559863</v>
      </c>
      <c r="D60">
        <v>0.759977230043367</v>
      </c>
      <c r="E60">
        <v>3.00405909381143</v>
      </c>
      <c r="F60">
        <v>132317</v>
      </c>
      <c r="G60">
        <v>0.236966178413715</v>
      </c>
      <c r="H60">
        <v>0.520906828840887</v>
      </c>
      <c r="I60" t="str">
        <f t="shared" si="1"/>
        <v>DOWNADULT</v>
      </c>
    </row>
    <row r="61" spans="1:9" ht="12.75">
      <c r="A61" t="s">
        <v>752</v>
      </c>
      <c r="B61">
        <v>3.98797011207104</v>
      </c>
      <c r="C61">
        <v>10.7102380438214</v>
      </c>
      <c r="D61">
        <v>5.68362005602023</v>
      </c>
      <c r="E61">
        <v>17.2886206645212</v>
      </c>
      <c r="F61">
        <v>29701</v>
      </c>
      <c r="G61">
        <v>0.241778276663126</v>
      </c>
      <c r="H61">
        <v>0.520906828840887</v>
      </c>
      <c r="I61" t="str">
        <f t="shared" si="1"/>
        <v>UPADULT</v>
      </c>
    </row>
    <row r="62" spans="1:9" ht="12.75">
      <c r="A62" t="s">
        <v>753</v>
      </c>
      <c r="B62">
        <v>1.6471360891018</v>
      </c>
      <c r="C62">
        <v>8.19563903260251</v>
      </c>
      <c r="D62">
        <v>2.10718991706537</v>
      </c>
      <c r="E62">
        <v>9.79063872920105</v>
      </c>
      <c r="F62">
        <v>125378.5</v>
      </c>
      <c r="G62">
        <v>0.248050870876613</v>
      </c>
      <c r="H62">
        <v>0.520906828840887</v>
      </c>
      <c r="I62" t="str">
        <f t="shared" si="1"/>
        <v>UPADULT</v>
      </c>
    </row>
    <row r="63" spans="1:9" ht="12.75">
      <c r="A63" t="s">
        <v>754</v>
      </c>
      <c r="B63">
        <v>0.125175023267826</v>
      </c>
      <c r="C63">
        <v>0.859340974389747</v>
      </c>
      <c r="D63">
        <v>0.313821772487826</v>
      </c>
      <c r="E63">
        <v>3.12816611601242</v>
      </c>
      <c r="F63">
        <v>319193.5</v>
      </c>
      <c r="G63">
        <v>0.241149355979211</v>
      </c>
      <c r="H63">
        <v>0.520906828840887</v>
      </c>
      <c r="I63" t="str">
        <f t="shared" si="1"/>
        <v>UPADULT</v>
      </c>
    </row>
    <row r="64" spans="1:9" ht="12.75">
      <c r="A64" t="s">
        <v>755</v>
      </c>
      <c r="B64">
        <v>5.39816506154639</v>
      </c>
      <c r="C64">
        <v>23.7505172858527</v>
      </c>
      <c r="D64">
        <v>6.80964622441531</v>
      </c>
      <c r="E64">
        <v>26.1816748091223</v>
      </c>
      <c r="F64">
        <v>39421.5</v>
      </c>
      <c r="G64">
        <v>0.253468842535849</v>
      </c>
      <c r="H64">
        <v>0.523558592778968</v>
      </c>
      <c r="I64" t="str">
        <f t="shared" si="1"/>
        <v>UPADULT</v>
      </c>
    </row>
    <row r="65" spans="1:9" ht="12.75">
      <c r="A65" t="s">
        <v>756</v>
      </c>
      <c r="B65">
        <v>8.31100623342857</v>
      </c>
      <c r="C65">
        <v>28.6379835953167</v>
      </c>
      <c r="D65">
        <v>6.32240306708415</v>
      </c>
      <c r="E65">
        <v>23.9694910112963</v>
      </c>
      <c r="F65">
        <v>65772.5</v>
      </c>
      <c r="G65">
        <v>0.258644819226346</v>
      </c>
      <c r="H65">
        <v>0.525633019718058</v>
      </c>
      <c r="I65" t="str">
        <f t="shared" si="1"/>
        <v>DOWNADULT</v>
      </c>
    </row>
    <row r="66" spans="1:9" ht="12.75">
      <c r="A66" t="s">
        <v>757</v>
      </c>
      <c r="B66">
        <v>9.40658174784946</v>
      </c>
      <c r="C66">
        <v>30.2335975650564</v>
      </c>
      <c r="D66">
        <v>8.83449572713911</v>
      </c>
      <c r="E66">
        <v>27.2392122049308</v>
      </c>
      <c r="F66">
        <v>37451.5</v>
      </c>
      <c r="G66">
        <v>0.27053069966544</v>
      </c>
      <c r="H66">
        <v>0.534773204087077</v>
      </c>
      <c r="I66" t="str">
        <f t="shared" si="1"/>
        <v>DOWNADULT</v>
      </c>
    </row>
    <row r="67" spans="1:9" ht="12.75">
      <c r="A67" t="s">
        <v>758</v>
      </c>
      <c r="B67">
        <v>1.1086789957973</v>
      </c>
      <c r="C67">
        <v>6.86427903388482</v>
      </c>
      <c r="D67">
        <v>0.548032024865772</v>
      </c>
      <c r="E67">
        <v>2.82531737732326</v>
      </c>
      <c r="F67">
        <v>205775</v>
      </c>
      <c r="G67">
        <v>0.272262794355515</v>
      </c>
      <c r="H67">
        <v>0.534773204087077</v>
      </c>
      <c r="I67" t="str">
        <f t="shared" si="1"/>
        <v>DOWNADULT</v>
      </c>
    </row>
    <row r="68" spans="1:9" ht="12.75">
      <c r="A68" t="s">
        <v>759</v>
      </c>
      <c r="B68">
        <v>0.415841013826923</v>
      </c>
      <c r="C68">
        <v>2.13517295752077</v>
      </c>
      <c r="D68">
        <v>0.48584607788792</v>
      </c>
      <c r="E68">
        <v>3.34654421324241</v>
      </c>
      <c r="F68">
        <v>160673.5</v>
      </c>
      <c r="G68">
        <v>0.275875065600476</v>
      </c>
      <c r="H68">
        <v>0.534773204087077</v>
      </c>
      <c r="I68" t="str">
        <f aca="true" t="shared" si="2" ref="I68:I99">IF(B68&gt;D68,"DOWNADULT","UPADULT")</f>
        <v>UPADULT</v>
      </c>
    </row>
    <row r="69" spans="1:9" ht="12.75">
      <c r="A69" t="s">
        <v>760</v>
      </c>
      <c r="B69">
        <v>6.56407502113636</v>
      </c>
      <c r="C69">
        <v>27.8906768541843</v>
      </c>
      <c r="D69">
        <v>5.69155577800839</v>
      </c>
      <c r="E69">
        <v>20.2576256167302</v>
      </c>
      <c r="F69">
        <v>49811.5</v>
      </c>
      <c r="G69">
        <v>0.281998958194932</v>
      </c>
      <c r="H69">
        <v>0.538361647463052</v>
      </c>
      <c r="I69" t="str">
        <f t="shared" si="2"/>
        <v>DOWNADULT</v>
      </c>
    </row>
    <row r="70" spans="1:9" ht="12.75">
      <c r="A70" t="s">
        <v>761</v>
      </c>
      <c r="B70">
        <v>1.09997969355856</v>
      </c>
      <c r="C70">
        <v>4.89266958765395</v>
      </c>
      <c r="D70">
        <v>1.02730302116208</v>
      </c>
      <c r="E70">
        <v>4.39925155730371</v>
      </c>
      <c r="F70">
        <v>113331</v>
      </c>
      <c r="G70">
        <v>0.294445132061255</v>
      </c>
      <c r="H70">
        <v>0.553732636413704</v>
      </c>
      <c r="I70" t="str">
        <f t="shared" si="2"/>
        <v>DOWNADULT</v>
      </c>
    </row>
    <row r="71" spans="1:9" ht="12.75">
      <c r="A71" t="s">
        <v>762</v>
      </c>
      <c r="B71">
        <v>3.50998985252878</v>
      </c>
      <c r="C71">
        <v>18.2381174681647</v>
      </c>
      <c r="D71">
        <v>2.58111353148567</v>
      </c>
      <c r="E71">
        <v>14.2480896238773</v>
      </c>
      <c r="F71">
        <v>79145</v>
      </c>
      <c r="G71">
        <v>0.34307742334226</v>
      </c>
      <c r="H71">
        <v>0.600385490848956</v>
      </c>
      <c r="I71" t="str">
        <f t="shared" si="2"/>
        <v>DOWNADULT</v>
      </c>
    </row>
    <row r="72" spans="1:9" ht="12.75">
      <c r="A72" t="s">
        <v>763</v>
      </c>
      <c r="B72">
        <v>6.93851021322727</v>
      </c>
      <c r="C72">
        <v>23.9540532392801</v>
      </c>
      <c r="D72">
        <v>6.71616651950417</v>
      </c>
      <c r="E72">
        <v>23.5535910854458</v>
      </c>
      <c r="F72">
        <v>55164</v>
      </c>
      <c r="G72">
        <v>0.341298762377717</v>
      </c>
      <c r="H72">
        <v>0.600385490848956</v>
      </c>
      <c r="I72" t="str">
        <f t="shared" si="2"/>
        <v>DOWNADULT</v>
      </c>
    </row>
    <row r="73" spans="1:9" ht="12.75">
      <c r="A73" t="s">
        <v>764</v>
      </c>
      <c r="B73">
        <v>5.33247672144033</v>
      </c>
      <c r="C73">
        <v>15.9609002377775</v>
      </c>
      <c r="D73">
        <v>3.74756483307377</v>
      </c>
      <c r="E73">
        <v>12.9392684924152</v>
      </c>
      <c r="F73">
        <v>61914</v>
      </c>
      <c r="G73">
        <v>0.329707855982306</v>
      </c>
      <c r="H73">
        <v>0.600385490848956</v>
      </c>
      <c r="I73" t="str">
        <f t="shared" si="2"/>
        <v>DOWNADULT</v>
      </c>
    </row>
    <row r="74" spans="1:9" ht="12.75">
      <c r="A74" t="s">
        <v>765</v>
      </c>
      <c r="B74">
        <v>1.685052187825</v>
      </c>
      <c r="C74">
        <v>13.2426376879573</v>
      </c>
      <c r="D74">
        <v>0.674674019940704</v>
      </c>
      <c r="E74">
        <v>2.92317794606018</v>
      </c>
      <c r="F74">
        <v>226035</v>
      </c>
      <c r="G74">
        <v>0.324286640288597</v>
      </c>
      <c r="H74">
        <v>0.600385490848956</v>
      </c>
      <c r="I74" t="str">
        <f t="shared" si="2"/>
        <v>DOWNADULT</v>
      </c>
    </row>
    <row r="75" spans="1:9" ht="12.75">
      <c r="A75" t="s">
        <v>766</v>
      </c>
      <c r="B75">
        <v>1.84979046897561</v>
      </c>
      <c r="C75">
        <v>7.15966891429048</v>
      </c>
      <c r="D75">
        <v>3.06265682124368</v>
      </c>
      <c r="E75">
        <v>11.1357194697922</v>
      </c>
      <c r="F75">
        <v>42490</v>
      </c>
      <c r="G75">
        <v>0.336646386882191</v>
      </c>
      <c r="H75">
        <v>0.600385490848956</v>
      </c>
      <c r="I75" t="str">
        <f t="shared" si="2"/>
        <v>UPADULT</v>
      </c>
    </row>
    <row r="76" spans="1:9" ht="12.75">
      <c r="A76" t="s">
        <v>767</v>
      </c>
      <c r="B76">
        <v>0.276906274833929</v>
      </c>
      <c r="C76">
        <v>2.26695755590578</v>
      </c>
      <c r="D76">
        <v>0.273633812575463</v>
      </c>
      <c r="E76">
        <v>1.71525436235098</v>
      </c>
      <c r="F76">
        <v>308780.5</v>
      </c>
      <c r="G76">
        <v>0.371424879700202</v>
      </c>
      <c r="H76">
        <v>0.64108951838665</v>
      </c>
      <c r="I76" t="str">
        <f t="shared" si="2"/>
        <v>DOWNADULT</v>
      </c>
    </row>
    <row r="77" spans="1:9" ht="12.75">
      <c r="A77" t="s">
        <v>768</v>
      </c>
      <c r="B77">
        <v>1.95557178431111</v>
      </c>
      <c r="C77">
        <v>7.42702885004583</v>
      </c>
      <c r="D77">
        <v>1.74925067283333</v>
      </c>
      <c r="E77">
        <v>5.91293195781603</v>
      </c>
      <c r="F77">
        <v>72482.5</v>
      </c>
      <c r="G77">
        <v>0.377520445296101</v>
      </c>
      <c r="H77">
        <v>0.6428050825312</v>
      </c>
      <c r="I77" t="str">
        <f t="shared" si="2"/>
        <v>DOWNADULT</v>
      </c>
    </row>
    <row r="78" spans="1:9" ht="12.75">
      <c r="A78" t="s">
        <v>769</v>
      </c>
      <c r="B78">
        <v>1.4033418668314</v>
      </c>
      <c r="C78">
        <v>8.17055427546363</v>
      </c>
      <c r="D78">
        <v>0.945713368775956</v>
      </c>
      <c r="E78">
        <v>4.57401750606586</v>
      </c>
      <c r="F78">
        <v>121899.5</v>
      </c>
      <c r="G78">
        <v>0.399646792001782</v>
      </c>
      <c r="H78">
        <v>0.671406610562993</v>
      </c>
      <c r="I78" t="str">
        <f t="shared" si="2"/>
        <v>DOWNADULT</v>
      </c>
    </row>
    <row r="79" spans="1:9" ht="12.75">
      <c r="A79" t="s">
        <v>770</v>
      </c>
      <c r="B79">
        <v>2.70601095101961</v>
      </c>
      <c r="C79">
        <v>8.23963442623987</v>
      </c>
      <c r="D79">
        <v>3.18703071940358</v>
      </c>
      <c r="E79">
        <v>15.0666012079359</v>
      </c>
      <c r="F79">
        <v>66484</v>
      </c>
      <c r="G79">
        <v>0.409140224186672</v>
      </c>
      <c r="H79">
        <v>0.678311424309483</v>
      </c>
      <c r="I79" t="str">
        <f t="shared" si="2"/>
        <v>UPADULT</v>
      </c>
    </row>
    <row r="80" spans="1:9" ht="12.75">
      <c r="A80" t="s">
        <v>771</v>
      </c>
      <c r="B80">
        <v>2.66818661317563</v>
      </c>
      <c r="C80">
        <v>10.4063445570137</v>
      </c>
      <c r="D80">
        <v>2.17432862933871</v>
      </c>
      <c r="E80">
        <v>6.81671503783354</v>
      </c>
      <c r="F80">
        <v>75329</v>
      </c>
      <c r="G80">
        <v>0.446240364874611</v>
      </c>
      <c r="H80">
        <v>0.689911340807012</v>
      </c>
      <c r="I80" t="str">
        <f t="shared" si="2"/>
        <v>DOWNADULT</v>
      </c>
    </row>
    <row r="81" spans="1:9" ht="12.75">
      <c r="A81" t="s">
        <v>772</v>
      </c>
      <c r="B81">
        <v>0.677202375342975</v>
      </c>
      <c r="C81">
        <v>6.55378401793838</v>
      </c>
      <c r="D81">
        <v>0.646274246378772</v>
      </c>
      <c r="E81">
        <v>3.4047313213651</v>
      </c>
      <c r="F81">
        <v>226730.5</v>
      </c>
      <c r="G81">
        <v>0.436056078715098</v>
      </c>
      <c r="H81">
        <v>0.689911340807012</v>
      </c>
      <c r="I81" t="str">
        <f t="shared" si="2"/>
        <v>DOWNADULT</v>
      </c>
    </row>
    <row r="82" spans="1:9" ht="12.75">
      <c r="A82" t="s">
        <v>773</v>
      </c>
      <c r="B82">
        <v>6.58201794744318</v>
      </c>
      <c r="C82">
        <v>16.2095840871391</v>
      </c>
      <c r="D82">
        <v>6.69471785147208</v>
      </c>
      <c r="E82">
        <v>16.9740905163892</v>
      </c>
      <c r="F82">
        <v>33300</v>
      </c>
      <c r="G82">
        <v>0.450231001567607</v>
      </c>
      <c r="H82">
        <v>0.689911340807012</v>
      </c>
      <c r="I82" t="str">
        <f t="shared" si="2"/>
        <v>UPADULT</v>
      </c>
    </row>
    <row r="83" spans="1:9" ht="12.75">
      <c r="A83" t="s">
        <v>774</v>
      </c>
      <c r="B83">
        <v>1.34067715895017</v>
      </c>
      <c r="C83">
        <v>8.10148383135746</v>
      </c>
      <c r="D83">
        <v>2.13646045047038</v>
      </c>
      <c r="E83">
        <v>10.2875721051871</v>
      </c>
      <c r="F83">
        <v>83610.5</v>
      </c>
      <c r="G83">
        <v>0.434413287245167</v>
      </c>
      <c r="H83">
        <v>0.689911340807012</v>
      </c>
      <c r="I83" t="str">
        <f t="shared" si="2"/>
        <v>UPADULT</v>
      </c>
    </row>
    <row r="84" spans="1:9" ht="12.75">
      <c r="A84" t="s">
        <v>775</v>
      </c>
      <c r="B84">
        <v>0.822839116648501</v>
      </c>
      <c r="C84">
        <v>4.24078594623804</v>
      </c>
      <c r="D84">
        <v>1.16768777371369</v>
      </c>
      <c r="E84">
        <v>6.64071054641609</v>
      </c>
      <c r="F84">
        <v>127724.5</v>
      </c>
      <c r="G84">
        <v>0.452396289409401</v>
      </c>
      <c r="H84">
        <v>0.689911340807012</v>
      </c>
      <c r="I84" t="str">
        <f t="shared" si="2"/>
        <v>UPADULT</v>
      </c>
    </row>
    <row r="85" spans="1:9" ht="12.75">
      <c r="A85" t="s">
        <v>776</v>
      </c>
      <c r="B85">
        <v>6.41063233903846</v>
      </c>
      <c r="C85">
        <v>27.0190753921713</v>
      </c>
      <c r="D85">
        <v>7.32000718242135</v>
      </c>
      <c r="E85">
        <v>24.4348374246563</v>
      </c>
      <c r="F85">
        <v>35630</v>
      </c>
      <c r="G85">
        <v>0.45548256009327</v>
      </c>
      <c r="H85">
        <v>0.689911340807012</v>
      </c>
      <c r="I85" t="str">
        <f t="shared" si="2"/>
        <v>UPADULT</v>
      </c>
    </row>
    <row r="86" spans="1:9" ht="12.75">
      <c r="A86" t="s">
        <v>777</v>
      </c>
      <c r="B86">
        <v>2.41060572221</v>
      </c>
      <c r="C86">
        <v>7.19316990456106</v>
      </c>
      <c r="D86">
        <v>5.71950695459023</v>
      </c>
      <c r="E86">
        <v>17.1829828016124</v>
      </c>
      <c r="F86">
        <v>45368</v>
      </c>
      <c r="G86">
        <v>0.450920208213168</v>
      </c>
      <c r="H86">
        <v>0.689911340807012</v>
      </c>
      <c r="I86" t="str">
        <f t="shared" si="2"/>
        <v>UPADULT</v>
      </c>
    </row>
    <row r="87" spans="1:9" ht="12.75">
      <c r="A87" t="s">
        <v>778</v>
      </c>
      <c r="B87">
        <v>2.79024117791803</v>
      </c>
      <c r="C87">
        <v>11.3786591020147</v>
      </c>
      <c r="D87">
        <v>2.86282879001654</v>
      </c>
      <c r="E87">
        <v>14.1283974447572</v>
      </c>
      <c r="F87">
        <v>64184.5</v>
      </c>
      <c r="G87">
        <v>0.459940893871341</v>
      </c>
      <c r="H87">
        <v>0.689911340807012</v>
      </c>
      <c r="I87" t="str">
        <f t="shared" si="2"/>
        <v>UPADULT</v>
      </c>
    </row>
    <row r="88" spans="1:9" ht="12.75">
      <c r="A88" t="s">
        <v>779</v>
      </c>
      <c r="B88">
        <v>1.51423733889231</v>
      </c>
      <c r="C88">
        <v>6.64288436964159</v>
      </c>
      <c r="D88">
        <v>1.38858685331811</v>
      </c>
      <c r="E88">
        <v>7.60853808173677</v>
      </c>
      <c r="F88">
        <v>103732</v>
      </c>
      <c r="G88">
        <v>0.468765155531143</v>
      </c>
      <c r="H88">
        <v>0.694875407022635</v>
      </c>
      <c r="I88" t="str">
        <f t="shared" si="2"/>
        <v>DOWNADULT</v>
      </c>
    </row>
    <row r="89" spans="1:9" ht="12.75">
      <c r="A89" t="s">
        <v>780</v>
      </c>
      <c r="B89">
        <v>0.598339782192857</v>
      </c>
      <c r="C89">
        <v>3.76045527238144</v>
      </c>
      <c r="D89">
        <v>0.708739749443272</v>
      </c>
      <c r="E89">
        <v>5.97276212331612</v>
      </c>
      <c r="F89">
        <v>155226.5</v>
      </c>
      <c r="G89">
        <v>0.479685916702021</v>
      </c>
      <c r="H89">
        <v>0.702795645400635</v>
      </c>
      <c r="I89" t="str">
        <f t="shared" si="2"/>
        <v>UPADULT</v>
      </c>
    </row>
    <row r="90" spans="1:9" ht="12.75">
      <c r="A90" t="s">
        <v>781</v>
      </c>
      <c r="B90">
        <v>8.3488335278392</v>
      </c>
      <c r="C90">
        <v>21.9554533794036</v>
      </c>
      <c r="D90">
        <v>7.68421954154615</v>
      </c>
      <c r="E90">
        <v>24.9786399063769</v>
      </c>
      <c r="F90">
        <v>37528</v>
      </c>
      <c r="G90">
        <v>0.513452177111321</v>
      </c>
      <c r="H90">
        <v>0.718430604266048</v>
      </c>
      <c r="I90" t="str">
        <f t="shared" si="2"/>
        <v>DOWNADULT</v>
      </c>
    </row>
    <row r="91" spans="1:9" ht="12.75">
      <c r="A91" t="s">
        <v>782</v>
      </c>
      <c r="B91">
        <v>1.04437538875878</v>
      </c>
      <c r="C91">
        <v>12.7486005872265</v>
      </c>
      <c r="D91">
        <v>0.530339053503297</v>
      </c>
      <c r="E91">
        <v>3.44885139910156</v>
      </c>
      <c r="F91">
        <v>198246</v>
      </c>
      <c r="G91">
        <v>0.547375698488417</v>
      </c>
      <c r="H91">
        <v>0.718430604266048</v>
      </c>
      <c r="I91" t="str">
        <f t="shared" si="2"/>
        <v>DOWNADULT</v>
      </c>
    </row>
    <row r="92" spans="1:9" ht="12.75">
      <c r="A92" t="s">
        <v>783</v>
      </c>
      <c r="B92">
        <v>8.4117394448996</v>
      </c>
      <c r="C92">
        <v>34.8714555679678</v>
      </c>
      <c r="D92">
        <v>9.94431236903339</v>
      </c>
      <c r="E92">
        <v>36.5424833654926</v>
      </c>
      <c r="F92">
        <v>68965.5</v>
      </c>
      <c r="G92">
        <v>0.546636850334308</v>
      </c>
      <c r="H92">
        <v>0.718430604266048</v>
      </c>
      <c r="I92" t="str">
        <f t="shared" si="2"/>
        <v>UPADULT</v>
      </c>
    </row>
    <row r="93" spans="1:9" ht="12.75">
      <c r="A93" t="s">
        <v>784</v>
      </c>
      <c r="B93">
        <v>0.869788106</v>
      </c>
      <c r="C93">
        <v>4.24511237337271</v>
      </c>
      <c r="D93">
        <v>1.09151568499413</v>
      </c>
      <c r="E93">
        <v>5.0701277023184</v>
      </c>
      <c r="F93">
        <v>108004.5</v>
      </c>
      <c r="G93">
        <v>0.503395899133963</v>
      </c>
      <c r="H93">
        <v>0.718430604266048</v>
      </c>
      <c r="I93" t="str">
        <f t="shared" si="2"/>
        <v>UPADULT</v>
      </c>
    </row>
    <row r="94" spans="1:9" ht="12.75">
      <c r="A94" t="s">
        <v>785</v>
      </c>
      <c r="B94">
        <v>3.057383805604</v>
      </c>
      <c r="C94">
        <v>9.55185043177166</v>
      </c>
      <c r="D94">
        <v>3.919830523827</v>
      </c>
      <c r="E94">
        <v>13.3505600672576</v>
      </c>
      <c r="F94">
        <v>67531.5</v>
      </c>
      <c r="G94">
        <v>0.541627755842137</v>
      </c>
      <c r="H94">
        <v>0.718430604266048</v>
      </c>
      <c r="I94" t="str">
        <f t="shared" si="2"/>
        <v>UPADULT</v>
      </c>
    </row>
    <row r="95" spans="1:9" ht="12.75">
      <c r="A95" t="s">
        <v>786</v>
      </c>
      <c r="B95">
        <v>5.49381615425991</v>
      </c>
      <c r="C95">
        <v>21.840809385909</v>
      </c>
      <c r="D95">
        <v>5.7336763727908</v>
      </c>
      <c r="E95">
        <v>25.7795208361647</v>
      </c>
      <c r="F95">
        <v>50796</v>
      </c>
      <c r="G95">
        <v>0.542371854361338</v>
      </c>
      <c r="H95">
        <v>0.718430604266048</v>
      </c>
      <c r="I95" t="str">
        <f t="shared" si="2"/>
        <v>UPADULT</v>
      </c>
    </row>
    <row r="96" spans="1:9" ht="12.75">
      <c r="A96" t="s">
        <v>787</v>
      </c>
      <c r="B96">
        <v>2.06739450926266</v>
      </c>
      <c r="C96">
        <v>11.4027944077354</v>
      </c>
      <c r="D96">
        <v>3.6612693826499</v>
      </c>
      <c r="E96">
        <v>17.0598359910778</v>
      </c>
      <c r="F96">
        <v>79421</v>
      </c>
      <c r="G96">
        <v>0.501562038794356</v>
      </c>
      <c r="H96">
        <v>0.718430604266048</v>
      </c>
      <c r="I96" t="str">
        <f t="shared" si="2"/>
        <v>UPADULT</v>
      </c>
    </row>
    <row r="97" spans="1:9" ht="12.75">
      <c r="A97" t="s">
        <v>788</v>
      </c>
      <c r="B97">
        <v>1.76234894343123</v>
      </c>
      <c r="C97">
        <v>7.77843800981247</v>
      </c>
      <c r="D97">
        <v>2.8947192386381</v>
      </c>
      <c r="E97">
        <v>15.3278831623348</v>
      </c>
      <c r="F97">
        <v>68690</v>
      </c>
      <c r="G97">
        <v>0.529771656388196</v>
      </c>
      <c r="H97">
        <v>0.718430604266048</v>
      </c>
      <c r="I97" t="str">
        <f t="shared" si="2"/>
        <v>UPADULT</v>
      </c>
    </row>
    <row r="98" spans="1:9" ht="12.75">
      <c r="A98" t="s">
        <v>789</v>
      </c>
      <c r="B98">
        <v>0.334704400292605</v>
      </c>
      <c r="C98">
        <v>5.15430312029222</v>
      </c>
      <c r="D98">
        <v>0.352166062569724</v>
      </c>
      <c r="E98">
        <v>4.33314771364718</v>
      </c>
      <c r="F98">
        <v>409564.5</v>
      </c>
      <c r="G98">
        <v>0.521712415322268</v>
      </c>
      <c r="H98">
        <v>0.718430604266048</v>
      </c>
      <c r="I98" t="str">
        <f t="shared" si="2"/>
        <v>UPADULT</v>
      </c>
    </row>
    <row r="99" spans="1:9" ht="12.75">
      <c r="A99" t="s">
        <v>790</v>
      </c>
      <c r="B99">
        <v>12.8843160477439</v>
      </c>
      <c r="C99">
        <v>34.0058429152779</v>
      </c>
      <c r="D99">
        <v>13.7344373619946</v>
      </c>
      <c r="E99">
        <v>37.5174055214207</v>
      </c>
      <c r="F99">
        <v>29375</v>
      </c>
      <c r="G99">
        <v>0.525556976703017</v>
      </c>
      <c r="H99">
        <v>0.718430604266048</v>
      </c>
      <c r="I99" t="str">
        <f t="shared" si="2"/>
        <v>UPADULT</v>
      </c>
    </row>
    <row r="100" spans="1:9" ht="12.75">
      <c r="A100" t="s">
        <v>791</v>
      </c>
      <c r="B100">
        <v>2.17330687479394</v>
      </c>
      <c r="C100">
        <v>17.0342471358912</v>
      </c>
      <c r="D100">
        <v>1.99694800910825</v>
      </c>
      <c r="E100">
        <v>16.3610704844776</v>
      </c>
      <c r="F100">
        <v>1323896</v>
      </c>
      <c r="G100">
        <v>0.561406129783444</v>
      </c>
      <c r="H100">
        <v>0.729249199512514</v>
      </c>
      <c r="I100" t="str">
        <f aca="true" t="shared" si="3" ref="I100:I129">IF(B100&gt;D100,"DOWNADULT","UPADULT")</f>
        <v>DOWNADULT</v>
      </c>
    </row>
    <row r="101" spans="1:9" ht="12.75">
      <c r="A101" t="s">
        <v>792</v>
      </c>
      <c r="B101">
        <v>6.07313324521614</v>
      </c>
      <c r="C101">
        <v>30.965144373014</v>
      </c>
      <c r="D101">
        <v>8.86533125202284</v>
      </c>
      <c r="E101">
        <v>34.1751764927047</v>
      </c>
      <c r="F101">
        <v>104064</v>
      </c>
      <c r="G101">
        <v>0.578836784987031</v>
      </c>
      <c r="H101">
        <v>0.744218723554755</v>
      </c>
      <c r="I101" t="str">
        <f t="shared" si="3"/>
        <v>UPADULT</v>
      </c>
    </row>
    <row r="102" spans="1:9" ht="12.75">
      <c r="A102" t="s">
        <v>793</v>
      </c>
      <c r="B102">
        <v>2.53401334529679</v>
      </c>
      <c r="C102">
        <v>16.2286523192349</v>
      </c>
      <c r="D102">
        <v>1.83599603076607</v>
      </c>
      <c r="E102">
        <v>9.91207031312914</v>
      </c>
      <c r="F102">
        <v>134141</v>
      </c>
      <c r="G102">
        <v>0.610689168673622</v>
      </c>
      <c r="H102">
        <v>0.777240760130064</v>
      </c>
      <c r="I102" t="str">
        <f t="shared" si="3"/>
        <v>DOWNADULT</v>
      </c>
    </row>
    <row r="103" spans="1:9" ht="12.75">
      <c r="A103" t="s">
        <v>794</v>
      </c>
      <c r="B103">
        <v>1.38224628937985</v>
      </c>
      <c r="C103">
        <v>4.94837397024448</v>
      </c>
      <c r="D103">
        <v>1.26518846856153</v>
      </c>
      <c r="E103">
        <v>5.69028561360319</v>
      </c>
      <c r="F103">
        <v>76001</v>
      </c>
      <c r="G103">
        <v>0.626442291473194</v>
      </c>
      <c r="H103">
        <v>0.789317287256224</v>
      </c>
      <c r="I103" t="str">
        <f t="shared" si="3"/>
        <v>DOWNADULT</v>
      </c>
    </row>
    <row r="104" spans="1:9" ht="12.75">
      <c r="A104" t="s">
        <v>795</v>
      </c>
      <c r="B104">
        <v>6.49984293707965</v>
      </c>
      <c r="C104">
        <v>18.7828391299483</v>
      </c>
      <c r="D104">
        <v>5.10059816335317</v>
      </c>
      <c r="E104">
        <v>20.0136894507798</v>
      </c>
      <c r="F104">
        <v>58189</v>
      </c>
      <c r="G104">
        <v>0.638773158428226</v>
      </c>
      <c r="H104">
        <v>0.791089878663077</v>
      </c>
      <c r="I104" t="str">
        <f t="shared" si="3"/>
        <v>DOWNADULT</v>
      </c>
    </row>
    <row r="105" spans="1:9" ht="12.75">
      <c r="A105" t="s">
        <v>796</v>
      </c>
      <c r="B105">
        <v>3.02499578007752</v>
      </c>
      <c r="C105">
        <v>11.1993172243424</v>
      </c>
      <c r="D105">
        <v>3.74843712707865</v>
      </c>
      <c r="E105">
        <v>12.5046643245266</v>
      </c>
      <c r="F105">
        <v>67476</v>
      </c>
      <c r="G105">
        <v>0.640406092251062</v>
      </c>
      <c r="H105">
        <v>0.791089878663077</v>
      </c>
      <c r="I105" t="str">
        <f t="shared" si="3"/>
        <v>UPADULT</v>
      </c>
    </row>
    <row r="106" spans="1:9" ht="12.75">
      <c r="A106" t="s">
        <v>797</v>
      </c>
      <c r="B106">
        <v>0.473153649314685</v>
      </c>
      <c r="C106">
        <v>2.85441453742445</v>
      </c>
      <c r="D106">
        <v>0.723744753528917</v>
      </c>
      <c r="E106">
        <v>8.74028489033782</v>
      </c>
      <c r="F106">
        <v>200886.5</v>
      </c>
      <c r="G106">
        <v>0.650707534405212</v>
      </c>
      <c r="H106">
        <v>0.796011158592784</v>
      </c>
      <c r="I106" t="str">
        <f t="shared" si="3"/>
        <v>UPADULT</v>
      </c>
    </row>
    <row r="107" spans="1:9" ht="12.75">
      <c r="A107" t="s">
        <v>798</v>
      </c>
      <c r="B107">
        <v>2.48272935318876</v>
      </c>
      <c r="C107">
        <v>9.3852529555872</v>
      </c>
      <c r="D107">
        <v>3.07764631565981</v>
      </c>
      <c r="E107">
        <v>14.6044021542662</v>
      </c>
      <c r="F107">
        <v>65438</v>
      </c>
      <c r="G107">
        <v>0.692105896335813</v>
      </c>
      <c r="H107">
        <v>0.838512912868389</v>
      </c>
      <c r="I107" t="str">
        <f t="shared" si="3"/>
        <v>UPADULT</v>
      </c>
    </row>
    <row r="108" spans="1:9" ht="12.75">
      <c r="A108" t="s">
        <v>799</v>
      </c>
      <c r="B108">
        <v>3.89389507863799</v>
      </c>
      <c r="C108">
        <v>18.9651602991971</v>
      </c>
      <c r="D108">
        <v>2.34449946253546</v>
      </c>
      <c r="E108">
        <v>8.31357482349784</v>
      </c>
      <c r="F108">
        <v>79909</v>
      </c>
      <c r="G108">
        <v>0.711472757943072</v>
      </c>
      <c r="H108">
        <v>0.853767309531687</v>
      </c>
      <c r="I108" t="str">
        <f t="shared" si="3"/>
        <v>DOWNADULT</v>
      </c>
    </row>
    <row r="109" spans="1:9" ht="12.75">
      <c r="A109" t="s">
        <v>800</v>
      </c>
      <c r="B109">
        <v>4.17953976857965</v>
      </c>
      <c r="C109">
        <v>20.3280928776583</v>
      </c>
      <c r="D109">
        <v>2.87966314669789</v>
      </c>
      <c r="E109">
        <v>10.4678112878255</v>
      </c>
      <c r="F109">
        <v>47444.5</v>
      </c>
      <c r="G109">
        <v>0.72524753080878</v>
      </c>
      <c r="H109">
        <v>0.862086687565153</v>
      </c>
      <c r="I109" t="str">
        <f t="shared" si="3"/>
        <v>DOWNADULT</v>
      </c>
    </row>
    <row r="110" spans="1:9" ht="12.75">
      <c r="A110" t="s">
        <v>801</v>
      </c>
      <c r="B110">
        <v>0.234789836384718</v>
      </c>
      <c r="C110">
        <v>1.8154809862243</v>
      </c>
      <c r="D110">
        <v>0.246433380099307</v>
      </c>
      <c r="E110">
        <v>1.92811650134809</v>
      </c>
      <c r="F110">
        <v>480237</v>
      </c>
      <c r="G110">
        <v>0.738597650262177</v>
      </c>
      <c r="H110">
        <v>0.869750504047049</v>
      </c>
      <c r="I110" t="str">
        <f t="shared" si="3"/>
        <v>UPADULT</v>
      </c>
    </row>
    <row r="111" spans="1:9" ht="12.75">
      <c r="A111" t="s">
        <v>802</v>
      </c>
      <c r="B111">
        <v>2.46619179918182</v>
      </c>
      <c r="C111">
        <v>12.345599420906</v>
      </c>
      <c r="D111">
        <v>1.40630259866504</v>
      </c>
      <c r="E111">
        <v>7.55854190872006</v>
      </c>
      <c r="F111">
        <v>99302</v>
      </c>
      <c r="G111">
        <v>0.757148359790107</v>
      </c>
      <c r="H111">
        <v>0.883339753088458</v>
      </c>
      <c r="I111" t="str">
        <f t="shared" si="3"/>
        <v>DOWNADULT</v>
      </c>
    </row>
    <row r="112" spans="1:9" ht="12.75">
      <c r="A112" t="s">
        <v>803</v>
      </c>
      <c r="B112">
        <v>2.88451311228448</v>
      </c>
      <c r="C112">
        <v>10.9096570958545</v>
      </c>
      <c r="D112">
        <v>3.89815529660569</v>
      </c>
      <c r="E112">
        <v>18.7638637150791</v>
      </c>
      <c r="F112">
        <v>56435</v>
      </c>
      <c r="G112">
        <v>0.808487059365153</v>
      </c>
      <c r="H112">
        <v>0.934581371376232</v>
      </c>
      <c r="I112" t="str">
        <f t="shared" si="3"/>
        <v>UPADULT</v>
      </c>
    </row>
    <row r="113" spans="1:9" ht="12.75">
      <c r="A113" t="s">
        <v>804</v>
      </c>
      <c r="B113">
        <v>1.50272782472727</v>
      </c>
      <c r="C113">
        <v>7.13255446345933</v>
      </c>
      <c r="D113">
        <v>1.3547259245922</v>
      </c>
      <c r="E113">
        <v>6.84879500727389</v>
      </c>
      <c r="F113">
        <v>76907.5</v>
      </c>
      <c r="G113">
        <v>0.845517461267622</v>
      </c>
      <c r="H113">
        <v>0.951614009016981</v>
      </c>
      <c r="I113" t="str">
        <f t="shared" si="3"/>
        <v>DOWNADULT</v>
      </c>
    </row>
    <row r="114" spans="1:9" ht="12.75">
      <c r="A114" t="s">
        <v>805</v>
      </c>
      <c r="B114">
        <v>3.06003793624434</v>
      </c>
      <c r="C114">
        <v>11.4515395719074</v>
      </c>
      <c r="D114">
        <v>2.98981586903955</v>
      </c>
      <c r="E114">
        <v>15.108070658125</v>
      </c>
      <c r="F114">
        <v>59212</v>
      </c>
      <c r="G114">
        <v>0.843419351776826</v>
      </c>
      <c r="H114">
        <v>0.951614009016981</v>
      </c>
      <c r="I114" t="str">
        <f t="shared" si="3"/>
        <v>DOWNADULT</v>
      </c>
    </row>
    <row r="115" spans="1:9" ht="12.75">
      <c r="A115" t="s">
        <v>806</v>
      </c>
      <c r="B115">
        <v>1.93202474028782</v>
      </c>
      <c r="C115">
        <v>7.28079545679529</v>
      </c>
      <c r="D115">
        <v>2.85709673213075</v>
      </c>
      <c r="E115">
        <v>12.2790069192247</v>
      </c>
      <c r="F115">
        <v>72961.5</v>
      </c>
      <c r="G115">
        <v>0.845879119126205</v>
      </c>
      <c r="H115">
        <v>0.951614009016981</v>
      </c>
      <c r="I115" t="str">
        <f t="shared" si="3"/>
        <v>UPADULT</v>
      </c>
    </row>
    <row r="116" spans="1:9" ht="12.75">
      <c r="A116" t="s">
        <v>807</v>
      </c>
      <c r="B116">
        <v>4.60736183706122</v>
      </c>
      <c r="C116">
        <v>16.1309039909418</v>
      </c>
      <c r="D116">
        <v>3.74189559404806</v>
      </c>
      <c r="E116">
        <v>14.57449948973</v>
      </c>
      <c r="F116">
        <v>66695.5</v>
      </c>
      <c r="G116">
        <v>0.886052664659354</v>
      </c>
      <c r="H116">
        <v>0.962436515061022</v>
      </c>
      <c r="I116" t="str">
        <f t="shared" si="3"/>
        <v>DOWNADULT</v>
      </c>
    </row>
    <row r="117" spans="1:9" ht="12.75">
      <c r="A117" t="s">
        <v>808</v>
      </c>
      <c r="B117">
        <v>2.85867671785417</v>
      </c>
      <c r="C117">
        <v>16.0987744810154</v>
      </c>
      <c r="D117">
        <v>3.04326518430298</v>
      </c>
      <c r="E117">
        <v>18.7320333712171</v>
      </c>
      <c r="F117">
        <v>87557</v>
      </c>
      <c r="G117">
        <v>0.871822555699672</v>
      </c>
      <c r="H117">
        <v>0.962436515061022</v>
      </c>
      <c r="I117" t="str">
        <f t="shared" si="3"/>
        <v>UPADULT</v>
      </c>
    </row>
    <row r="118" spans="1:9" ht="12.75">
      <c r="A118" t="s">
        <v>809</v>
      </c>
      <c r="B118">
        <v>0.50923616</v>
      </c>
      <c r="C118">
        <v>1.90739590714555</v>
      </c>
      <c r="D118">
        <v>0.884326234908192</v>
      </c>
      <c r="E118">
        <v>4.12552182358565</v>
      </c>
      <c r="F118">
        <v>108291.5</v>
      </c>
      <c r="G118">
        <v>0.863331155966806</v>
      </c>
      <c r="H118">
        <v>0.962436515061022</v>
      </c>
      <c r="I118" t="str">
        <f t="shared" si="3"/>
        <v>UPADULT</v>
      </c>
    </row>
    <row r="119" spans="1:9" ht="12.75">
      <c r="A119" t="s">
        <v>810</v>
      </c>
      <c r="B119">
        <v>0.490170094008584</v>
      </c>
      <c r="C119">
        <v>4.46519866245749</v>
      </c>
      <c r="D119">
        <v>0.496289138885827</v>
      </c>
      <c r="E119">
        <v>3.33115627849297</v>
      </c>
      <c r="F119">
        <v>235584</v>
      </c>
      <c r="G119">
        <v>0.881165827391112</v>
      </c>
      <c r="H119">
        <v>0.962436515061022</v>
      </c>
      <c r="I119" t="str">
        <f t="shared" si="3"/>
        <v>UPADULT</v>
      </c>
    </row>
    <row r="120" spans="1:9" ht="12.75">
      <c r="A120" t="s">
        <v>811</v>
      </c>
      <c r="B120">
        <v>7.34099683951923</v>
      </c>
      <c r="C120">
        <v>28.7517378213303</v>
      </c>
      <c r="D120">
        <v>7.50435403088773</v>
      </c>
      <c r="E120">
        <v>23.2685086193102</v>
      </c>
      <c r="F120">
        <v>39575</v>
      </c>
      <c r="G120">
        <v>0.897052430946199</v>
      </c>
      <c r="H120">
        <v>0.966056464095906</v>
      </c>
      <c r="I120" t="str">
        <f t="shared" si="3"/>
        <v>UPADULT</v>
      </c>
    </row>
    <row r="121" spans="1:9" ht="12.75">
      <c r="A121" t="s">
        <v>812</v>
      </c>
      <c r="B121">
        <v>1.36712654555714</v>
      </c>
      <c r="C121">
        <v>7.81977010378417</v>
      </c>
      <c r="D121">
        <v>1.85414736482048</v>
      </c>
      <c r="E121">
        <v>12.7193584624165</v>
      </c>
      <c r="F121">
        <v>132021</v>
      </c>
      <c r="G121">
        <v>0.931870174129281</v>
      </c>
      <c r="H121">
        <v>0.9950478130533</v>
      </c>
      <c r="I121" t="str">
        <f t="shared" si="3"/>
        <v>UPADULT</v>
      </c>
    </row>
    <row r="122" spans="1:9" ht="12.75">
      <c r="A122" t="s">
        <v>813</v>
      </c>
      <c r="B122">
        <v>3.3521432425</v>
      </c>
      <c r="C122">
        <v>13.3884005047424</v>
      </c>
      <c r="D122">
        <v>2.65906126871094</v>
      </c>
      <c r="E122">
        <v>9.6692562743698</v>
      </c>
      <c r="F122">
        <v>59327</v>
      </c>
      <c r="G122">
        <v>0.981050723143129</v>
      </c>
      <c r="H122">
        <v>0.995871729102383</v>
      </c>
      <c r="I122" t="str">
        <f t="shared" si="3"/>
        <v>DOWNADULT</v>
      </c>
    </row>
    <row r="123" spans="1:9" ht="12.75">
      <c r="A123" t="s">
        <v>814</v>
      </c>
      <c r="B123">
        <v>3.33424516361868</v>
      </c>
      <c r="C123">
        <v>18.166131201072</v>
      </c>
      <c r="D123">
        <v>2.06689561777002</v>
      </c>
      <c r="E123">
        <v>8.43061803060386</v>
      </c>
      <c r="F123">
        <v>62756</v>
      </c>
      <c r="G123">
        <v>0.949656214578505</v>
      </c>
      <c r="H123">
        <v>0.995871729102383</v>
      </c>
      <c r="I123" t="str">
        <f t="shared" si="3"/>
        <v>DOWNADULT</v>
      </c>
    </row>
    <row r="124" spans="1:9" ht="12.75">
      <c r="A124" t="s">
        <v>815</v>
      </c>
      <c r="B124">
        <v>2.53752440331058</v>
      </c>
      <c r="C124">
        <v>11.9288135597061</v>
      </c>
      <c r="D124">
        <v>2.58659223600879</v>
      </c>
      <c r="E124">
        <v>14.310438625068</v>
      </c>
      <c r="F124">
        <v>83161.5</v>
      </c>
      <c r="G124">
        <v>0.954745164259283</v>
      </c>
      <c r="H124">
        <v>0.995871729102383</v>
      </c>
      <c r="I124" t="str">
        <f t="shared" si="3"/>
        <v>UPADULT</v>
      </c>
    </row>
    <row r="125" spans="1:9" ht="12.75">
      <c r="A125" t="s">
        <v>816</v>
      </c>
      <c r="B125">
        <v>1.61068633340426</v>
      </c>
      <c r="C125">
        <v>8.43515201135247</v>
      </c>
      <c r="D125">
        <v>1.69196887284545</v>
      </c>
      <c r="E125">
        <v>7.82414029665597</v>
      </c>
      <c r="F125">
        <v>77459</v>
      </c>
      <c r="G125">
        <v>0.977996288937023</v>
      </c>
      <c r="H125">
        <v>0.995871729102383</v>
      </c>
      <c r="I125" t="str">
        <f t="shared" si="3"/>
        <v>UPADULT</v>
      </c>
    </row>
    <row r="126" spans="1:9" ht="12.75">
      <c r="A126" t="s">
        <v>817</v>
      </c>
      <c r="B126">
        <v>0.506810716616183</v>
      </c>
      <c r="C126">
        <v>3.3637465938735</v>
      </c>
      <c r="D126">
        <v>0.949381191567864</v>
      </c>
      <c r="E126">
        <v>9.08302649996129</v>
      </c>
      <c r="F126">
        <v>241441.5</v>
      </c>
      <c r="G126">
        <v>0.995871729102383</v>
      </c>
      <c r="H126">
        <v>0.995871729102383</v>
      </c>
      <c r="I126" t="str">
        <f t="shared" si="3"/>
        <v>UPADULT</v>
      </c>
    </row>
    <row r="127" spans="1:9" ht="12.75">
      <c r="A127" t="s">
        <v>818</v>
      </c>
      <c r="B127">
        <v>0.327058010046512</v>
      </c>
      <c r="C127">
        <v>1.68886411009111</v>
      </c>
      <c r="D127">
        <v>0.5065418983667</v>
      </c>
      <c r="E127">
        <v>3.18857080459109</v>
      </c>
      <c r="F127">
        <v>238284</v>
      </c>
      <c r="G127">
        <v>0.96427294348884</v>
      </c>
      <c r="H127">
        <v>0.995871729102383</v>
      </c>
      <c r="I127" t="str">
        <f t="shared" si="3"/>
        <v>UPADULT</v>
      </c>
    </row>
    <row r="128" spans="1:9" ht="12.75">
      <c r="A128" t="s">
        <v>819</v>
      </c>
      <c r="B128">
        <v>0.245758555144928</v>
      </c>
      <c r="C128">
        <v>1.52991669281497</v>
      </c>
      <c r="D128">
        <v>0.410183940304036</v>
      </c>
      <c r="E128">
        <v>4.42231805302079</v>
      </c>
      <c r="F128">
        <v>269214</v>
      </c>
      <c r="G128">
        <v>0.99453713977651</v>
      </c>
      <c r="H128">
        <v>0.995871729102383</v>
      </c>
      <c r="I128" t="str">
        <f t="shared" si="3"/>
        <v>UPADULT</v>
      </c>
    </row>
    <row r="129" spans="1:9" ht="12.75">
      <c r="A129" t="s">
        <v>820</v>
      </c>
      <c r="B129">
        <v>0.755274338643628</v>
      </c>
      <c r="C129">
        <v>3.84682548791427</v>
      </c>
      <c r="D129">
        <v>1.04238872563588</v>
      </c>
      <c r="E129">
        <v>9.58494485948466</v>
      </c>
      <c r="F129">
        <v>217756.5</v>
      </c>
      <c r="G129">
        <v>0.964741178697875</v>
      </c>
      <c r="H129">
        <v>0.995871729102383</v>
      </c>
      <c r="I129" t="str">
        <f t="shared" si="3"/>
        <v>UPADULT</v>
      </c>
    </row>
    <row r="131" s="2" customFormat="1" ht="12.75">
      <c r="A131" s="2" t="s">
        <v>821</v>
      </c>
    </row>
    <row r="133" spans="1:9" ht="12.75">
      <c r="A133" t="s">
        <v>533</v>
      </c>
      <c r="B133" t="s">
        <v>1345</v>
      </c>
      <c r="C133" t="s">
        <v>1346</v>
      </c>
      <c r="D133" t="s">
        <v>1343</v>
      </c>
      <c r="E133" t="s">
        <v>1344</v>
      </c>
      <c r="F133" t="s">
        <v>693</v>
      </c>
      <c r="G133" t="s">
        <v>694</v>
      </c>
      <c r="H133" t="s">
        <v>402</v>
      </c>
      <c r="I133" t="s">
        <v>543</v>
      </c>
    </row>
    <row r="134" spans="1:9" ht="12.75">
      <c r="A134" t="s">
        <v>822</v>
      </c>
      <c r="B134">
        <v>0.000562448257873668</v>
      </c>
      <c r="C134">
        <v>0.119316613490407</v>
      </c>
      <c r="D134">
        <v>0.000535832666068312</v>
      </c>
      <c r="E134">
        <v>0.0778388867616505</v>
      </c>
      <c r="F134">
        <v>3790523798949</v>
      </c>
      <c r="G134">
        <v>1.8976845779261E-103</v>
      </c>
      <c r="H134">
        <v>2.43440344845065E-103</v>
      </c>
      <c r="I134" t="str">
        <f aca="true" t="shared" si="4" ref="I134:I165">IF(B134&gt;D134,"DOWNADULT","UPADULT")</f>
        <v>DOWNADULT</v>
      </c>
    </row>
    <row r="135" spans="1:9" ht="12.75">
      <c r="A135" t="s">
        <v>823</v>
      </c>
      <c r="B135">
        <v>0.00640160168577328</v>
      </c>
      <c r="C135">
        <v>0.37447290275928</v>
      </c>
      <c r="D135">
        <v>0.00700646796163113</v>
      </c>
      <c r="E135">
        <v>0.3502618750476</v>
      </c>
      <c r="F135">
        <v>3792264364950</v>
      </c>
      <c r="G135">
        <v>2.90559048201356E-112</v>
      </c>
      <c r="H135">
        <v>4.79233754825613E-112</v>
      </c>
      <c r="I135" t="str">
        <f t="shared" si="4"/>
        <v>UPADULT</v>
      </c>
    </row>
    <row r="136" spans="1:9" ht="12.75">
      <c r="A136" t="s">
        <v>824</v>
      </c>
      <c r="B136">
        <v>0.00100711493332496</v>
      </c>
      <c r="C136">
        <v>0.224522790057438</v>
      </c>
      <c r="D136">
        <v>0.000930918660318575</v>
      </c>
      <c r="E136">
        <v>0.141307208292392</v>
      </c>
      <c r="F136">
        <v>3789616886652</v>
      </c>
      <c r="G136">
        <v>5.21478925880301E-99</v>
      </c>
      <c r="H136">
        <v>6.30741177017126E-99</v>
      </c>
      <c r="I136" t="str">
        <f t="shared" si="4"/>
        <v>DOWNADULT</v>
      </c>
    </row>
    <row r="137" spans="1:9" ht="12.75">
      <c r="A137" t="s">
        <v>825</v>
      </c>
      <c r="B137">
        <v>0.00171781801654191</v>
      </c>
      <c r="C137">
        <v>0.126944404532992</v>
      </c>
      <c r="D137">
        <v>0.00179724168743688</v>
      </c>
      <c r="E137">
        <v>0.115539952595185</v>
      </c>
      <c r="F137">
        <v>3795031969454.5</v>
      </c>
      <c r="G137">
        <v>4.94426278146069E-127</v>
      </c>
      <c r="H137">
        <v>1.61005480319361E-126</v>
      </c>
      <c r="I137" t="str">
        <f t="shared" si="4"/>
        <v>UPADULT</v>
      </c>
    </row>
    <row r="138" spans="1:9" ht="12.75">
      <c r="A138" t="s">
        <v>826</v>
      </c>
      <c r="B138">
        <v>0.000737098485916327</v>
      </c>
      <c r="C138">
        <v>0.10892604481634</v>
      </c>
      <c r="D138">
        <v>0.000718741587902811</v>
      </c>
      <c r="E138">
        <v>0.0661405566155022</v>
      </c>
      <c r="F138">
        <v>3791846200177.5</v>
      </c>
      <c r="G138">
        <v>3.88926889500518E-110</v>
      </c>
      <c r="H138">
        <v>5.8802041626864E-110</v>
      </c>
      <c r="I138" t="str">
        <f t="shared" si="4"/>
        <v>DOWNADULT</v>
      </c>
    </row>
    <row r="139" spans="1:9" ht="12.75">
      <c r="A139" t="s">
        <v>827</v>
      </c>
      <c r="B139">
        <v>0.00916107441629405</v>
      </c>
      <c r="C139">
        <v>0.475253812171438</v>
      </c>
      <c r="D139">
        <v>0.0138088749696651</v>
      </c>
      <c r="E139">
        <v>0.763044773989505</v>
      </c>
      <c r="F139">
        <v>313139879219.5</v>
      </c>
      <c r="G139">
        <v>0.00550446698571598</v>
      </c>
      <c r="H139">
        <v>0.00550446698571598</v>
      </c>
      <c r="I139" t="str">
        <f t="shared" si="4"/>
        <v>UPADULT</v>
      </c>
    </row>
    <row r="140" spans="1:9" ht="12.75">
      <c r="A140" t="s">
        <v>828</v>
      </c>
      <c r="B140">
        <v>0.00838487823323597</v>
      </c>
      <c r="C140">
        <v>0.470240900970639</v>
      </c>
      <c r="D140">
        <v>0.00978691619428033</v>
      </c>
      <c r="E140">
        <v>0.537354399244824</v>
      </c>
      <c r="F140">
        <v>3800786225749.5</v>
      </c>
      <c r="G140">
        <v>1.08306127139478E-160</v>
      </c>
      <c r="H140">
        <v>1.25044346788307E-159</v>
      </c>
      <c r="I140" t="str">
        <f t="shared" si="4"/>
        <v>UPADULT</v>
      </c>
    </row>
    <row r="141" spans="1:9" ht="12.75">
      <c r="A141" t="s">
        <v>829</v>
      </c>
      <c r="B141">
        <v>0.00126137942707148</v>
      </c>
      <c r="C141">
        <v>0.149009935795298</v>
      </c>
      <c r="D141">
        <v>0.00135647728130535</v>
      </c>
      <c r="E141">
        <v>0.180803029384375</v>
      </c>
      <c r="F141">
        <v>3792031047062.5</v>
      </c>
      <c r="G141">
        <v>4.53282841231731E-111</v>
      </c>
      <c r="H141">
        <v>7.28695200461138E-111</v>
      </c>
      <c r="I141" t="str">
        <f t="shared" si="4"/>
        <v>UPADULT</v>
      </c>
    </row>
    <row r="142" spans="1:9" ht="12.75">
      <c r="A142" t="s">
        <v>830</v>
      </c>
      <c r="B142">
        <v>0.00114252009772909</v>
      </c>
      <c r="C142">
        <v>0.0918931136435941</v>
      </c>
      <c r="D142">
        <v>0.00120772386510767</v>
      </c>
      <c r="E142">
        <v>0.0787012815474816</v>
      </c>
      <c r="F142">
        <v>3796717773984</v>
      </c>
      <c r="G142">
        <v>1.62846916322276E-136</v>
      </c>
      <c r="H142">
        <v>8.27262334917163E-136</v>
      </c>
      <c r="I142" t="str">
        <f t="shared" si="4"/>
        <v>UPADULT</v>
      </c>
    </row>
    <row r="143" spans="1:9" ht="12.75">
      <c r="A143" t="s">
        <v>831</v>
      </c>
      <c r="B143">
        <v>0.0146168952759965</v>
      </c>
      <c r="C143">
        <v>0.638322254853293</v>
      </c>
      <c r="D143">
        <v>0.0162549428183934</v>
      </c>
      <c r="E143">
        <v>0.666698519576683</v>
      </c>
      <c r="F143">
        <v>3803077085011.5</v>
      </c>
      <c r="G143">
        <v>3.02562026622813E-175</v>
      </c>
      <c r="H143">
        <v>6.4042295635162E-174</v>
      </c>
      <c r="I143" t="str">
        <f t="shared" si="4"/>
        <v>UPADULT</v>
      </c>
    </row>
    <row r="144" spans="1:9" ht="12.75">
      <c r="A144" t="s">
        <v>832</v>
      </c>
      <c r="B144">
        <v>0.00404183128358253</v>
      </c>
      <c r="C144">
        <v>0.313773446830256</v>
      </c>
      <c r="D144">
        <v>0.00422588434493024</v>
      </c>
      <c r="E144">
        <v>0.227113326470412</v>
      </c>
      <c r="F144">
        <v>3789630567155</v>
      </c>
      <c r="G144">
        <v>4.62300098824417E-99</v>
      </c>
      <c r="H144">
        <v>5.6453954375674E-99</v>
      </c>
      <c r="I144" t="str">
        <f t="shared" si="4"/>
        <v>UPADULT</v>
      </c>
    </row>
    <row r="145" spans="1:9" ht="12.75">
      <c r="A145" t="s">
        <v>833</v>
      </c>
      <c r="B145">
        <v>0.000384654183826777</v>
      </c>
      <c r="C145">
        <v>0.0240553120942483</v>
      </c>
      <c r="D145">
        <v>0.000421621645116912</v>
      </c>
      <c r="E145">
        <v>0.035280776534666</v>
      </c>
      <c r="F145">
        <v>3789836538520</v>
      </c>
      <c r="G145">
        <v>4.50694115133483E-100</v>
      </c>
      <c r="H145">
        <v>5.61158359038748E-100</v>
      </c>
      <c r="I145" t="str">
        <f t="shared" si="4"/>
        <v>UPADULT</v>
      </c>
    </row>
    <row r="146" spans="1:9" ht="12.75">
      <c r="A146" t="s">
        <v>834</v>
      </c>
      <c r="B146">
        <v>0.00035800839141868</v>
      </c>
      <c r="C146">
        <v>0.0169374896108381</v>
      </c>
      <c r="D146">
        <v>0.000404035534903812</v>
      </c>
      <c r="E146">
        <v>0.025717790218779</v>
      </c>
      <c r="F146">
        <v>3790688331320</v>
      </c>
      <c r="G146">
        <v>2.92167065552545E-104</v>
      </c>
      <c r="H146">
        <v>3.8252801366158E-104</v>
      </c>
      <c r="I146" t="str">
        <f t="shared" si="4"/>
        <v>UPADULT</v>
      </c>
    </row>
    <row r="147" spans="1:9" ht="12.75">
      <c r="A147" t="s">
        <v>835</v>
      </c>
      <c r="B147">
        <v>0.000949823489773532</v>
      </c>
      <c r="C147">
        <v>0.103202589330198</v>
      </c>
      <c r="D147" t="s">
        <v>836</v>
      </c>
      <c r="E147" t="s">
        <v>836</v>
      </c>
      <c r="F147">
        <v>2865855337472.5</v>
      </c>
      <c r="G147">
        <v>6.55720564806558E-98</v>
      </c>
      <c r="H147">
        <v>7.78285156359186E-98</v>
      </c>
      <c r="I147" t="str">
        <f t="shared" si="4"/>
        <v>UPADULT</v>
      </c>
    </row>
    <row r="148" spans="1:9" ht="12.75">
      <c r="A148" t="s">
        <v>837</v>
      </c>
      <c r="B148">
        <v>0.000447573594874106</v>
      </c>
      <c r="C148">
        <v>0.0529917390210372</v>
      </c>
      <c r="D148">
        <v>0.000598347550154552</v>
      </c>
      <c r="E148">
        <v>0.149395615578283</v>
      </c>
      <c r="F148">
        <v>3800416472857</v>
      </c>
      <c r="G148">
        <v>2.13662115397886E-158</v>
      </c>
      <c r="H148">
        <v>2.26125738796096E-157</v>
      </c>
      <c r="I148" t="str">
        <f t="shared" si="4"/>
        <v>UPADULT</v>
      </c>
    </row>
    <row r="149" spans="1:9" ht="12.75">
      <c r="A149" t="s">
        <v>838</v>
      </c>
      <c r="B149">
        <v>0.00150242973032523</v>
      </c>
      <c r="C149">
        <v>0.229630157832121</v>
      </c>
      <c r="D149">
        <v>0.0014608130510303</v>
      </c>
      <c r="E149">
        <v>0.101836461750724</v>
      </c>
      <c r="F149">
        <v>2633790433179</v>
      </c>
      <c r="G149">
        <v>4.85651980914164E-82</v>
      </c>
      <c r="H149">
        <v>5.0555575062376E-82</v>
      </c>
      <c r="I149" t="str">
        <f t="shared" si="4"/>
        <v>DOWNADULT</v>
      </c>
    </row>
    <row r="150" spans="1:9" ht="12.75">
      <c r="A150" t="s">
        <v>839</v>
      </c>
      <c r="B150">
        <v>0.00182635275236005</v>
      </c>
      <c r="C150">
        <v>0.120639618055459</v>
      </c>
      <c r="D150">
        <v>0.00220095194332734</v>
      </c>
      <c r="E150">
        <v>0.238620250386669</v>
      </c>
      <c r="F150">
        <v>3797965975213</v>
      </c>
      <c r="G150">
        <v>1.06725305453588E-143</v>
      </c>
      <c r="H150">
        <v>7.13374410137144E-143</v>
      </c>
      <c r="I150" t="str">
        <f t="shared" si="4"/>
        <v>UPADULT</v>
      </c>
    </row>
    <row r="151" spans="1:9" ht="12.75">
      <c r="A151" t="s">
        <v>840</v>
      </c>
      <c r="B151">
        <v>0.00106275296366593</v>
      </c>
      <c r="C151">
        <v>0.0877995642353594</v>
      </c>
      <c r="D151">
        <v>0.0011233639610051</v>
      </c>
      <c r="E151">
        <v>0.088216789079309</v>
      </c>
      <c r="F151">
        <v>3790569287778</v>
      </c>
      <c r="G151">
        <v>1.06843150167874E-103</v>
      </c>
      <c r="H151">
        <v>1.38460000727755E-103</v>
      </c>
      <c r="I151" t="str">
        <f t="shared" si="4"/>
        <v>UPADULT</v>
      </c>
    </row>
    <row r="152" spans="1:9" ht="12.75">
      <c r="A152" t="s">
        <v>841</v>
      </c>
      <c r="B152">
        <v>0.00156620531857876</v>
      </c>
      <c r="C152">
        <v>0.152410570847085</v>
      </c>
      <c r="D152">
        <v>0.00167174431400122</v>
      </c>
      <c r="E152">
        <v>0.123425385726524</v>
      </c>
      <c r="F152">
        <v>3786548517367.5</v>
      </c>
      <c r="G152">
        <v>1.12024997696867E-84</v>
      </c>
      <c r="H152">
        <v>1.19556089979009E-84</v>
      </c>
      <c r="I152" t="str">
        <f t="shared" si="4"/>
        <v>UPADULT</v>
      </c>
    </row>
    <row r="153" spans="1:9" ht="12.75">
      <c r="A153" t="s">
        <v>842</v>
      </c>
      <c r="B153">
        <v>0.000455382004278573</v>
      </c>
      <c r="C153">
        <v>0.0363018722386548</v>
      </c>
      <c r="D153">
        <v>0.000545066709142323</v>
      </c>
      <c r="E153">
        <v>0.0910870171657538</v>
      </c>
      <c r="F153">
        <v>3794585294963.5</v>
      </c>
      <c r="G153">
        <v>1.31741221034227E-124</v>
      </c>
      <c r="H153">
        <v>3.74369582245606E-124</v>
      </c>
      <c r="I153" t="str">
        <f t="shared" si="4"/>
        <v>UPADULT</v>
      </c>
    </row>
    <row r="154" spans="1:9" ht="12.75">
      <c r="A154" t="s">
        <v>843</v>
      </c>
      <c r="B154">
        <v>0.00342197301447245</v>
      </c>
      <c r="C154">
        <v>0.227269438742738</v>
      </c>
      <c r="D154">
        <v>0.00411057953827089</v>
      </c>
      <c r="E154">
        <v>0.305734089376966</v>
      </c>
      <c r="F154">
        <v>2431938065350.5</v>
      </c>
      <c r="G154">
        <v>6.58460916694046E-71</v>
      </c>
      <c r="H154">
        <v>6.63686796985269E-71</v>
      </c>
      <c r="I154" t="str">
        <f t="shared" si="4"/>
        <v>UPADULT</v>
      </c>
    </row>
    <row r="155" spans="1:9" ht="12.75">
      <c r="A155" t="s">
        <v>844</v>
      </c>
      <c r="B155">
        <v>0.0096061424231282</v>
      </c>
      <c r="C155">
        <v>0.566791354884144</v>
      </c>
      <c r="D155">
        <v>0.0105330369293395</v>
      </c>
      <c r="E155">
        <v>0.550645446533642</v>
      </c>
      <c r="F155">
        <v>3807200608084</v>
      </c>
      <c r="G155">
        <v>6.03549180909831E-203</v>
      </c>
      <c r="H155">
        <v>3.83253729877743E-201</v>
      </c>
      <c r="I155" t="str">
        <f t="shared" si="4"/>
        <v>UPADULT</v>
      </c>
    </row>
    <row r="156" spans="1:9" ht="12.75">
      <c r="A156" t="s">
        <v>845</v>
      </c>
      <c r="B156">
        <v>0.00265482041044347</v>
      </c>
      <c r="C156">
        <v>0.304779616201646</v>
      </c>
      <c r="D156">
        <v>0.00288487421802841</v>
      </c>
      <c r="E156">
        <v>0.245263976486152</v>
      </c>
      <c r="F156">
        <v>3790885491525</v>
      </c>
      <c r="G156">
        <v>2.97040214922755E-105</v>
      </c>
      <c r="H156">
        <v>4.0132029037436E-105</v>
      </c>
      <c r="I156" t="str">
        <f t="shared" si="4"/>
        <v>UPADULT</v>
      </c>
    </row>
    <row r="157" spans="1:9" ht="12.75">
      <c r="A157" t="s">
        <v>846</v>
      </c>
      <c r="B157">
        <v>0.000780578363806581</v>
      </c>
      <c r="C157">
        <v>0.185574472107678</v>
      </c>
      <c r="D157">
        <v>0.000859703368087423</v>
      </c>
      <c r="E157">
        <v>0.152946904267233</v>
      </c>
      <c r="F157">
        <v>3789644049328</v>
      </c>
      <c r="G157">
        <v>3.81231816562491E-99</v>
      </c>
      <c r="H157">
        <v>4.70062531101324E-99</v>
      </c>
      <c r="I157" t="str">
        <f t="shared" si="4"/>
        <v>UPADULT</v>
      </c>
    </row>
    <row r="158" spans="1:9" ht="12.75">
      <c r="A158" t="s">
        <v>847</v>
      </c>
      <c r="B158">
        <v>0.00120729303368714</v>
      </c>
      <c r="C158">
        <v>0.0990149810993333</v>
      </c>
      <c r="D158">
        <v>0.00122616140368395</v>
      </c>
      <c r="E158">
        <v>0.157048286442274</v>
      </c>
      <c r="F158">
        <v>3788318954144</v>
      </c>
      <c r="G158">
        <v>8.59028612152879E-93</v>
      </c>
      <c r="H158">
        <v>9.6545693578244E-93</v>
      </c>
      <c r="I158" t="str">
        <f t="shared" si="4"/>
        <v>UPADULT</v>
      </c>
    </row>
    <row r="159" spans="1:9" ht="12.75">
      <c r="A159" t="s">
        <v>848</v>
      </c>
      <c r="B159" t="s">
        <v>836</v>
      </c>
      <c r="C159" t="s">
        <v>836</v>
      </c>
      <c r="D159">
        <v>0.00456963215993243</v>
      </c>
      <c r="E159">
        <v>0.222504393235323</v>
      </c>
      <c r="F159">
        <v>1756446707872.5</v>
      </c>
      <c r="G159">
        <v>2.81135670717629E-74</v>
      </c>
      <c r="H159">
        <v>2.85633841449111E-74</v>
      </c>
      <c r="I159" t="str">
        <f t="shared" si="4"/>
        <v>DOWNADULT</v>
      </c>
    </row>
    <row r="160" spans="1:9" ht="12.75">
      <c r="A160" t="s">
        <v>849</v>
      </c>
      <c r="B160">
        <v>0.00159627663349414</v>
      </c>
      <c r="C160">
        <v>0.126086045474113</v>
      </c>
      <c r="D160">
        <v>0.00189468011767401</v>
      </c>
      <c r="E160">
        <v>0.222870611498426</v>
      </c>
      <c r="F160">
        <v>3790682840400.5</v>
      </c>
      <c r="G160">
        <v>2.9071124183892E-104</v>
      </c>
      <c r="H160">
        <v>3.8252801366158E-104</v>
      </c>
      <c r="I160" t="str">
        <f t="shared" si="4"/>
        <v>UPADULT</v>
      </c>
    </row>
    <row r="161" spans="1:9" ht="12.75">
      <c r="A161" t="s">
        <v>850</v>
      </c>
      <c r="B161">
        <v>0.00122881061742145</v>
      </c>
      <c r="C161">
        <v>0.196798808369928</v>
      </c>
      <c r="D161">
        <v>0.0013729799579932</v>
      </c>
      <c r="E161">
        <v>0.241753510235122</v>
      </c>
      <c r="F161">
        <v>3795193993246</v>
      </c>
      <c r="G161">
        <v>5.94818370281567E-128</v>
      </c>
      <c r="H161">
        <v>1.98794560594103E-127</v>
      </c>
      <c r="I161" t="str">
        <f t="shared" si="4"/>
        <v>UPADULT</v>
      </c>
    </row>
    <row r="162" spans="1:9" ht="12.75">
      <c r="A162" t="s">
        <v>851</v>
      </c>
      <c r="B162">
        <v>0.00127155602168827</v>
      </c>
      <c r="C162">
        <v>0.114203607457508</v>
      </c>
      <c r="D162">
        <v>0.00151540425304544</v>
      </c>
      <c r="E162">
        <v>0.126739703341638</v>
      </c>
      <c r="F162">
        <v>3792846795074.5</v>
      </c>
      <c r="G162">
        <v>2.70784794221313E-115</v>
      </c>
      <c r="H162">
        <v>5.29071828709335E-115</v>
      </c>
      <c r="I162" t="str">
        <f t="shared" si="4"/>
        <v>UPADULT</v>
      </c>
    </row>
    <row r="163" spans="1:9" ht="12.75">
      <c r="A163" t="s">
        <v>852</v>
      </c>
      <c r="B163">
        <v>0.00147839416967267</v>
      </c>
      <c r="C163">
        <v>0.220110785114771</v>
      </c>
      <c r="D163">
        <v>0.0014762539679128</v>
      </c>
      <c r="E163">
        <v>0.184072485136346</v>
      </c>
      <c r="F163">
        <v>3795769134483.5</v>
      </c>
      <c r="G163">
        <v>3.73834860936485E-131</v>
      </c>
      <c r="H163">
        <v>1.58256757796445E-130</v>
      </c>
      <c r="I163" t="str">
        <f t="shared" si="4"/>
        <v>DOWNADULT</v>
      </c>
    </row>
    <row r="164" spans="1:9" ht="12.75">
      <c r="A164" t="s">
        <v>853</v>
      </c>
      <c r="B164">
        <v>0.00180093290486594</v>
      </c>
      <c r="C164">
        <v>0.275489258815348</v>
      </c>
      <c r="D164">
        <v>0.00170515524222134</v>
      </c>
      <c r="E164">
        <v>0.122068735520495</v>
      </c>
      <c r="F164">
        <v>3793104303244</v>
      </c>
      <c r="G164">
        <v>1.24346010267153E-116</v>
      </c>
      <c r="H164">
        <v>2.54708762966588E-116</v>
      </c>
      <c r="I164" t="str">
        <f t="shared" si="4"/>
        <v>DOWNADULT</v>
      </c>
    </row>
    <row r="165" spans="1:9" ht="12.75">
      <c r="A165" t="s">
        <v>854</v>
      </c>
      <c r="B165">
        <v>0.0011509710182071</v>
      </c>
      <c r="C165">
        <v>0.0855760734305803</v>
      </c>
      <c r="D165">
        <v>0.00136565564080732</v>
      </c>
      <c r="E165">
        <v>0.163285454732205</v>
      </c>
      <c r="F165">
        <v>3793729089509</v>
      </c>
      <c r="G165">
        <v>5.51811493184723E-120</v>
      </c>
      <c r="H165">
        <v>1.25142963632964E-119</v>
      </c>
      <c r="I165" t="str">
        <f t="shared" si="4"/>
        <v>UPADULT</v>
      </c>
    </row>
    <row r="166" spans="1:9" ht="12.75">
      <c r="A166" t="s">
        <v>855</v>
      </c>
      <c r="B166">
        <v>0.000638615981419942</v>
      </c>
      <c r="C166">
        <v>0.0270733107816561</v>
      </c>
      <c r="D166">
        <v>0.000761752432418371</v>
      </c>
      <c r="E166">
        <v>0.0592729782312608</v>
      </c>
      <c r="F166">
        <v>3785903083465</v>
      </c>
      <c r="G166">
        <v>7.85409181217698E-82</v>
      </c>
      <c r="H166">
        <v>8.04411016247159E-82</v>
      </c>
      <c r="I166" t="str">
        <f aca="true" t="shared" si="5" ref="I166:I197">IF(B166&gt;D166,"DOWNADULT","UPADULT")</f>
        <v>UPADULT</v>
      </c>
    </row>
    <row r="167" spans="1:9" ht="12.75">
      <c r="A167" t="s">
        <v>856</v>
      </c>
      <c r="B167">
        <v>0.00433455298239765</v>
      </c>
      <c r="C167">
        <v>0.328833294940046</v>
      </c>
      <c r="D167">
        <v>0.00486699376484426</v>
      </c>
      <c r="E167">
        <v>0.337400328433495</v>
      </c>
      <c r="F167">
        <v>3798536548359.5</v>
      </c>
      <c r="G167">
        <v>4.69521116098226E-147</v>
      </c>
      <c r="H167">
        <v>3.50759892614557E-146</v>
      </c>
      <c r="I167" t="str">
        <f t="shared" si="5"/>
        <v>UPADULT</v>
      </c>
    </row>
    <row r="168" spans="1:9" ht="12.75">
      <c r="A168" t="s">
        <v>857</v>
      </c>
      <c r="B168">
        <v>0.000468250101841267</v>
      </c>
      <c r="C168">
        <v>0.0653212709010419</v>
      </c>
      <c r="D168">
        <v>0.000461910246535033</v>
      </c>
      <c r="E168">
        <v>0.0467395503821428</v>
      </c>
      <c r="F168">
        <v>3794109280087.5</v>
      </c>
      <c r="G168">
        <v>5.19940226377128E-122</v>
      </c>
      <c r="H168">
        <v>1.22282238425732E-121</v>
      </c>
      <c r="I168" t="str">
        <f t="shared" si="5"/>
        <v>DOWNADULT</v>
      </c>
    </row>
    <row r="169" spans="1:9" ht="12.75">
      <c r="A169" t="s">
        <v>858</v>
      </c>
      <c r="B169">
        <v>0.0108215344450286</v>
      </c>
      <c r="C169">
        <v>0.431144891702225</v>
      </c>
      <c r="D169">
        <v>0.0122926131465694</v>
      </c>
      <c r="E169">
        <v>0.542693298265113</v>
      </c>
      <c r="F169">
        <v>3804965879063.5</v>
      </c>
      <c r="G169">
        <v>1.16971110769479E-187</v>
      </c>
      <c r="H169">
        <v>4.95177702257461E-186</v>
      </c>
      <c r="I169" t="str">
        <f t="shared" si="5"/>
        <v>UPADULT</v>
      </c>
    </row>
    <row r="170" spans="1:9" ht="12.75">
      <c r="A170" t="s">
        <v>859</v>
      </c>
      <c r="B170">
        <v>0.0147709064394714</v>
      </c>
      <c r="C170">
        <v>0.697619615183583</v>
      </c>
      <c r="D170">
        <v>0.0163535540349021</v>
      </c>
      <c r="E170">
        <v>0.660988642338377</v>
      </c>
      <c r="F170">
        <v>3795713851560</v>
      </c>
      <c r="G170">
        <v>8.09930019478986E-131</v>
      </c>
      <c r="H170">
        <v>3.25219009706271E-130</v>
      </c>
      <c r="I170" t="str">
        <f t="shared" si="5"/>
        <v>UPADULT</v>
      </c>
    </row>
    <row r="171" spans="1:9" ht="12.75">
      <c r="A171" t="s">
        <v>860</v>
      </c>
      <c r="B171">
        <v>0.000742012775917905</v>
      </c>
      <c r="C171">
        <v>0.0555157164210042</v>
      </c>
      <c r="D171">
        <v>0.000841053220978411</v>
      </c>
      <c r="E171">
        <v>0.0713160285578588</v>
      </c>
      <c r="F171">
        <v>3795646655372.5</v>
      </c>
      <c r="G171">
        <v>1.99386372127627E-130</v>
      </c>
      <c r="H171">
        <v>7.67335432127534E-130</v>
      </c>
      <c r="I171" t="str">
        <f t="shared" si="5"/>
        <v>UPADULT</v>
      </c>
    </row>
    <row r="172" spans="1:9" ht="12.75">
      <c r="A172" t="s">
        <v>861</v>
      </c>
      <c r="B172" t="s">
        <v>836</v>
      </c>
      <c r="C172" t="s">
        <v>836</v>
      </c>
      <c r="D172">
        <v>0.000625368680569024</v>
      </c>
      <c r="E172">
        <v>0.0576122287285562</v>
      </c>
      <c r="F172">
        <v>1718482289698.5</v>
      </c>
      <c r="G172">
        <v>1.46918768460043E-89</v>
      </c>
      <c r="H172">
        <v>1.60850720641599E-89</v>
      </c>
      <c r="I172" t="str">
        <f t="shared" si="5"/>
        <v>DOWNADULT</v>
      </c>
    </row>
    <row r="173" spans="1:9" ht="12.75">
      <c r="A173" t="s">
        <v>862</v>
      </c>
      <c r="B173">
        <v>0.0013879356204049</v>
      </c>
      <c r="C173">
        <v>0.0932136940102533</v>
      </c>
      <c r="D173">
        <v>0.00162496102490504</v>
      </c>
      <c r="E173">
        <v>0.154998947091146</v>
      </c>
      <c r="F173">
        <v>3795546681722.5</v>
      </c>
      <c r="G173">
        <v>6.92699107985502E-130</v>
      </c>
      <c r="H173">
        <v>2.58743490335761E-129</v>
      </c>
      <c r="I173" t="str">
        <f t="shared" si="5"/>
        <v>UPADULT</v>
      </c>
    </row>
    <row r="174" spans="1:9" ht="12.75">
      <c r="A174" t="s">
        <v>863</v>
      </c>
      <c r="B174">
        <v>0.00127114484578317</v>
      </c>
      <c r="C174">
        <v>0.109877330631781</v>
      </c>
      <c r="D174">
        <v>0.00141490584179506</v>
      </c>
      <c r="E174">
        <v>0.125764602673117</v>
      </c>
      <c r="F174">
        <v>3793178507991</v>
      </c>
      <c r="G174">
        <v>4.70547620161934E-117</v>
      </c>
      <c r="H174">
        <v>9.79664717386322E-117</v>
      </c>
      <c r="I174" t="str">
        <f t="shared" si="5"/>
        <v>UPADULT</v>
      </c>
    </row>
    <row r="175" spans="1:9" ht="12.75">
      <c r="A175" t="s">
        <v>864</v>
      </c>
      <c r="B175">
        <v>0.00181888782923443</v>
      </c>
      <c r="C175">
        <v>0.142586263374372</v>
      </c>
      <c r="D175">
        <v>0.00182443770789923</v>
      </c>
      <c r="E175">
        <v>0.105747162609972</v>
      </c>
      <c r="F175">
        <v>3793896572561.5</v>
      </c>
      <c r="G175">
        <v>7.06861270995465E-121</v>
      </c>
      <c r="H175">
        <v>1.63220693484407E-120</v>
      </c>
      <c r="I175" t="str">
        <f t="shared" si="5"/>
        <v>UPADULT</v>
      </c>
    </row>
    <row r="176" spans="1:9" ht="12.75">
      <c r="A176" t="s">
        <v>865</v>
      </c>
      <c r="B176">
        <v>0.00186485533329309</v>
      </c>
      <c r="C176">
        <v>0.145134193729453</v>
      </c>
      <c r="D176">
        <v>0.00216666103766495</v>
      </c>
      <c r="E176">
        <v>0.22708616688199</v>
      </c>
      <c r="F176">
        <v>3788586969837</v>
      </c>
      <c r="G176">
        <v>4.41042605144558E-94</v>
      </c>
      <c r="H176">
        <v>5.00110811190704E-94</v>
      </c>
      <c r="I176" t="str">
        <f t="shared" si="5"/>
        <v>UPADULT</v>
      </c>
    </row>
    <row r="177" spans="1:9" ht="12.75">
      <c r="A177" t="s">
        <v>866</v>
      </c>
      <c r="B177">
        <v>0.00130911510661142</v>
      </c>
      <c r="C177">
        <v>0.126867440001444</v>
      </c>
      <c r="D177">
        <v>0.00147963588929744</v>
      </c>
      <c r="E177">
        <v>0.185271297254873</v>
      </c>
      <c r="F177">
        <v>3791000114808</v>
      </c>
      <c r="G177">
        <v>8.07877731099336E-106</v>
      </c>
      <c r="H177">
        <v>1.10323088010339E-105</v>
      </c>
      <c r="I177" t="str">
        <f t="shared" si="5"/>
        <v>UPADULT</v>
      </c>
    </row>
    <row r="178" spans="1:9" ht="12.75">
      <c r="A178" t="s">
        <v>867</v>
      </c>
      <c r="B178">
        <v>0.000480205962953559</v>
      </c>
      <c r="C178">
        <v>0.052788048897739</v>
      </c>
      <c r="D178">
        <v>0.000548793521842937</v>
      </c>
      <c r="E178">
        <v>0.0632479072564506</v>
      </c>
      <c r="F178">
        <v>3792666538529.5</v>
      </c>
      <c r="G178">
        <v>2.39736339460454E-114</v>
      </c>
      <c r="H178">
        <v>4.47742869286435E-114</v>
      </c>
      <c r="I178" t="str">
        <f t="shared" si="5"/>
        <v>UPADULT</v>
      </c>
    </row>
    <row r="179" spans="1:9" ht="12.75">
      <c r="A179" t="s">
        <v>868</v>
      </c>
      <c r="B179">
        <v>0.00557628239108054</v>
      </c>
      <c r="C179">
        <v>0.323512007098953</v>
      </c>
      <c r="D179">
        <v>0.00633559277521217</v>
      </c>
      <c r="E179">
        <v>0.3570656987038</v>
      </c>
      <c r="F179">
        <v>3797364268182</v>
      </c>
      <c r="G179">
        <v>3.31146618315614E-140</v>
      </c>
      <c r="H179">
        <v>1.91161911482196E-139</v>
      </c>
      <c r="I179" t="str">
        <f t="shared" si="5"/>
        <v>UPADULT</v>
      </c>
    </row>
    <row r="180" spans="1:9" ht="12.75">
      <c r="A180" t="s">
        <v>869</v>
      </c>
      <c r="B180">
        <v>0.00101929026736467</v>
      </c>
      <c r="C180">
        <v>0.102704077835176</v>
      </c>
      <c r="D180">
        <v>0.001195097179765</v>
      </c>
      <c r="E180">
        <v>0.131803419373329</v>
      </c>
      <c r="F180">
        <v>3788149635803.5</v>
      </c>
      <c r="G180">
        <v>5.16864270879844E-92</v>
      </c>
      <c r="H180">
        <v>5.75804933348599E-92</v>
      </c>
      <c r="I180" t="str">
        <f t="shared" si="5"/>
        <v>UPADULT</v>
      </c>
    </row>
    <row r="181" spans="1:9" ht="12.75">
      <c r="A181" t="s">
        <v>870</v>
      </c>
      <c r="B181">
        <v>0.00362107051970301</v>
      </c>
      <c r="C181">
        <v>0.277944519534845</v>
      </c>
      <c r="D181">
        <v>0.0039405855323216</v>
      </c>
      <c r="E181">
        <v>0.292306531906692</v>
      </c>
      <c r="F181">
        <v>3795307516890.5</v>
      </c>
      <c r="G181">
        <v>1.4355179763476E-128</v>
      </c>
      <c r="H181">
        <v>4.92731845935527E-128</v>
      </c>
      <c r="I181" t="str">
        <f t="shared" si="5"/>
        <v>UPADULT</v>
      </c>
    </row>
    <row r="182" spans="1:9" ht="12.75">
      <c r="A182" t="s">
        <v>871</v>
      </c>
      <c r="B182">
        <v>0.00235461215423665</v>
      </c>
      <c r="C182">
        <v>0.126573045080851</v>
      </c>
      <c r="D182">
        <v>0.00277194460941967</v>
      </c>
      <c r="E182">
        <v>0.178761693817915</v>
      </c>
      <c r="F182">
        <v>3788708023993</v>
      </c>
      <c r="G182">
        <v>1.20343199797358E-94</v>
      </c>
      <c r="H182">
        <v>1.37689967335716E-94</v>
      </c>
      <c r="I182" t="str">
        <f t="shared" si="5"/>
        <v>UPADULT</v>
      </c>
    </row>
    <row r="183" spans="1:9" ht="12.75">
      <c r="A183" t="s">
        <v>872</v>
      </c>
      <c r="B183">
        <v>0.0150836666819443</v>
      </c>
      <c r="C183">
        <v>0.696591470292206</v>
      </c>
      <c r="D183">
        <v>0.0167543776595699</v>
      </c>
      <c r="E183">
        <v>0.663057087848848</v>
      </c>
      <c r="F183">
        <v>3794359846038</v>
      </c>
      <c r="G183">
        <v>2.13257651853896E-123</v>
      </c>
      <c r="H183">
        <v>5.52729016029486E-123</v>
      </c>
      <c r="I183" t="str">
        <f t="shared" si="5"/>
        <v>UPADULT</v>
      </c>
    </row>
    <row r="184" spans="1:9" ht="12.75">
      <c r="A184" t="s">
        <v>873</v>
      </c>
      <c r="B184">
        <v>0.00131583475626176</v>
      </c>
      <c r="C184">
        <v>0.111634659515545</v>
      </c>
      <c r="D184">
        <v>0.00151912017501109</v>
      </c>
      <c r="E184">
        <v>0.180356695866237</v>
      </c>
      <c r="F184">
        <v>3793437082308</v>
      </c>
      <c r="G184">
        <v>1.96447302642988E-118</v>
      </c>
      <c r="H184">
        <v>4.22861142977278E-118</v>
      </c>
      <c r="I184" t="str">
        <f t="shared" si="5"/>
        <v>UPADULT</v>
      </c>
    </row>
    <row r="185" spans="1:9" ht="12.75">
      <c r="A185" t="s">
        <v>874</v>
      </c>
      <c r="B185">
        <v>0.00280311099939391</v>
      </c>
      <c r="C185">
        <v>0.355862488810738</v>
      </c>
      <c r="D185">
        <v>0.00295403010832948</v>
      </c>
      <c r="E185">
        <v>0.258916248905465</v>
      </c>
      <c r="F185">
        <v>3800308365642</v>
      </c>
      <c r="G185">
        <v>9.3363069256313E-158</v>
      </c>
      <c r="H185">
        <v>9.12085368888596E-157</v>
      </c>
      <c r="I185" t="str">
        <f t="shared" si="5"/>
        <v>UPADULT</v>
      </c>
    </row>
    <row r="186" spans="1:9" ht="12.75">
      <c r="A186" t="s">
        <v>875</v>
      </c>
      <c r="B186">
        <v>0.00175093930609415</v>
      </c>
      <c r="C186">
        <v>0.18311665740127</v>
      </c>
      <c r="D186">
        <v>0.00190938921598176</v>
      </c>
      <c r="E186">
        <v>0.220148039182236</v>
      </c>
      <c r="F186">
        <v>3790749242556</v>
      </c>
      <c r="G186">
        <v>1.40499184162424E-104</v>
      </c>
      <c r="H186">
        <v>1.8782522514345E-104</v>
      </c>
      <c r="I186" t="str">
        <f t="shared" si="5"/>
        <v>UPADULT</v>
      </c>
    </row>
    <row r="187" spans="1:9" ht="12.75">
      <c r="A187" t="s">
        <v>876</v>
      </c>
      <c r="B187">
        <v>0.000445034120155647</v>
      </c>
      <c r="C187">
        <v>0.0319029257955763</v>
      </c>
      <c r="D187">
        <v>0.000481678697826764</v>
      </c>
      <c r="E187">
        <v>0.0499136295399873</v>
      </c>
      <c r="F187">
        <v>3791820514984.5</v>
      </c>
      <c r="G187">
        <v>5.5121144259797E-110</v>
      </c>
      <c r="H187">
        <v>8.23574743646379E-110</v>
      </c>
      <c r="I187" t="str">
        <f t="shared" si="5"/>
        <v>UPADULT</v>
      </c>
    </row>
    <row r="188" spans="1:9" ht="12.75">
      <c r="A188" t="s">
        <v>877</v>
      </c>
      <c r="B188">
        <v>0.000361165270265091</v>
      </c>
      <c r="C188">
        <v>0.0383901456531072</v>
      </c>
      <c r="D188">
        <v>0.000378516906891152</v>
      </c>
      <c r="E188">
        <v>0.0305019898281834</v>
      </c>
      <c r="F188">
        <v>3792091122587.5</v>
      </c>
      <c r="G188">
        <v>2.22470260742906E-111</v>
      </c>
      <c r="H188">
        <v>3.62227219414731E-111</v>
      </c>
      <c r="I188" t="str">
        <f t="shared" si="5"/>
        <v>UPADULT</v>
      </c>
    </row>
    <row r="189" spans="1:9" ht="12.75">
      <c r="A189" t="s">
        <v>878</v>
      </c>
      <c r="B189">
        <v>0.00156828858542339</v>
      </c>
      <c r="C189">
        <v>0.104523715484907</v>
      </c>
      <c r="D189">
        <v>0.00174018585062624</v>
      </c>
      <c r="E189">
        <v>0.181756012542234</v>
      </c>
      <c r="F189">
        <v>3792889207678</v>
      </c>
      <c r="G189">
        <v>1.62287886508545E-115</v>
      </c>
      <c r="H189">
        <v>3.22040024790395E-115</v>
      </c>
      <c r="I189" t="str">
        <f t="shared" si="5"/>
        <v>UPADULT</v>
      </c>
    </row>
    <row r="190" spans="1:9" ht="12.75">
      <c r="A190" t="s">
        <v>879</v>
      </c>
      <c r="B190">
        <v>0.000673024709118131</v>
      </c>
      <c r="C190">
        <v>0.0548707613888267</v>
      </c>
      <c r="D190">
        <v>0.00084140898223689</v>
      </c>
      <c r="E190">
        <v>0.157302763507922</v>
      </c>
      <c r="F190">
        <v>3792617196376.5</v>
      </c>
      <c r="G190">
        <v>4.29016237591714E-114</v>
      </c>
      <c r="H190">
        <v>7.67395241889404E-114</v>
      </c>
      <c r="I190" t="str">
        <f t="shared" si="5"/>
        <v>UPADULT</v>
      </c>
    </row>
    <row r="191" spans="1:9" ht="12.75">
      <c r="A191" t="s">
        <v>880</v>
      </c>
      <c r="B191">
        <v>0.000740299892343586</v>
      </c>
      <c r="C191">
        <v>0.0584001361047449</v>
      </c>
      <c r="D191">
        <v>0.000962129056657126</v>
      </c>
      <c r="E191">
        <v>0.16959046507445</v>
      </c>
      <c r="F191">
        <v>3793040457729</v>
      </c>
      <c r="G191">
        <v>2.39771326773404E-116</v>
      </c>
      <c r="H191">
        <v>4.83348547622577E-116</v>
      </c>
      <c r="I191" t="str">
        <f t="shared" si="5"/>
        <v>UPADULT</v>
      </c>
    </row>
    <row r="192" spans="1:9" ht="12.75">
      <c r="A192" t="s">
        <v>881</v>
      </c>
      <c r="B192">
        <v>0.00274651608505993</v>
      </c>
      <c r="C192">
        <v>0.259944780524618</v>
      </c>
      <c r="D192">
        <v>0.0030957263606521</v>
      </c>
      <c r="E192">
        <v>0.235545719905738</v>
      </c>
      <c r="F192">
        <v>3795377814480.5</v>
      </c>
      <c r="G192">
        <v>6.08537473509931E-129</v>
      </c>
      <c r="H192">
        <v>2.14678497599337E-128</v>
      </c>
      <c r="I192" t="str">
        <f t="shared" si="5"/>
        <v>UPADULT</v>
      </c>
    </row>
    <row r="193" spans="1:9" ht="12.75">
      <c r="A193" t="s">
        <v>882</v>
      </c>
      <c r="B193">
        <v>0.00241572834802557</v>
      </c>
      <c r="C193">
        <v>0.227830231953833</v>
      </c>
      <c r="D193">
        <v>0.00255306326286801</v>
      </c>
      <c r="E193">
        <v>0.229285812060481</v>
      </c>
      <c r="F193">
        <v>3787558401458</v>
      </c>
      <c r="G193">
        <v>2.67853183051819E-89</v>
      </c>
      <c r="H193">
        <v>2.90746617500692E-89</v>
      </c>
      <c r="I193" t="str">
        <f t="shared" si="5"/>
        <v>UPADULT</v>
      </c>
    </row>
    <row r="194" spans="1:9" ht="12.75">
      <c r="A194" t="s">
        <v>883</v>
      </c>
      <c r="B194">
        <v>0.000746040994776631</v>
      </c>
      <c r="C194">
        <v>0.060041486903125</v>
      </c>
      <c r="D194">
        <v>0.000847784585987612</v>
      </c>
      <c r="E194">
        <v>0.0941934504423611</v>
      </c>
      <c r="F194">
        <v>3791943444830.5</v>
      </c>
      <c r="G194">
        <v>1.21972849629328E-110</v>
      </c>
      <c r="H194">
        <v>1.88909169547861E-110</v>
      </c>
      <c r="I194" t="str">
        <f t="shared" si="5"/>
        <v>UPADULT</v>
      </c>
    </row>
    <row r="195" spans="1:9" ht="12.75">
      <c r="A195" t="s">
        <v>884</v>
      </c>
      <c r="B195">
        <v>0.0026777658033642</v>
      </c>
      <c r="C195">
        <v>0.19487599017097</v>
      </c>
      <c r="D195">
        <v>0.00273178360481007</v>
      </c>
      <c r="E195">
        <v>0.16698899056645</v>
      </c>
      <c r="F195">
        <v>3797183340796</v>
      </c>
      <c r="G195">
        <v>3.75714310343407E-139</v>
      </c>
      <c r="H195">
        <v>2.07459640928751E-138</v>
      </c>
      <c r="I195" t="str">
        <f t="shared" si="5"/>
        <v>UPADULT</v>
      </c>
    </row>
    <row r="196" spans="1:9" ht="12.75">
      <c r="A196" t="s">
        <v>885</v>
      </c>
      <c r="B196">
        <v>0.0113016500692105</v>
      </c>
      <c r="C196">
        <v>0.532465624238631</v>
      </c>
      <c r="D196">
        <v>0.013207824175915</v>
      </c>
      <c r="E196">
        <v>0.620149986080299</v>
      </c>
      <c r="F196">
        <v>3803538785660</v>
      </c>
      <c r="G196">
        <v>3.19081874489277E-178</v>
      </c>
      <c r="H196">
        <v>1.01308495150345E-176</v>
      </c>
      <c r="I196" t="str">
        <f t="shared" si="5"/>
        <v>UPADULT</v>
      </c>
    </row>
    <row r="197" spans="1:9" ht="12.75">
      <c r="A197" t="s">
        <v>886</v>
      </c>
      <c r="B197">
        <v>0.0139999490671114</v>
      </c>
      <c r="C197">
        <v>0.619186978516305</v>
      </c>
      <c r="D197">
        <v>0.015651490571471</v>
      </c>
      <c r="E197">
        <v>0.664659020632268</v>
      </c>
      <c r="F197">
        <v>3808951410900</v>
      </c>
      <c r="G197">
        <v>2.36679418440218E-215</v>
      </c>
      <c r="H197">
        <v>3.00582861419076E-213</v>
      </c>
      <c r="I197" t="str">
        <f t="shared" si="5"/>
        <v>UPADULT</v>
      </c>
    </row>
    <row r="198" spans="1:9" ht="12.75">
      <c r="A198" t="s">
        <v>887</v>
      </c>
      <c r="B198">
        <v>0.00187259708565059</v>
      </c>
      <c r="C198">
        <v>0.12847054153689</v>
      </c>
      <c r="D198">
        <v>0.00207699223538375</v>
      </c>
      <c r="E198">
        <v>0.125805092214085</v>
      </c>
      <c r="F198">
        <v>3791269912316.5</v>
      </c>
      <c r="G198">
        <v>3.3414769281476E-107</v>
      </c>
      <c r="H198">
        <v>4.76817494241287E-107</v>
      </c>
      <c r="I198" t="str">
        <f aca="true" t="shared" si="6" ref="I198:I229">IF(B198&gt;D198,"DOWNADULT","UPADULT")</f>
        <v>UPADULT</v>
      </c>
    </row>
    <row r="199" spans="1:9" ht="12.75">
      <c r="A199" t="s">
        <v>888</v>
      </c>
      <c r="B199">
        <v>0.00678456869620516</v>
      </c>
      <c r="C199">
        <v>0.404130119487652</v>
      </c>
      <c r="D199">
        <v>0.00721926039085232</v>
      </c>
      <c r="E199">
        <v>0.336605800713483</v>
      </c>
      <c r="F199">
        <v>3798544924755</v>
      </c>
      <c r="G199">
        <v>4.18802819476293E-147</v>
      </c>
      <c r="H199">
        <v>3.32424737959307E-146</v>
      </c>
      <c r="I199" t="str">
        <f t="shared" si="6"/>
        <v>UPADULT</v>
      </c>
    </row>
    <row r="200" spans="1:9" ht="12.75">
      <c r="A200" t="s">
        <v>889</v>
      </c>
      <c r="B200">
        <v>0.000386262122728658</v>
      </c>
      <c r="C200">
        <v>0.0277946867535663</v>
      </c>
      <c r="D200">
        <v>0.000415911844262734</v>
      </c>
      <c r="E200">
        <v>0.0372363282508191</v>
      </c>
      <c r="F200">
        <v>3796545166262.5</v>
      </c>
      <c r="G200">
        <v>1.75950972813473E-135</v>
      </c>
      <c r="H200">
        <v>8.59452828742735E-135</v>
      </c>
      <c r="I200" t="str">
        <f t="shared" si="6"/>
        <v>UPADULT</v>
      </c>
    </row>
    <row r="201" spans="1:9" ht="12.75">
      <c r="A201" t="s">
        <v>890</v>
      </c>
      <c r="B201">
        <v>0.000753597272445897</v>
      </c>
      <c r="C201">
        <v>0.0865448709430276</v>
      </c>
      <c r="D201">
        <v>0.000747951704909516</v>
      </c>
      <c r="E201">
        <v>0.046673483770335</v>
      </c>
      <c r="F201">
        <v>3788986837412</v>
      </c>
      <c r="G201">
        <v>5.68393586952338E-96</v>
      </c>
      <c r="H201">
        <v>6.68388755027287E-96</v>
      </c>
      <c r="I201" t="str">
        <f t="shared" si="6"/>
        <v>DOWNADULT</v>
      </c>
    </row>
    <row r="202" spans="1:9" ht="12.75">
      <c r="A202" t="s">
        <v>891</v>
      </c>
      <c r="B202">
        <v>0.00404683290989867</v>
      </c>
      <c r="C202">
        <v>0.324282347680205</v>
      </c>
      <c r="D202">
        <v>0.00396487063764641</v>
      </c>
      <c r="E202">
        <v>0.197613433244919</v>
      </c>
      <c r="F202">
        <v>3796540836097.5</v>
      </c>
      <c r="G202">
        <v>1.86213244206943E-135</v>
      </c>
      <c r="H202">
        <v>8.75891926454882E-135</v>
      </c>
      <c r="I202" t="str">
        <f t="shared" si="6"/>
        <v>DOWNADULT</v>
      </c>
    </row>
    <row r="203" spans="1:9" ht="12.75">
      <c r="A203" t="s">
        <v>892</v>
      </c>
      <c r="B203">
        <v>0.00372059362317253</v>
      </c>
      <c r="C203">
        <v>0.250623744259768</v>
      </c>
      <c r="D203">
        <v>0.00402110813226235</v>
      </c>
      <c r="E203">
        <v>0.283469166925234</v>
      </c>
      <c r="F203">
        <v>3793480618429.5</v>
      </c>
      <c r="G203">
        <v>1.23796494149206E-118</v>
      </c>
      <c r="H203">
        <v>2.75827276437704E-118</v>
      </c>
      <c r="I203" t="str">
        <f t="shared" si="6"/>
        <v>UPADULT</v>
      </c>
    </row>
    <row r="204" spans="1:9" ht="12.75">
      <c r="A204" t="s">
        <v>893</v>
      </c>
      <c r="B204">
        <v>0.0046832621621036</v>
      </c>
      <c r="C204">
        <v>0.325356090314031</v>
      </c>
      <c r="D204">
        <v>0.00507520344038175</v>
      </c>
      <c r="E204">
        <v>0.278419777473817</v>
      </c>
      <c r="F204">
        <v>3791613612506</v>
      </c>
      <c r="G204">
        <v>6.1325155086478E-109</v>
      </c>
      <c r="H204">
        <v>9.05615662323571E-109</v>
      </c>
      <c r="I204" t="str">
        <f t="shared" si="6"/>
        <v>UPADULT</v>
      </c>
    </row>
    <row r="205" spans="1:9" ht="12.75">
      <c r="A205" t="s">
        <v>894</v>
      </c>
      <c r="B205">
        <v>0.00457554765532692</v>
      </c>
      <c r="C205">
        <v>0.313423235815632</v>
      </c>
      <c r="D205">
        <v>0.0049064132338462</v>
      </c>
      <c r="E205">
        <v>0.297360286956835</v>
      </c>
      <c r="F205">
        <v>3791111694327</v>
      </c>
      <c r="G205">
        <v>2.17101811500699E-106</v>
      </c>
      <c r="H205">
        <v>3.02988242424053E-106</v>
      </c>
      <c r="I205" t="str">
        <f t="shared" si="6"/>
        <v>UPADULT</v>
      </c>
    </row>
    <row r="206" spans="1:9" ht="12.75">
      <c r="A206" t="s">
        <v>895</v>
      </c>
      <c r="B206">
        <v>0.000605763938062638</v>
      </c>
      <c r="C206">
        <v>0.186700698340917</v>
      </c>
      <c r="D206">
        <v>0.000543616569979225</v>
      </c>
      <c r="E206">
        <v>0.054902599504282</v>
      </c>
      <c r="F206">
        <v>3797513680137</v>
      </c>
      <c r="G206">
        <v>4.45073874367896E-141</v>
      </c>
      <c r="H206">
        <v>2.69163724022489E-140</v>
      </c>
      <c r="I206" t="str">
        <f t="shared" si="6"/>
        <v>DOWNADULT</v>
      </c>
    </row>
    <row r="207" spans="1:9" ht="12.75">
      <c r="A207" t="s">
        <v>896</v>
      </c>
      <c r="B207">
        <v>0.00140706438553785</v>
      </c>
      <c r="C207">
        <v>0.082133055002214</v>
      </c>
      <c r="D207">
        <v>0.0017013976610405</v>
      </c>
      <c r="E207">
        <v>0.129861999721178</v>
      </c>
      <c r="F207">
        <v>3794445579323</v>
      </c>
      <c r="G207">
        <v>7.95261898362114E-124</v>
      </c>
      <c r="H207">
        <v>2.14889917216997E-123</v>
      </c>
      <c r="I207" t="str">
        <f t="shared" si="6"/>
        <v>UPADULT</v>
      </c>
    </row>
    <row r="208" spans="1:9" ht="12.75">
      <c r="A208" t="s">
        <v>897</v>
      </c>
      <c r="B208">
        <v>0.000320944456150441</v>
      </c>
      <c r="C208">
        <v>0.0440975786177736</v>
      </c>
      <c r="D208">
        <v>0.000421213434039366</v>
      </c>
      <c r="E208">
        <v>0.139101636317819</v>
      </c>
      <c r="F208">
        <v>3801376877598</v>
      </c>
      <c r="G208">
        <v>2.28187299017619E-164</v>
      </c>
      <c r="H208">
        <v>3.6224733719047E-163</v>
      </c>
      <c r="I208" t="str">
        <f t="shared" si="6"/>
        <v>UPADULT</v>
      </c>
    </row>
    <row r="209" spans="1:9" ht="12.75">
      <c r="A209" t="s">
        <v>898</v>
      </c>
      <c r="B209">
        <v>0.000428570289810407</v>
      </c>
      <c r="C209">
        <v>0.0271628889291877</v>
      </c>
      <c r="D209">
        <v>0.000505918967331825</v>
      </c>
      <c r="E209">
        <v>0.0533870776244892</v>
      </c>
      <c r="F209">
        <v>3786336510887.5</v>
      </c>
      <c r="G209">
        <v>9.44147028457965E-84</v>
      </c>
      <c r="H209">
        <v>9.90964236480674E-84</v>
      </c>
      <c r="I209" t="str">
        <f t="shared" si="6"/>
        <v>UPADULT</v>
      </c>
    </row>
    <row r="210" spans="1:9" ht="12.75">
      <c r="A210" t="s">
        <v>899</v>
      </c>
      <c r="B210">
        <v>0.000466025702922097</v>
      </c>
      <c r="C210">
        <v>0.0427543361738026</v>
      </c>
      <c r="D210">
        <v>0.000564605991164803</v>
      </c>
      <c r="E210">
        <v>0.139811541803863</v>
      </c>
      <c r="F210">
        <v>3794325641075</v>
      </c>
      <c r="G210">
        <v>3.48109144169419E-123</v>
      </c>
      <c r="H210">
        <v>8.84197226190325E-123</v>
      </c>
      <c r="I210" t="str">
        <f t="shared" si="6"/>
        <v>UPADULT</v>
      </c>
    </row>
    <row r="211" spans="1:9" ht="12.75">
      <c r="A211" t="s">
        <v>900</v>
      </c>
      <c r="B211">
        <v>0.00142290799703975</v>
      </c>
      <c r="C211">
        <v>0.210739449041046</v>
      </c>
      <c r="D211">
        <v>0.00131713043511199</v>
      </c>
      <c r="E211">
        <v>0.102383008193413</v>
      </c>
      <c r="F211">
        <v>3794504407741.5</v>
      </c>
      <c r="G211">
        <v>3.81443531316455E-124</v>
      </c>
      <c r="H211">
        <v>1.05311583646065E-123</v>
      </c>
      <c r="I211" t="str">
        <f t="shared" si="6"/>
        <v>DOWNADULT</v>
      </c>
    </row>
    <row r="212" spans="1:9" ht="12.75">
      <c r="A212" t="s">
        <v>901</v>
      </c>
      <c r="B212">
        <v>0.00399943027528676</v>
      </c>
      <c r="C212">
        <v>0.301287764660862</v>
      </c>
      <c r="D212">
        <v>0.00443715876632755</v>
      </c>
      <c r="E212">
        <v>0.274336564604698</v>
      </c>
      <c r="F212">
        <v>3793373137458.5</v>
      </c>
      <c r="G212">
        <v>4.60667576192544E-118</v>
      </c>
      <c r="H212">
        <v>9.75079702940885E-118</v>
      </c>
      <c r="I212" t="str">
        <f t="shared" si="6"/>
        <v>UPADULT</v>
      </c>
    </row>
    <row r="213" spans="1:9" ht="12.75">
      <c r="A213" t="s">
        <v>902</v>
      </c>
      <c r="B213">
        <v>0.00238544774501506</v>
      </c>
      <c r="C213">
        <v>0.243901592538391</v>
      </c>
      <c r="D213">
        <v>0.00259042165587432</v>
      </c>
      <c r="E213">
        <v>0.288718079093466</v>
      </c>
      <c r="F213">
        <v>3794587512846</v>
      </c>
      <c r="G213">
        <v>1.32650639378364E-124</v>
      </c>
      <c r="H213">
        <v>3.74369582245606E-124</v>
      </c>
      <c r="I213" t="str">
        <f t="shared" si="6"/>
        <v>UPADULT</v>
      </c>
    </row>
    <row r="214" spans="1:9" ht="12.75">
      <c r="A214" t="s">
        <v>903</v>
      </c>
      <c r="B214">
        <v>0.00115839621200563</v>
      </c>
      <c r="C214">
        <v>0.159609456737848</v>
      </c>
      <c r="D214">
        <v>0.00107721633661772</v>
      </c>
      <c r="E214">
        <v>0.100674140354049</v>
      </c>
      <c r="F214">
        <v>3786483573254.5</v>
      </c>
      <c r="G214">
        <v>2.16805752357017E-84</v>
      </c>
      <c r="H214">
        <v>2.29452754577843E-84</v>
      </c>
      <c r="I214" t="str">
        <f t="shared" si="6"/>
        <v>DOWNADULT</v>
      </c>
    </row>
    <row r="215" spans="1:9" ht="12.75">
      <c r="A215" t="s">
        <v>904</v>
      </c>
      <c r="B215">
        <v>0.00272730280820015</v>
      </c>
      <c r="C215">
        <v>0.133559268124754</v>
      </c>
      <c r="D215">
        <v>0.00313300037241804</v>
      </c>
      <c r="E215">
        <v>0.191602153632892</v>
      </c>
      <c r="F215">
        <v>3794713076883.5</v>
      </c>
      <c r="G215">
        <v>2.81332265206851E-125</v>
      </c>
      <c r="H215">
        <v>8.50695182887382E-125</v>
      </c>
      <c r="I215" t="str">
        <f t="shared" si="6"/>
        <v>UPADULT</v>
      </c>
    </row>
    <row r="216" spans="1:9" ht="12.75">
      <c r="A216" t="s">
        <v>905</v>
      </c>
      <c r="B216">
        <v>0.00317715603663478</v>
      </c>
      <c r="C216">
        <v>0.224855518835425</v>
      </c>
      <c r="D216">
        <v>0.00363319563510088</v>
      </c>
      <c r="E216">
        <v>0.303843266039802</v>
      </c>
      <c r="F216">
        <v>3794789901466.5</v>
      </c>
      <c r="G216">
        <v>1.09488742261988E-125</v>
      </c>
      <c r="H216">
        <v>3.47626756681811E-125</v>
      </c>
      <c r="I216" t="str">
        <f t="shared" si="6"/>
        <v>UPADULT</v>
      </c>
    </row>
    <row r="217" spans="1:9" ht="12.75">
      <c r="A217" t="s">
        <v>906</v>
      </c>
      <c r="B217">
        <v>0.0115841834678464</v>
      </c>
      <c r="C217">
        <v>0.536772826152929</v>
      </c>
      <c r="D217">
        <v>0.0134347214253643</v>
      </c>
      <c r="E217">
        <v>0.581755589942121</v>
      </c>
      <c r="F217">
        <v>3794774047261</v>
      </c>
      <c r="G217">
        <v>1.22708592823085E-125</v>
      </c>
      <c r="H217">
        <v>3.80097348500776E-125</v>
      </c>
      <c r="I217" t="str">
        <f t="shared" si="6"/>
        <v>UPADULT</v>
      </c>
    </row>
    <row r="218" spans="1:9" ht="12.75">
      <c r="A218" t="s">
        <v>907</v>
      </c>
      <c r="B218">
        <v>0.000406718581303143</v>
      </c>
      <c r="C218">
        <v>0.0286315310699331</v>
      </c>
      <c r="D218">
        <v>0.000451328664985172</v>
      </c>
      <c r="E218">
        <v>0.033058384926444</v>
      </c>
      <c r="F218">
        <v>3799426400167</v>
      </c>
      <c r="G218">
        <v>2.03787015037179E-152</v>
      </c>
      <c r="H218">
        <v>1.72539672731479E-151</v>
      </c>
      <c r="I218" t="str">
        <f t="shared" si="6"/>
        <v>UPADULT</v>
      </c>
    </row>
    <row r="219" spans="1:9" ht="12.75">
      <c r="A219" t="s">
        <v>908</v>
      </c>
      <c r="B219">
        <v>0.000361343400225858</v>
      </c>
      <c r="C219">
        <v>0.0246899174006997</v>
      </c>
      <c r="D219">
        <v>0.000435858974423573</v>
      </c>
      <c r="E219">
        <v>0.0767688727082586</v>
      </c>
      <c r="F219">
        <v>3799893965325</v>
      </c>
      <c r="G219">
        <v>3.02966394156733E-155</v>
      </c>
      <c r="H219">
        <v>2.74833800413608E-154</v>
      </c>
      <c r="I219" t="str">
        <f t="shared" si="6"/>
        <v>UPADULT</v>
      </c>
    </row>
    <row r="220" spans="1:9" ht="12.75">
      <c r="A220" t="s">
        <v>909</v>
      </c>
      <c r="B220">
        <v>0.000630581391024121</v>
      </c>
      <c r="C220">
        <v>0.0602101736470611</v>
      </c>
      <c r="D220">
        <v>0.00074609639416778</v>
      </c>
      <c r="E220">
        <v>0.153080395056417</v>
      </c>
      <c r="F220">
        <v>3792664890870</v>
      </c>
      <c r="G220">
        <v>2.44529323067348E-114</v>
      </c>
      <c r="H220">
        <v>4.50075710573235E-114</v>
      </c>
      <c r="I220" t="str">
        <f t="shared" si="6"/>
        <v>UPADULT</v>
      </c>
    </row>
    <row r="221" spans="1:9" ht="12.75">
      <c r="A221" t="s">
        <v>910</v>
      </c>
      <c r="B221">
        <v>0.0107526756021183</v>
      </c>
      <c r="C221">
        <v>0.492822575047146</v>
      </c>
      <c r="D221">
        <v>0.0125627889907316</v>
      </c>
      <c r="E221">
        <v>0.591421667218575</v>
      </c>
      <c r="F221">
        <v>3795423594378.5</v>
      </c>
      <c r="G221">
        <v>3.42906979898145E-129</v>
      </c>
      <c r="H221">
        <v>1.24426246991613E-128</v>
      </c>
      <c r="I221" t="str">
        <f t="shared" si="6"/>
        <v>UPADULT</v>
      </c>
    </row>
    <row r="222" spans="1:9" ht="12.75">
      <c r="A222" t="s">
        <v>911</v>
      </c>
      <c r="B222">
        <v>0.00153912360991656</v>
      </c>
      <c r="C222">
        <v>0.149025632708392</v>
      </c>
      <c r="D222">
        <v>0.00184023334146011</v>
      </c>
      <c r="E222">
        <v>0.207866304290296</v>
      </c>
      <c r="F222">
        <v>3791102977224</v>
      </c>
      <c r="G222">
        <v>2.29893026563725E-106</v>
      </c>
      <c r="H222">
        <v>3.17352330147751E-106</v>
      </c>
      <c r="I222" t="str">
        <f t="shared" si="6"/>
        <v>UPADULT</v>
      </c>
    </row>
    <row r="223" spans="1:9" ht="12.75">
      <c r="A223" t="s">
        <v>912</v>
      </c>
      <c r="B223">
        <v>0.00274255180867567</v>
      </c>
      <c r="C223">
        <v>0.105327449392801</v>
      </c>
      <c r="D223">
        <v>0.00350769530878674</v>
      </c>
      <c r="E223">
        <v>0.218854338241184</v>
      </c>
      <c r="F223">
        <v>3789472450020.5</v>
      </c>
      <c r="G223">
        <v>2.66865280945765E-98</v>
      </c>
      <c r="H223">
        <v>3.19734817736907E-98</v>
      </c>
      <c r="I223" t="str">
        <f t="shared" si="6"/>
        <v>UPADULT</v>
      </c>
    </row>
    <row r="224" spans="1:9" ht="12.75">
      <c r="A224" t="s">
        <v>913</v>
      </c>
      <c r="B224">
        <v>0.000435951374533743</v>
      </c>
      <c r="C224">
        <v>0.0718213992274331</v>
      </c>
      <c r="D224">
        <v>0.000444764342575131</v>
      </c>
      <c r="E224">
        <v>0.0619054320113575</v>
      </c>
      <c r="F224">
        <v>3803200530580</v>
      </c>
      <c r="G224">
        <v>5.23740524001419E-176</v>
      </c>
      <c r="H224">
        <v>1.3303009309636E-174</v>
      </c>
      <c r="I224" t="str">
        <f t="shared" si="6"/>
        <v>UPADULT</v>
      </c>
    </row>
    <row r="225" spans="1:9" ht="12.75">
      <c r="A225" t="s">
        <v>914</v>
      </c>
      <c r="B225">
        <v>0.000921557588628826</v>
      </c>
      <c r="C225">
        <v>0.106099735156974</v>
      </c>
      <c r="D225">
        <v>0.00110058236491733</v>
      </c>
      <c r="E225">
        <v>0.182677970646771</v>
      </c>
      <c r="F225">
        <v>3801360383755</v>
      </c>
      <c r="G225">
        <v>2.77105378426883E-164</v>
      </c>
      <c r="H225">
        <v>3.91026478446824E-163</v>
      </c>
      <c r="I225" t="str">
        <f t="shared" si="6"/>
        <v>UPADULT</v>
      </c>
    </row>
    <row r="226" spans="1:9" ht="12.75">
      <c r="A226" t="s">
        <v>915</v>
      </c>
      <c r="B226">
        <v>0.000811015001469181</v>
      </c>
      <c r="C226">
        <v>0.18826848765842</v>
      </c>
      <c r="D226">
        <v>0.000769697027173072</v>
      </c>
      <c r="E226">
        <v>0.0684292207939585</v>
      </c>
      <c r="F226">
        <v>3794283476090.5</v>
      </c>
      <c r="G226">
        <v>5.87969421961218E-123</v>
      </c>
      <c r="H226">
        <v>1.46415914880539E-122</v>
      </c>
      <c r="I226" t="str">
        <f t="shared" si="6"/>
        <v>DOWNADULT</v>
      </c>
    </row>
    <row r="227" spans="1:9" ht="12.75">
      <c r="A227" t="s">
        <v>916</v>
      </c>
      <c r="B227">
        <v>0.00154927630686855</v>
      </c>
      <c r="C227">
        <v>0.19805969481151</v>
      </c>
      <c r="D227">
        <v>0.00173927056871966</v>
      </c>
      <c r="E227">
        <v>0.197276600591857</v>
      </c>
      <c r="F227">
        <v>3794617163512</v>
      </c>
      <c r="G227">
        <v>9.15774216510394E-125</v>
      </c>
      <c r="H227">
        <v>2.70472849992605E-124</v>
      </c>
      <c r="I227" t="str">
        <f t="shared" si="6"/>
        <v>UPADULT</v>
      </c>
    </row>
    <row r="228" spans="1:9" ht="12.75">
      <c r="A228" t="s">
        <v>917</v>
      </c>
      <c r="B228">
        <v>0.00100239126118971</v>
      </c>
      <c r="C228">
        <v>0.10894056556024</v>
      </c>
      <c r="D228">
        <v>0.00119922179309863</v>
      </c>
      <c r="E228">
        <v>0.139954483474837</v>
      </c>
      <c r="F228">
        <v>3786788313937</v>
      </c>
      <c r="G228">
        <v>9.18599411299151E-86</v>
      </c>
      <c r="H228">
        <v>9.88662078262646E-86</v>
      </c>
      <c r="I228" t="str">
        <f t="shared" si="6"/>
        <v>UPADULT</v>
      </c>
    </row>
    <row r="229" spans="1:9" ht="12.75">
      <c r="A229" t="s">
        <v>918</v>
      </c>
      <c r="B229">
        <v>0.000454118851512125</v>
      </c>
      <c r="C229">
        <v>0.0686681504263643</v>
      </c>
      <c r="D229">
        <v>0.000493849579871413</v>
      </c>
      <c r="E229">
        <v>0.0557623541454936</v>
      </c>
      <c r="F229">
        <v>3792345855973</v>
      </c>
      <c r="G229">
        <v>1.05200109049945E-112</v>
      </c>
      <c r="H229">
        <v>1.75794919070303E-112</v>
      </c>
      <c r="I229" t="str">
        <f t="shared" si="6"/>
        <v>UPADULT</v>
      </c>
    </row>
    <row r="230" spans="1:9" ht="12.75">
      <c r="A230" t="s">
        <v>919</v>
      </c>
      <c r="B230">
        <v>0.000998431278426577</v>
      </c>
      <c r="C230">
        <v>0.198121844363779</v>
      </c>
      <c r="D230">
        <v>0.000849252052738714</v>
      </c>
      <c r="E230">
        <v>0.0507023114535842</v>
      </c>
      <c r="F230">
        <v>3785926119973</v>
      </c>
      <c r="G230">
        <v>6.08381791151943E-82</v>
      </c>
      <c r="H230">
        <v>6.28166564847941E-82</v>
      </c>
      <c r="I230" t="str">
        <f aca="true" t="shared" si="7" ref="I230:I260">IF(B230&gt;D230,"DOWNADULT","UPADULT")</f>
        <v>DOWNADULT</v>
      </c>
    </row>
    <row r="231" spans="1:9" ht="12.75">
      <c r="A231" t="s">
        <v>920</v>
      </c>
      <c r="B231">
        <v>0.00139677749960689</v>
      </c>
      <c r="C231">
        <v>0.131740514691266</v>
      </c>
      <c r="D231">
        <v>0.00161380159836175</v>
      </c>
      <c r="E231">
        <v>0.17669040208125</v>
      </c>
      <c r="F231">
        <v>3789844965316.5</v>
      </c>
      <c r="G231">
        <v>4.2838609556987E-100</v>
      </c>
      <c r="H231">
        <v>5.38663704330431E-100</v>
      </c>
      <c r="I231" t="str">
        <f t="shared" si="7"/>
        <v>UPADULT</v>
      </c>
    </row>
    <row r="232" spans="1:9" ht="12.75">
      <c r="A232" t="s">
        <v>921</v>
      </c>
      <c r="B232">
        <v>0.0008559451328284</v>
      </c>
      <c r="C232">
        <v>0.0344230751073948</v>
      </c>
      <c r="D232">
        <v>0.0013139893460891</v>
      </c>
      <c r="E232">
        <v>0.252218581437327</v>
      </c>
      <c r="F232">
        <v>3793446689879.5</v>
      </c>
      <c r="G232">
        <v>1.809706158742E-118</v>
      </c>
      <c r="H232">
        <v>3.96263245103852E-118</v>
      </c>
      <c r="I232" t="str">
        <f t="shared" si="7"/>
        <v>UPADULT</v>
      </c>
    </row>
    <row r="233" spans="1:9" ht="12.75">
      <c r="A233" t="s">
        <v>922</v>
      </c>
      <c r="B233">
        <v>0.00272361675449561</v>
      </c>
      <c r="C233">
        <v>0.189445458201966</v>
      </c>
      <c r="D233">
        <v>0.00328814586570204</v>
      </c>
      <c r="E233">
        <v>0.265132934800978</v>
      </c>
      <c r="F233">
        <v>3791195550152</v>
      </c>
      <c r="G233">
        <v>8.05801711366844E-107</v>
      </c>
      <c r="H233">
        <v>1.1370757482621E-106</v>
      </c>
      <c r="I233" t="str">
        <f t="shared" si="7"/>
        <v>UPADULT</v>
      </c>
    </row>
    <row r="234" spans="1:9" ht="12.75">
      <c r="A234" t="s">
        <v>923</v>
      </c>
      <c r="B234">
        <v>0.000889704767259089</v>
      </c>
      <c r="C234">
        <v>0.0882263668597133</v>
      </c>
      <c r="D234">
        <v>0.000922445221994882</v>
      </c>
      <c r="E234">
        <v>0.103440543889118</v>
      </c>
      <c r="F234">
        <v>3791990752307</v>
      </c>
      <c r="G234">
        <v>7.22671387347875E-111</v>
      </c>
      <c r="H234">
        <v>1.14724082741475E-110</v>
      </c>
      <c r="I234" t="str">
        <f t="shared" si="7"/>
        <v>UPADULT</v>
      </c>
    </row>
    <row r="235" spans="1:9" ht="12.75">
      <c r="A235" t="s">
        <v>924</v>
      </c>
      <c r="B235">
        <v>0.000413523881277707</v>
      </c>
      <c r="C235">
        <v>0.0242458420746913</v>
      </c>
      <c r="D235">
        <v>0.000467899104564595</v>
      </c>
      <c r="E235">
        <v>0.0575578420920136</v>
      </c>
      <c r="F235">
        <v>3794268092741</v>
      </c>
      <c r="G235">
        <v>7.11042655749706E-123</v>
      </c>
      <c r="H235">
        <v>1.7365849476964E-122</v>
      </c>
      <c r="I235" t="str">
        <f t="shared" si="7"/>
        <v>UPADULT</v>
      </c>
    </row>
    <row r="236" spans="1:9" ht="12.75">
      <c r="A236" t="s">
        <v>925</v>
      </c>
      <c r="B236">
        <v>0.000973699391842634</v>
      </c>
      <c r="C236">
        <v>0.095348760574974</v>
      </c>
      <c r="D236">
        <v>0.000967680218685737</v>
      </c>
      <c r="E236">
        <v>0.0901033059494199</v>
      </c>
      <c r="F236">
        <v>3796293591321</v>
      </c>
      <c r="G236">
        <v>4.40669629732553E-134</v>
      </c>
      <c r="H236">
        <v>1.99875153485836E-133</v>
      </c>
      <c r="I236" t="str">
        <f t="shared" si="7"/>
        <v>DOWNADULT</v>
      </c>
    </row>
    <row r="237" spans="1:9" ht="12.75">
      <c r="A237" t="s">
        <v>926</v>
      </c>
      <c r="B237">
        <v>0.0117357501103709</v>
      </c>
      <c r="C237">
        <v>0.578695919556552</v>
      </c>
      <c r="D237">
        <v>0.0133250571032703</v>
      </c>
      <c r="E237">
        <v>0.600477983821302</v>
      </c>
      <c r="F237">
        <v>3802444734162.5</v>
      </c>
      <c r="G237">
        <v>3.61222530146452E-171</v>
      </c>
      <c r="H237">
        <v>6.55360876122849E-170</v>
      </c>
      <c r="I237" t="str">
        <f t="shared" si="7"/>
        <v>UPADULT</v>
      </c>
    </row>
    <row r="238" spans="1:9" ht="12.75">
      <c r="A238" t="s">
        <v>927</v>
      </c>
      <c r="B238">
        <v>0.0014792773441234</v>
      </c>
      <c r="C238">
        <v>0.129671527013402</v>
      </c>
      <c r="D238">
        <v>0.00153552062491327</v>
      </c>
      <c r="E238">
        <v>0.0930914560517797</v>
      </c>
      <c r="F238">
        <v>3792621893077.5</v>
      </c>
      <c r="G238">
        <v>4.19854672929382E-114</v>
      </c>
      <c r="H238">
        <v>7.61736335171878E-114</v>
      </c>
      <c r="I238" t="str">
        <f t="shared" si="7"/>
        <v>UPADULT</v>
      </c>
    </row>
    <row r="239" spans="1:9" ht="12.75">
      <c r="A239" t="s">
        <v>928</v>
      </c>
      <c r="B239">
        <v>0.000646452482789099</v>
      </c>
      <c r="C239">
        <v>0.121035273245589</v>
      </c>
      <c r="D239">
        <v>0.000599580145256934</v>
      </c>
      <c r="E239">
        <v>0.0736300414719069</v>
      </c>
      <c r="F239">
        <v>3792491858046</v>
      </c>
      <c r="G239">
        <v>1.88355872277317E-113</v>
      </c>
      <c r="H239">
        <v>3.23259402421881E-113</v>
      </c>
      <c r="I239" t="str">
        <f t="shared" si="7"/>
        <v>DOWNADULT</v>
      </c>
    </row>
    <row r="240" spans="1:9" ht="12.75">
      <c r="A240" t="s">
        <v>929</v>
      </c>
      <c r="B240">
        <v>0.000524414355261085</v>
      </c>
      <c r="C240">
        <v>0.0363059694268537</v>
      </c>
      <c r="D240">
        <v>0.000781702953892179</v>
      </c>
      <c r="E240">
        <v>0.197283977640954</v>
      </c>
      <c r="F240">
        <v>3791432057048.5</v>
      </c>
      <c r="G240">
        <v>5.24280441237314E-108</v>
      </c>
      <c r="H240">
        <v>7.56632000422032E-108</v>
      </c>
      <c r="I240" t="str">
        <f t="shared" si="7"/>
        <v>UPADULT</v>
      </c>
    </row>
    <row r="241" spans="1:9" ht="12.75">
      <c r="A241" t="s">
        <v>930</v>
      </c>
      <c r="B241">
        <v>0.00705628704290844</v>
      </c>
      <c r="C241">
        <v>0.499951820071498</v>
      </c>
      <c r="D241">
        <v>0.0076888556627923</v>
      </c>
      <c r="E241">
        <v>0.46832028323186</v>
      </c>
      <c r="F241">
        <v>3792711557868.5</v>
      </c>
      <c r="G241">
        <v>1.39542803675338E-114</v>
      </c>
      <c r="H241">
        <v>2.64506508459222E-114</v>
      </c>
      <c r="I241" t="str">
        <f t="shared" si="7"/>
        <v>UPADULT</v>
      </c>
    </row>
    <row r="242" spans="1:9" ht="12.75">
      <c r="A242" t="s">
        <v>931</v>
      </c>
      <c r="B242">
        <v>0.00207460627491334</v>
      </c>
      <c r="C242">
        <v>0.189670907913543</v>
      </c>
      <c r="D242">
        <v>0.00219796860940879</v>
      </c>
      <c r="E242">
        <v>0.185880719398712</v>
      </c>
      <c r="F242">
        <v>3796073625789.5</v>
      </c>
      <c r="G242">
        <v>8.07829635786161E-133</v>
      </c>
      <c r="H242">
        <v>3.53773668085664E-132</v>
      </c>
      <c r="I242" t="str">
        <f t="shared" si="7"/>
        <v>UPADULT</v>
      </c>
    </row>
    <row r="243" spans="1:9" ht="12.75">
      <c r="A243" t="s">
        <v>932</v>
      </c>
      <c r="B243">
        <v>0.000853651064161369</v>
      </c>
      <c r="C243">
        <v>0.0660727760937303</v>
      </c>
      <c r="D243">
        <v>0.000905015310201595</v>
      </c>
      <c r="E243">
        <v>0.0616374937615423</v>
      </c>
      <c r="F243">
        <v>3792727072215</v>
      </c>
      <c r="G243">
        <v>1.14570346808581E-114</v>
      </c>
      <c r="H243">
        <v>2.20461121889238E-114</v>
      </c>
      <c r="I243" t="str">
        <f t="shared" si="7"/>
        <v>UPADULT</v>
      </c>
    </row>
    <row r="244" spans="1:9" ht="12.75">
      <c r="A244" t="s">
        <v>933</v>
      </c>
      <c r="B244">
        <v>0.00530441751459072</v>
      </c>
      <c r="C244">
        <v>0.284966137398147</v>
      </c>
      <c r="D244">
        <v>0.00633397418588784</v>
      </c>
      <c r="E244">
        <v>0.298946621616627</v>
      </c>
      <c r="F244">
        <v>3787756794974.5</v>
      </c>
      <c r="G244">
        <v>3.49851824208425E-90</v>
      </c>
      <c r="H244">
        <v>3.86358101517131E-90</v>
      </c>
      <c r="I244" t="str">
        <f t="shared" si="7"/>
        <v>UPADULT</v>
      </c>
    </row>
    <row r="245" spans="1:9" ht="12.75">
      <c r="A245" t="s">
        <v>934</v>
      </c>
      <c r="B245">
        <v>0.0050015079650797</v>
      </c>
      <c r="C245">
        <v>0.328256634854664</v>
      </c>
      <c r="D245">
        <v>0.00564411445859006</v>
      </c>
      <c r="E245">
        <v>0.326167626013037</v>
      </c>
      <c r="F245">
        <v>3788929539797</v>
      </c>
      <c r="G245">
        <v>1.07690578860646E-95</v>
      </c>
      <c r="H245">
        <v>1.25474344177083E-95</v>
      </c>
      <c r="I245" t="str">
        <f t="shared" si="7"/>
        <v>UPADULT</v>
      </c>
    </row>
    <row r="246" spans="1:9" ht="12.75">
      <c r="A246" t="s">
        <v>935</v>
      </c>
      <c r="B246">
        <v>0.00224380916774345</v>
      </c>
      <c r="C246">
        <v>0.174443594316168</v>
      </c>
      <c r="D246">
        <v>0.00228783855003991</v>
      </c>
      <c r="E246">
        <v>0.124123338542307</v>
      </c>
      <c r="F246">
        <v>3797077192320</v>
      </c>
      <c r="G246">
        <v>1.49908091204842E-138</v>
      </c>
      <c r="H246">
        <v>7.93263649292288E-138</v>
      </c>
      <c r="I246" t="str">
        <f t="shared" si="7"/>
        <v>UPADULT</v>
      </c>
    </row>
    <row r="247" spans="1:9" ht="12.75">
      <c r="A247" t="s">
        <v>936</v>
      </c>
      <c r="B247">
        <v>0.00138522081715768</v>
      </c>
      <c r="C247">
        <v>0.134009321318419</v>
      </c>
      <c r="D247">
        <v>0.00162501595569144</v>
      </c>
      <c r="E247">
        <v>0.158330789752106</v>
      </c>
      <c r="F247">
        <v>3788853153178.5</v>
      </c>
      <c r="G247">
        <v>2.43423451281315E-95</v>
      </c>
      <c r="H247">
        <v>2.81043439206609E-95</v>
      </c>
      <c r="I247" t="str">
        <f t="shared" si="7"/>
        <v>UPADULT</v>
      </c>
    </row>
    <row r="248" spans="1:9" ht="12.75">
      <c r="A248" t="s">
        <v>937</v>
      </c>
      <c r="B248">
        <v>0.0017644263148649</v>
      </c>
      <c r="C248">
        <v>0.222793281298743</v>
      </c>
      <c r="D248">
        <v>0.00172924849225507</v>
      </c>
      <c r="E248">
        <v>0.122227125495654</v>
      </c>
      <c r="F248">
        <v>3791973884951</v>
      </c>
      <c r="G248">
        <v>8.62730516889304E-111</v>
      </c>
      <c r="H248">
        <v>1.35267624253014E-110</v>
      </c>
      <c r="I248" t="str">
        <f t="shared" si="7"/>
        <v>DOWNADULT</v>
      </c>
    </row>
    <row r="249" spans="1:9" ht="12.75">
      <c r="A249" t="s">
        <v>938</v>
      </c>
      <c r="B249">
        <v>0.000295856232353398</v>
      </c>
      <c r="C249">
        <v>0.0152531795602175</v>
      </c>
      <c r="D249">
        <v>0.000366386433125536</v>
      </c>
      <c r="E249">
        <v>0.0552236650787738</v>
      </c>
      <c r="F249">
        <v>3798183819329</v>
      </c>
      <c r="G249">
        <v>5.76084371967706E-145</v>
      </c>
      <c r="H249">
        <v>4.06459529110548E-144</v>
      </c>
      <c r="I249" t="str">
        <f t="shared" si="7"/>
        <v>UPADULT</v>
      </c>
    </row>
    <row r="250" spans="1:9" ht="12.75">
      <c r="A250" t="s">
        <v>939</v>
      </c>
      <c r="B250">
        <v>0.0011828968767447</v>
      </c>
      <c r="C250">
        <v>0.0950644778480611</v>
      </c>
      <c r="D250">
        <v>0.0014409030577269</v>
      </c>
      <c r="E250">
        <v>0.186350116601921</v>
      </c>
      <c r="F250">
        <v>3792544186601</v>
      </c>
      <c r="G250">
        <v>1.00499875795956E-113</v>
      </c>
      <c r="H250">
        <v>1.77270614251201E-113</v>
      </c>
      <c r="I250" t="str">
        <f t="shared" si="7"/>
        <v>UPADULT</v>
      </c>
    </row>
    <row r="251" spans="1:9" ht="12.75">
      <c r="A251" t="s">
        <v>940</v>
      </c>
      <c r="B251">
        <v>0.000378116189649003</v>
      </c>
      <c r="C251">
        <v>0.0910761399867749</v>
      </c>
      <c r="D251">
        <v>0.000413581967356031</v>
      </c>
      <c r="E251">
        <v>0.0823510381400939</v>
      </c>
      <c r="F251">
        <v>3800980100788</v>
      </c>
      <c r="G251">
        <v>6.5917614369049E-162</v>
      </c>
      <c r="H251">
        <v>8.37153702486923E-161</v>
      </c>
      <c r="I251" t="str">
        <f t="shared" si="7"/>
        <v>UPADULT</v>
      </c>
    </row>
    <row r="252" spans="1:9" ht="12.75">
      <c r="A252" t="s">
        <v>941</v>
      </c>
      <c r="B252">
        <v>0.000736766500211623</v>
      </c>
      <c r="C252">
        <v>0.103929936922352</v>
      </c>
      <c r="D252">
        <v>0.000657760072560967</v>
      </c>
      <c r="E252">
        <v>0.0458534452216808</v>
      </c>
      <c r="F252">
        <v>3792477947238.5</v>
      </c>
      <c r="G252">
        <v>2.30313382884657E-113</v>
      </c>
      <c r="H252">
        <v>3.89997328351352E-113</v>
      </c>
      <c r="I252" t="str">
        <f t="shared" si="7"/>
        <v>DOWNADULT</v>
      </c>
    </row>
    <row r="253" spans="1:9" ht="12.75">
      <c r="A253" t="s">
        <v>942</v>
      </c>
      <c r="B253">
        <v>0.000531132855895431</v>
      </c>
      <c r="C253">
        <v>0.102531517973091</v>
      </c>
      <c r="D253">
        <v>0.000551665228056691</v>
      </c>
      <c r="E253">
        <v>0.0558848238458883</v>
      </c>
      <c r="F253">
        <v>3791918204424.5</v>
      </c>
      <c r="G253">
        <v>1.78091137338438E-110</v>
      </c>
      <c r="H253">
        <v>2.72500896891345E-110</v>
      </c>
      <c r="I253" t="str">
        <f t="shared" si="7"/>
        <v>UPADULT</v>
      </c>
    </row>
    <row r="254" spans="1:9" ht="12.75">
      <c r="A254" t="s">
        <v>943</v>
      </c>
      <c r="B254">
        <v>0.00133515441042888</v>
      </c>
      <c r="C254">
        <v>0.131272569264901</v>
      </c>
      <c r="D254">
        <v>0.00144666230090799</v>
      </c>
      <c r="E254">
        <v>0.175449786651188</v>
      </c>
      <c r="F254">
        <v>3794437810518</v>
      </c>
      <c r="G254">
        <v>8.66851294392897E-124</v>
      </c>
      <c r="H254">
        <v>2.29354404974787E-123</v>
      </c>
      <c r="I254" t="str">
        <f t="shared" si="7"/>
        <v>UPADULT</v>
      </c>
    </row>
    <row r="255" spans="1:9" ht="12.75">
      <c r="A255" t="s">
        <v>944</v>
      </c>
      <c r="B255">
        <v>0.000352444689495467</v>
      </c>
      <c r="C255">
        <v>0.0356209309762407</v>
      </c>
      <c r="D255">
        <v>0.000358692257686159</v>
      </c>
      <c r="E255">
        <v>0.0364585101674569</v>
      </c>
      <c r="F255">
        <v>3794224114683</v>
      </c>
      <c r="G255">
        <v>1.26302579836747E-122</v>
      </c>
      <c r="H255">
        <v>3.02649578099374E-122</v>
      </c>
      <c r="I255" t="str">
        <f t="shared" si="7"/>
        <v>UPADULT</v>
      </c>
    </row>
    <row r="256" spans="1:9" ht="12.75">
      <c r="A256" t="s">
        <v>945</v>
      </c>
      <c r="B256">
        <v>0.00579165780953198</v>
      </c>
      <c r="C256">
        <v>0.361868677387359</v>
      </c>
      <c r="D256">
        <v>0.00649607984011817</v>
      </c>
      <c r="E256">
        <v>0.425538703909793</v>
      </c>
      <c r="F256">
        <v>3790179392224.5</v>
      </c>
      <c r="G256">
        <v>9.42252042090251E-102</v>
      </c>
      <c r="H256">
        <v>1.19666009345462E-101</v>
      </c>
      <c r="I256" t="str">
        <f t="shared" si="7"/>
        <v>UPADULT</v>
      </c>
    </row>
    <row r="257" spans="1:9" ht="12.75">
      <c r="A257" t="s">
        <v>946</v>
      </c>
      <c r="B257">
        <v>0.000484597102762127</v>
      </c>
      <c r="C257">
        <v>0.0554748071588764</v>
      </c>
      <c r="D257">
        <v>0.000523418233733787</v>
      </c>
      <c r="E257">
        <v>0.0857732151648816</v>
      </c>
      <c r="F257">
        <v>3797914348668.5</v>
      </c>
      <c r="G257">
        <v>2.16985406335265E-143</v>
      </c>
      <c r="H257">
        <v>1.37785733022894E-142</v>
      </c>
      <c r="I257" t="str">
        <f t="shared" si="7"/>
        <v>UPADULT</v>
      </c>
    </row>
    <row r="258" spans="1:9" ht="12.75">
      <c r="A258" t="s">
        <v>947</v>
      </c>
      <c r="B258">
        <v>0.0029719520963731</v>
      </c>
      <c r="C258">
        <v>0.249090995008973</v>
      </c>
      <c r="D258">
        <v>0.00354477774257753</v>
      </c>
      <c r="E258">
        <v>0.300563502509701</v>
      </c>
      <c r="F258">
        <v>3795711187452</v>
      </c>
      <c r="G258">
        <v>8.19449473275644E-131</v>
      </c>
      <c r="H258">
        <v>3.25219009706271E-130</v>
      </c>
      <c r="I258" t="str">
        <f t="shared" si="7"/>
        <v>UPADULT</v>
      </c>
    </row>
    <row r="259" spans="1:9" ht="12.75">
      <c r="A259" t="s">
        <v>948</v>
      </c>
      <c r="B259">
        <v>0.000927252521150809</v>
      </c>
      <c r="C259">
        <v>0.060514803041718</v>
      </c>
      <c r="D259">
        <v>0.00101596173779123</v>
      </c>
      <c r="E259">
        <v>0.0748308281830849</v>
      </c>
      <c r="F259">
        <v>3791566275688</v>
      </c>
      <c r="G259">
        <v>1.09170617198106E-108</v>
      </c>
      <c r="H259">
        <v>1.59364004415625E-108</v>
      </c>
      <c r="I259" t="str">
        <f t="shared" si="7"/>
        <v>UPADULT</v>
      </c>
    </row>
    <row r="260" spans="1:9" ht="12.75">
      <c r="A260" t="s">
        <v>949</v>
      </c>
      <c r="B260">
        <v>0.000796698226374764</v>
      </c>
      <c r="C260">
        <v>0.0384149022976692</v>
      </c>
      <c r="D260">
        <v>0.000982416035142861</v>
      </c>
      <c r="E260">
        <v>0.147460559764008</v>
      </c>
      <c r="F260">
        <v>3792497137348</v>
      </c>
      <c r="G260">
        <v>1.74698488680392E-113</v>
      </c>
      <c r="H260">
        <v>3.03927507704244E-113</v>
      </c>
      <c r="I260" t="str">
        <f t="shared" si="7"/>
        <v>UPADULT</v>
      </c>
    </row>
  </sheetData>
  <sheetProtection/>
  <printOptions/>
  <pageMargins left="0.7875" right="0.7875" top="1.05277777777778" bottom="1.05277777777778" header="0.7875" footer="0.7875"/>
  <pageSetup horizontalDpi="300" verticalDpi="300" orientation="portrait"/>
  <headerFooter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57"/>
  <sheetViews>
    <sheetView zoomScale="130" zoomScaleNormal="130" zoomScalePageLayoutView="0" workbookViewId="0" topLeftCell="A1">
      <selection activeCell="J25" sqref="J25"/>
    </sheetView>
  </sheetViews>
  <sheetFormatPr defaultColWidth="11.7109375" defaultRowHeight="12.75"/>
  <cols>
    <col min="1" max="1" width="70.00390625" style="0" customWidth="1"/>
  </cols>
  <sheetData>
    <row r="1" s="2" customFormat="1" ht="12.75">
      <c r="A1" s="2" t="s">
        <v>950</v>
      </c>
    </row>
    <row r="2" spans="1:6" s="2" customFormat="1" ht="12.75">
      <c r="A2" s="2" t="s">
        <v>951</v>
      </c>
      <c r="B2" s="2" t="s">
        <v>952</v>
      </c>
      <c r="C2" s="2" t="s">
        <v>953</v>
      </c>
      <c r="D2" s="2" t="s">
        <v>954</v>
      </c>
      <c r="E2" s="2" t="s">
        <v>955</v>
      </c>
      <c r="F2" s="2" t="s">
        <v>956</v>
      </c>
    </row>
    <row r="3" spans="1:6" ht="12.75">
      <c r="A3" t="s">
        <v>1354</v>
      </c>
      <c r="B3">
        <v>2.55221802643757</v>
      </c>
      <c r="C3">
        <v>2.50834054454427</v>
      </c>
      <c r="D3">
        <v>2.59609550833086</v>
      </c>
      <c r="E3">
        <v>0</v>
      </c>
      <c r="F3" t="str">
        <f aca="true" t="shared" si="0" ref="F3:F8">IF(B3&gt;0,"greater","less")</f>
        <v>greater</v>
      </c>
    </row>
    <row r="4" spans="1:6" ht="12.75">
      <c r="A4" t="s">
        <v>1350</v>
      </c>
      <c r="B4">
        <v>2.28671978378921</v>
      </c>
      <c r="C4">
        <v>2.24588726869253</v>
      </c>
      <c r="D4">
        <v>2.32755229888589</v>
      </c>
      <c r="E4">
        <v>0</v>
      </c>
      <c r="F4" t="str">
        <f t="shared" si="0"/>
        <v>greater</v>
      </c>
    </row>
    <row r="5" spans="1:6" ht="12.75">
      <c r="A5" t="s">
        <v>1365</v>
      </c>
      <c r="B5">
        <v>3.55644655050238</v>
      </c>
      <c r="C5">
        <v>3.51931148260145</v>
      </c>
      <c r="D5">
        <v>3.5935816184033</v>
      </c>
      <c r="E5">
        <v>0</v>
      </c>
      <c r="F5" t="str">
        <f t="shared" si="0"/>
        <v>greater</v>
      </c>
    </row>
    <row r="6" spans="1:6" ht="12.75">
      <c r="A6" t="s">
        <v>1355</v>
      </c>
      <c r="B6">
        <v>-0.265498242648359</v>
      </c>
      <c r="C6">
        <v>-0.321579198118131</v>
      </c>
      <c r="D6">
        <v>-0.209417287178586</v>
      </c>
      <c r="E6">
        <v>0</v>
      </c>
      <c r="F6" t="str">
        <f t="shared" si="0"/>
        <v>less</v>
      </c>
    </row>
    <row r="7" spans="1:6" ht="12.75">
      <c r="A7" t="s">
        <v>1366</v>
      </c>
      <c r="B7">
        <v>1.00422852406481</v>
      </c>
      <c r="C7">
        <v>0.950779552650122</v>
      </c>
      <c r="D7">
        <v>1.05767749547949</v>
      </c>
      <c r="E7">
        <v>0</v>
      </c>
      <c r="F7" t="str">
        <f t="shared" si="0"/>
        <v>greater</v>
      </c>
    </row>
    <row r="8" spans="1:6" ht="12.75">
      <c r="A8" t="s">
        <v>1367</v>
      </c>
      <c r="B8">
        <v>1.26972676671317</v>
      </c>
      <c r="C8">
        <v>1.21874781598728</v>
      </c>
      <c r="D8">
        <v>1.32070571743905</v>
      </c>
      <c r="E8">
        <v>0</v>
      </c>
      <c r="F8" t="str">
        <f t="shared" si="0"/>
        <v>greater</v>
      </c>
    </row>
    <row r="9" ht="12.75">
      <c r="A9" s="2" t="s">
        <v>957</v>
      </c>
    </row>
    <row r="10" spans="1:6" ht="12.75">
      <c r="A10" s="2" t="s">
        <v>951</v>
      </c>
      <c r="B10" s="2" t="s">
        <v>952</v>
      </c>
      <c r="C10" s="2" t="s">
        <v>953</v>
      </c>
      <c r="D10" s="2" t="s">
        <v>954</v>
      </c>
      <c r="E10" s="2" t="s">
        <v>955</v>
      </c>
      <c r="F10" s="2" t="s">
        <v>956</v>
      </c>
    </row>
    <row r="11" spans="1:6" ht="12.75">
      <c r="A11" t="s">
        <v>1354</v>
      </c>
      <c r="B11">
        <v>0.008624701894671</v>
      </c>
      <c r="C11">
        <v>0.00673184219860438</v>
      </c>
      <c r="D11">
        <v>0.0105175615907376</v>
      </c>
      <c r="E11">
        <v>0</v>
      </c>
      <c r="F11" t="str">
        <f aca="true" t="shared" si="1" ref="F11:F16">IF(B11&gt;0,"greater","less")</f>
        <v>greater</v>
      </c>
    </row>
    <row r="12" spans="1:6" ht="12.75">
      <c r="A12" t="s">
        <v>1350</v>
      </c>
      <c r="B12">
        <v>-0.029747916717776</v>
      </c>
      <c r="C12">
        <v>-0.0315094175783655</v>
      </c>
      <c r="D12">
        <v>-0.0279864158571864</v>
      </c>
      <c r="E12">
        <v>0</v>
      </c>
      <c r="F12" t="str">
        <f t="shared" si="1"/>
        <v>less</v>
      </c>
    </row>
    <row r="13" spans="1:6" ht="12.75">
      <c r="A13" t="s">
        <v>1365</v>
      </c>
      <c r="B13">
        <v>-0.0528571672544395</v>
      </c>
      <c r="C13">
        <v>-0.054459161496299</v>
      </c>
      <c r="D13">
        <v>-0.0512551730125799</v>
      </c>
      <c r="E13">
        <v>0</v>
      </c>
      <c r="F13" t="str">
        <f t="shared" si="1"/>
        <v>less</v>
      </c>
    </row>
    <row r="14" spans="1:6" ht="12.75">
      <c r="A14" t="s">
        <v>1355</v>
      </c>
      <c r="B14">
        <v>-0.038372618612447</v>
      </c>
      <c r="C14">
        <v>-0.0407919320220859</v>
      </c>
      <c r="D14">
        <v>-0.035953305202808</v>
      </c>
      <c r="E14">
        <v>0</v>
      </c>
      <c r="F14" t="str">
        <f t="shared" si="1"/>
        <v>less</v>
      </c>
    </row>
    <row r="15" spans="1:6" ht="12.75">
      <c r="A15" t="s">
        <v>1366</v>
      </c>
      <c r="B15">
        <v>-0.0614818691491104</v>
      </c>
      <c r="C15">
        <v>-0.0637876396587562</v>
      </c>
      <c r="D15">
        <v>-0.0591760986394647</v>
      </c>
      <c r="E15">
        <v>0</v>
      </c>
      <c r="F15" t="str">
        <f t="shared" si="1"/>
        <v>less</v>
      </c>
    </row>
    <row r="16" spans="1:6" ht="12.75">
      <c r="A16" t="s">
        <v>1367</v>
      </c>
      <c r="B16">
        <v>-0.0231092505366635</v>
      </c>
      <c r="C16">
        <v>-0.0253084651910382</v>
      </c>
      <c r="D16">
        <v>-0.0209100358822888</v>
      </c>
      <c r="E16">
        <v>0</v>
      </c>
      <c r="F16" t="str">
        <f t="shared" si="1"/>
        <v>less</v>
      </c>
    </row>
    <row r="17" ht="12.75">
      <c r="A17" s="2" t="s">
        <v>958</v>
      </c>
    </row>
    <row r="18" spans="1:6" ht="12.75">
      <c r="A18" s="2" t="s">
        <v>951</v>
      </c>
      <c r="B18" s="2" t="s">
        <v>952</v>
      </c>
      <c r="C18" s="2" t="s">
        <v>953</v>
      </c>
      <c r="D18" s="2" t="s">
        <v>954</v>
      </c>
      <c r="E18" s="2" t="s">
        <v>955</v>
      </c>
      <c r="F18" s="2" t="s">
        <v>956</v>
      </c>
    </row>
    <row r="19" spans="1:6" ht="12.75">
      <c r="A19" t="s">
        <v>1354</v>
      </c>
      <c r="B19">
        <v>-1665.6094725022</v>
      </c>
      <c r="C19">
        <v>-1753.0293962253</v>
      </c>
      <c r="D19">
        <v>-1578.18954877911</v>
      </c>
      <c r="E19">
        <v>0</v>
      </c>
      <c r="F19" t="str">
        <f aca="true" t="shared" si="2" ref="F19:F24">IF(B19&gt;0,"greater","less")</f>
        <v>less</v>
      </c>
    </row>
    <row r="20" spans="1:6" ht="12.75">
      <c r="A20" t="s">
        <v>1350</v>
      </c>
      <c r="B20">
        <v>-227.657960782213</v>
      </c>
      <c r="C20">
        <v>-309.011201696427</v>
      </c>
      <c r="D20">
        <v>-146.304719867999</v>
      </c>
      <c r="E20">
        <v>3.93984844748729E-12</v>
      </c>
      <c r="F20" t="str">
        <f t="shared" si="2"/>
        <v>less</v>
      </c>
    </row>
    <row r="21" spans="1:6" ht="12.75">
      <c r="A21" t="s">
        <v>1365</v>
      </c>
      <c r="B21">
        <v>1576.64266051074</v>
      </c>
      <c r="C21">
        <v>1502.65608098812</v>
      </c>
      <c r="D21">
        <v>1650.62924003337</v>
      </c>
      <c r="E21">
        <v>0</v>
      </c>
      <c r="F21" t="str">
        <f t="shared" si="2"/>
        <v>greater</v>
      </c>
    </row>
    <row r="22" spans="1:6" ht="12.75">
      <c r="A22" t="s">
        <v>1355</v>
      </c>
      <c r="B22">
        <v>1437.95151171999</v>
      </c>
      <c r="C22">
        <v>1326.21782423518</v>
      </c>
      <c r="D22">
        <v>1549.68519920481</v>
      </c>
      <c r="E22">
        <v>0</v>
      </c>
      <c r="F22" t="str">
        <f t="shared" si="2"/>
        <v>greater</v>
      </c>
    </row>
    <row r="23" spans="1:6" ht="12.75">
      <c r="A23" t="s">
        <v>1366</v>
      </c>
      <c r="B23">
        <v>3242.25213301295</v>
      </c>
      <c r="C23">
        <v>3135.76231631123</v>
      </c>
      <c r="D23">
        <v>3348.74194971466</v>
      </c>
      <c r="E23">
        <v>0</v>
      </c>
      <c r="F23" t="str">
        <f t="shared" si="2"/>
        <v>greater</v>
      </c>
    </row>
    <row r="24" spans="1:6" ht="12.75">
      <c r="A24" t="s">
        <v>1367</v>
      </c>
      <c r="B24">
        <v>1804.30062129295</v>
      </c>
      <c r="C24">
        <v>1702.73198536306</v>
      </c>
      <c r="D24">
        <v>1905.86925722285</v>
      </c>
      <c r="E24">
        <v>0</v>
      </c>
      <c r="F24" t="str">
        <f t="shared" si="2"/>
        <v>greater</v>
      </c>
    </row>
    <row r="25" ht="12.75">
      <c r="A25" s="2" t="s">
        <v>959</v>
      </c>
    </row>
    <row r="26" spans="1:6" ht="12.75">
      <c r="A26" s="2" t="s">
        <v>951</v>
      </c>
      <c r="B26" s="2" t="s">
        <v>952</v>
      </c>
      <c r="C26" s="2" t="s">
        <v>953</v>
      </c>
      <c r="D26" s="2" t="s">
        <v>954</v>
      </c>
      <c r="E26" s="2" t="s">
        <v>955</v>
      </c>
      <c r="F26" s="2" t="s">
        <v>956</v>
      </c>
    </row>
    <row r="27" spans="1:6" ht="12.75">
      <c r="A27" t="s">
        <v>1354</v>
      </c>
      <c r="B27">
        <v>0.0303427279443852</v>
      </c>
      <c r="C27">
        <v>0.0301031463402985</v>
      </c>
      <c r="D27">
        <v>0.0305823095484719</v>
      </c>
      <c r="E27">
        <v>0</v>
      </c>
      <c r="F27" t="str">
        <f aca="true" t="shared" si="3" ref="F27:F32">IF(B27&gt;0,"greater","less")</f>
        <v>greater</v>
      </c>
    </row>
    <row r="28" spans="1:6" ht="12.75">
      <c r="A28" t="s">
        <v>1350</v>
      </c>
      <c r="B28">
        <v>0.00875846939877443</v>
      </c>
      <c r="C28">
        <v>0.00853599453852715</v>
      </c>
      <c r="D28">
        <v>0.00898094425902172</v>
      </c>
      <c r="E28">
        <v>0</v>
      </c>
      <c r="F28" t="str">
        <f t="shared" si="3"/>
        <v>greater</v>
      </c>
    </row>
    <row r="29" spans="1:6" ht="12.75">
      <c r="A29" t="s">
        <v>1365</v>
      </c>
      <c r="B29">
        <v>0.000241396020615708</v>
      </c>
      <c r="C29">
        <v>3.77184421764508E-05</v>
      </c>
      <c r="D29">
        <v>0.000445073599054966</v>
      </c>
      <c r="E29">
        <v>0.0124649313438506</v>
      </c>
      <c r="F29" t="str">
        <f t="shared" si="3"/>
        <v>greater</v>
      </c>
    </row>
    <row r="30" spans="1:6" ht="12.75">
      <c r="A30" t="s">
        <v>1355</v>
      </c>
      <c r="B30">
        <v>-0.0215842585456108</v>
      </c>
      <c r="C30">
        <v>-0.0218904982969237</v>
      </c>
      <c r="D30">
        <v>-0.0212780187942978</v>
      </c>
      <c r="E30">
        <v>0</v>
      </c>
      <c r="F30" t="str">
        <f t="shared" si="3"/>
        <v>less</v>
      </c>
    </row>
    <row r="31" spans="1:6" ht="12.75">
      <c r="A31" t="s">
        <v>1366</v>
      </c>
      <c r="B31">
        <v>-0.0301013319237695</v>
      </c>
      <c r="C31">
        <v>-0.0303942009692507</v>
      </c>
      <c r="D31">
        <v>-0.0298084628782883</v>
      </c>
      <c r="E31">
        <v>0</v>
      </c>
      <c r="F31" t="str">
        <f t="shared" si="3"/>
        <v>less</v>
      </c>
    </row>
    <row r="32" spans="1:6" ht="12.75">
      <c r="A32" t="s">
        <v>1367</v>
      </c>
      <c r="B32">
        <v>-0.00851707337815873</v>
      </c>
      <c r="C32">
        <v>-0.00879612175429873</v>
      </c>
      <c r="D32">
        <v>-0.00823802500201872</v>
      </c>
      <c r="E32">
        <v>0</v>
      </c>
      <c r="F32" t="str">
        <f t="shared" si="3"/>
        <v>less</v>
      </c>
    </row>
    <row r="35" s="2" customFormat="1" ht="12.75">
      <c r="A35" s="2" t="s">
        <v>960</v>
      </c>
    </row>
    <row r="36" spans="1:6" s="2" customFormat="1" ht="12.75">
      <c r="A36" s="2" t="s">
        <v>951</v>
      </c>
      <c r="B36" s="2" t="s">
        <v>952</v>
      </c>
      <c r="C36" s="2" t="s">
        <v>953</v>
      </c>
      <c r="D36" s="2" t="s">
        <v>954</v>
      </c>
      <c r="E36" s="2" t="s">
        <v>955</v>
      </c>
      <c r="F36" s="2" t="s">
        <v>956</v>
      </c>
    </row>
    <row r="37" spans="1:6" ht="12.75">
      <c r="A37" t="s">
        <v>1351</v>
      </c>
      <c r="B37">
        <v>0.349529866036701</v>
      </c>
      <c r="C37">
        <v>0.278540279665592</v>
      </c>
      <c r="D37">
        <v>0.42051945240781</v>
      </c>
      <c r="E37">
        <v>0</v>
      </c>
      <c r="F37" t="str">
        <f aca="true" t="shared" si="4" ref="F37:F64">IF(B37&gt;0,"greater","less")</f>
        <v>greater</v>
      </c>
    </row>
    <row r="38" spans="1:6" ht="12.75">
      <c r="A38" t="s">
        <v>1356</v>
      </c>
      <c r="B38">
        <v>-1.50258484614758</v>
      </c>
      <c r="C38">
        <v>-1.68937951696717</v>
      </c>
      <c r="D38">
        <v>-1.31579017532799</v>
      </c>
      <c r="E38">
        <v>0</v>
      </c>
      <c r="F38" t="str">
        <f t="shared" si="4"/>
        <v>less</v>
      </c>
    </row>
    <row r="39" spans="1:6" ht="12.75">
      <c r="A39" t="s">
        <v>1368</v>
      </c>
      <c r="B39">
        <v>-0.857957797267447</v>
      </c>
      <c r="C39">
        <v>-0.940589733313445</v>
      </c>
      <c r="D39">
        <v>-0.77532586122145</v>
      </c>
      <c r="E39">
        <v>0</v>
      </c>
      <c r="F39" t="str">
        <f t="shared" si="4"/>
        <v>less</v>
      </c>
    </row>
    <row r="40" spans="1:6" ht="12.75">
      <c r="A40" t="s">
        <v>1348</v>
      </c>
      <c r="B40">
        <v>-1.84556056313973</v>
      </c>
      <c r="C40">
        <v>-1.9031832324587</v>
      </c>
      <c r="D40">
        <v>-1.78793789382076</v>
      </c>
      <c r="E40">
        <v>0</v>
      </c>
      <c r="F40" t="str">
        <f t="shared" si="4"/>
        <v>less</v>
      </c>
    </row>
    <row r="41" spans="1:6" ht="12.75">
      <c r="A41" t="s">
        <v>1349</v>
      </c>
      <c r="B41">
        <v>1.45693943763022</v>
      </c>
      <c r="C41">
        <v>1.38667069384786</v>
      </c>
      <c r="D41">
        <v>1.52720818141257</v>
      </c>
      <c r="E41">
        <v>0</v>
      </c>
      <c r="F41" t="str">
        <f t="shared" si="4"/>
        <v>greater</v>
      </c>
    </row>
    <row r="42" spans="1:6" ht="12.75">
      <c r="A42" t="s">
        <v>1357</v>
      </c>
      <c r="B42">
        <v>0.686275199253265</v>
      </c>
      <c r="C42">
        <v>0.595229481259474</v>
      </c>
      <c r="D42">
        <v>0.777320917247057</v>
      </c>
      <c r="E42">
        <v>0</v>
      </c>
      <c r="F42" t="str">
        <f t="shared" si="4"/>
        <v>greater</v>
      </c>
    </row>
    <row r="43" spans="1:6" ht="12.75">
      <c r="A43" t="s">
        <v>1369</v>
      </c>
      <c r="B43">
        <v>3.25717711880564</v>
      </c>
      <c r="C43">
        <v>3.13579928909676</v>
      </c>
      <c r="D43">
        <v>3.37855494851452</v>
      </c>
      <c r="E43">
        <v>0</v>
      </c>
      <c r="F43" t="str">
        <f t="shared" si="4"/>
        <v>greater</v>
      </c>
    </row>
    <row r="44" spans="1:6" ht="12.75">
      <c r="A44" t="s">
        <v>1358</v>
      </c>
      <c r="B44">
        <v>-1.85211471218428</v>
      </c>
      <c r="C44">
        <v>-2.03603840353946</v>
      </c>
      <c r="D44">
        <v>-1.6681910208291</v>
      </c>
      <c r="E44">
        <v>0</v>
      </c>
      <c r="F44" t="str">
        <f t="shared" si="4"/>
        <v>less</v>
      </c>
    </row>
    <row r="45" spans="1:6" ht="12.75">
      <c r="A45" t="s">
        <v>1370</v>
      </c>
      <c r="B45">
        <v>-1.20748766330415</v>
      </c>
      <c r="C45">
        <v>-1.28340677848489</v>
      </c>
      <c r="D45">
        <v>-1.13156854812341</v>
      </c>
      <c r="E45">
        <v>0</v>
      </c>
      <c r="F45" t="str">
        <f t="shared" si="4"/>
        <v>less</v>
      </c>
    </row>
    <row r="46" spans="1:6" ht="12.75">
      <c r="A46" t="s">
        <v>1352</v>
      </c>
      <c r="B46">
        <v>-2.19509042917643</v>
      </c>
      <c r="C46">
        <v>-2.24258829454489</v>
      </c>
      <c r="D46">
        <v>-2.14759256380797</v>
      </c>
      <c r="E46">
        <v>0</v>
      </c>
      <c r="F46" t="str">
        <f t="shared" si="4"/>
        <v>less</v>
      </c>
    </row>
    <row r="47" spans="1:6" ht="12.75">
      <c r="A47" t="s">
        <v>1353</v>
      </c>
      <c r="B47">
        <v>1.10740957159352</v>
      </c>
      <c r="C47">
        <v>1.04517315502036</v>
      </c>
      <c r="D47">
        <v>1.16964598816667</v>
      </c>
      <c r="E47">
        <v>0</v>
      </c>
      <c r="F47" t="str">
        <f t="shared" si="4"/>
        <v>greater</v>
      </c>
    </row>
    <row r="48" spans="1:6" ht="12.75">
      <c r="A48" t="s">
        <v>1359</v>
      </c>
      <c r="B48">
        <v>0.336745333216565</v>
      </c>
      <c r="C48">
        <v>0.251745345215846</v>
      </c>
      <c r="D48">
        <v>0.421745321217283</v>
      </c>
      <c r="E48">
        <v>0</v>
      </c>
      <c r="F48" t="str">
        <f t="shared" si="4"/>
        <v>greater</v>
      </c>
    </row>
    <row r="49" spans="1:6" ht="12.75">
      <c r="A49" t="s">
        <v>1371</v>
      </c>
      <c r="B49">
        <v>2.90764725276894</v>
      </c>
      <c r="C49">
        <v>2.79073594989383</v>
      </c>
      <c r="D49">
        <v>3.02455855564404</v>
      </c>
      <c r="E49">
        <v>0</v>
      </c>
      <c r="F49" t="str">
        <f t="shared" si="4"/>
        <v>greater</v>
      </c>
    </row>
    <row r="50" spans="1:6" ht="12.75">
      <c r="A50" t="s">
        <v>1372</v>
      </c>
      <c r="B50">
        <v>0.644627048880132</v>
      </c>
      <c r="C50">
        <v>0.455903866087755</v>
      </c>
      <c r="D50">
        <v>0.83335023167251</v>
      </c>
      <c r="E50">
        <v>7.40518757424979E-14</v>
      </c>
      <c r="F50" t="str">
        <f t="shared" si="4"/>
        <v>greater</v>
      </c>
    </row>
    <row r="51" spans="1:6" ht="12.75">
      <c r="A51" t="s">
        <v>1360</v>
      </c>
      <c r="B51">
        <v>-0.342975716992148</v>
      </c>
      <c r="C51">
        <v>-0.522164932314998</v>
      </c>
      <c r="D51">
        <v>-0.163786501669298</v>
      </c>
      <c r="E51">
        <v>1.83677311915709E-07</v>
      </c>
      <c r="F51" t="str">
        <f t="shared" si="4"/>
        <v>less</v>
      </c>
    </row>
    <row r="52" spans="1:6" ht="12.75">
      <c r="A52" t="s">
        <v>1361</v>
      </c>
      <c r="B52">
        <v>2.9595242837778</v>
      </c>
      <c r="C52">
        <v>2.77587761426995</v>
      </c>
      <c r="D52">
        <v>3.14317095328565</v>
      </c>
      <c r="E52">
        <v>0</v>
      </c>
      <c r="F52" t="str">
        <f t="shared" si="4"/>
        <v>greater</v>
      </c>
    </row>
    <row r="53" spans="1:6" ht="12.75">
      <c r="A53" t="s">
        <v>1362</v>
      </c>
      <c r="B53">
        <v>2.18886004540084</v>
      </c>
      <c r="C53">
        <v>1.99630427261389</v>
      </c>
      <c r="D53">
        <v>2.3814158181878</v>
      </c>
      <c r="E53">
        <v>0</v>
      </c>
      <c r="F53" t="str">
        <f t="shared" si="4"/>
        <v>greater</v>
      </c>
    </row>
    <row r="54" spans="1:6" ht="12.75">
      <c r="A54" t="s">
        <v>1373</v>
      </c>
      <c r="B54">
        <v>4.75976196495322</v>
      </c>
      <c r="C54">
        <v>4.55114513817883</v>
      </c>
      <c r="D54">
        <v>4.9683787917276</v>
      </c>
      <c r="E54">
        <v>0</v>
      </c>
      <c r="F54" t="str">
        <f t="shared" si="4"/>
        <v>greater</v>
      </c>
    </row>
    <row r="55" spans="1:6" ht="12.75">
      <c r="A55" t="s">
        <v>1374</v>
      </c>
      <c r="B55">
        <v>-0.98760276587228</v>
      </c>
      <c r="C55">
        <v>-1.05119964233747</v>
      </c>
      <c r="D55">
        <v>-0.924005889407087</v>
      </c>
      <c r="E55">
        <v>0</v>
      </c>
      <c r="F55" t="str">
        <f t="shared" si="4"/>
        <v>less</v>
      </c>
    </row>
    <row r="56" spans="1:6" ht="12.75">
      <c r="A56" t="s">
        <v>1375</v>
      </c>
      <c r="B56">
        <v>2.31489723489766</v>
      </c>
      <c r="C56">
        <v>2.23965172320802</v>
      </c>
      <c r="D56">
        <v>2.39014274658731</v>
      </c>
      <c r="E56">
        <v>0</v>
      </c>
      <c r="F56" t="str">
        <f t="shared" si="4"/>
        <v>greater</v>
      </c>
    </row>
    <row r="57" spans="1:6" ht="12.75">
      <c r="A57" t="s">
        <v>1376</v>
      </c>
      <c r="B57">
        <v>1.54423299652071</v>
      </c>
      <c r="C57">
        <v>1.4492934713392</v>
      </c>
      <c r="D57">
        <v>1.63917252170222</v>
      </c>
      <c r="E57">
        <v>0</v>
      </c>
      <c r="F57" t="str">
        <f t="shared" si="4"/>
        <v>greater</v>
      </c>
    </row>
    <row r="58" spans="1:6" ht="12.75">
      <c r="A58" t="s">
        <v>1377</v>
      </c>
      <c r="B58">
        <v>4.11513491607309</v>
      </c>
      <c r="C58">
        <v>3.99080966432782</v>
      </c>
      <c r="D58">
        <v>4.23946016781835</v>
      </c>
      <c r="E58">
        <v>0</v>
      </c>
      <c r="F58" t="str">
        <f t="shared" si="4"/>
        <v>greater</v>
      </c>
    </row>
    <row r="59" spans="1:6" ht="12.75">
      <c r="A59" t="s">
        <v>1347</v>
      </c>
      <c r="B59">
        <v>3.30250000076994</v>
      </c>
      <c r="C59">
        <v>3.25608640153255</v>
      </c>
      <c r="D59">
        <v>3.34891360000734</v>
      </c>
      <c r="E59">
        <v>0</v>
      </c>
      <c r="F59" t="str">
        <f t="shared" si="4"/>
        <v>greater</v>
      </c>
    </row>
    <row r="60" spans="1:6" ht="12.75">
      <c r="A60" t="s">
        <v>1363</v>
      </c>
      <c r="B60">
        <v>2.53183576239299</v>
      </c>
      <c r="C60">
        <v>2.45763435670264</v>
      </c>
      <c r="D60">
        <v>2.60603716808335</v>
      </c>
      <c r="E60">
        <v>0</v>
      </c>
      <c r="F60" t="str">
        <f t="shared" si="4"/>
        <v>greater</v>
      </c>
    </row>
    <row r="61" spans="1:6" ht="12.75">
      <c r="A61" t="s">
        <v>1378</v>
      </c>
      <c r="B61">
        <v>5.10273768194537</v>
      </c>
      <c r="C61">
        <v>4.99342572749272</v>
      </c>
      <c r="D61">
        <v>5.21204963639801</v>
      </c>
      <c r="E61">
        <v>0</v>
      </c>
      <c r="F61" t="str">
        <f t="shared" si="4"/>
        <v>greater</v>
      </c>
    </row>
    <row r="62" spans="1:6" ht="12.75">
      <c r="A62" t="s">
        <v>1364</v>
      </c>
      <c r="B62">
        <v>-0.770664238376951</v>
      </c>
      <c r="C62">
        <v>-0.855063130192728</v>
      </c>
      <c r="D62">
        <v>-0.686265346561174</v>
      </c>
      <c r="E62">
        <v>0</v>
      </c>
      <c r="F62" t="str">
        <f t="shared" si="4"/>
        <v>less</v>
      </c>
    </row>
    <row r="63" spans="1:6" ht="12.75">
      <c r="A63" t="s">
        <v>1379</v>
      </c>
      <c r="B63">
        <v>1.80023768117542</v>
      </c>
      <c r="C63">
        <v>1.68376267218395</v>
      </c>
      <c r="D63">
        <v>1.9167126901669</v>
      </c>
      <c r="E63">
        <v>0</v>
      </c>
      <c r="F63" t="str">
        <f t="shared" si="4"/>
        <v>greater</v>
      </c>
    </row>
    <row r="64" spans="1:6" ht="12.75">
      <c r="A64" t="s">
        <v>1380</v>
      </c>
      <c r="B64">
        <v>2.57090191955237</v>
      </c>
      <c r="C64">
        <v>2.44083249911921</v>
      </c>
      <c r="D64">
        <v>2.70097133998554</v>
      </c>
      <c r="E64">
        <v>0</v>
      </c>
      <c r="F64" t="str">
        <f t="shared" si="4"/>
        <v>greater</v>
      </c>
    </row>
    <row r="66" ht="12.75">
      <c r="A66" s="2" t="s">
        <v>961</v>
      </c>
    </row>
    <row r="67" spans="1:6" ht="12.75">
      <c r="A67" s="2" t="s">
        <v>951</v>
      </c>
      <c r="B67" s="2" t="s">
        <v>952</v>
      </c>
      <c r="C67" s="2" t="s">
        <v>953</v>
      </c>
      <c r="D67" s="2" t="s">
        <v>954</v>
      </c>
      <c r="E67" s="2" t="s">
        <v>955</v>
      </c>
      <c r="F67" s="2" t="s">
        <v>956</v>
      </c>
    </row>
    <row r="68" spans="1:6" ht="12.75">
      <c r="A68" t="s">
        <v>1351</v>
      </c>
      <c r="B68">
        <v>-0.0412308236653206</v>
      </c>
      <c r="C68">
        <v>-0.0443301036134489</v>
      </c>
      <c r="D68">
        <v>-0.0381315437171923</v>
      </c>
      <c r="E68">
        <v>0</v>
      </c>
      <c r="F68" t="str">
        <f aca="true" t="shared" si="5" ref="F68:F95">IF(B68&gt;0,"greater","less")</f>
        <v>less</v>
      </c>
    </row>
    <row r="69" spans="1:6" ht="12.75">
      <c r="A69" t="s">
        <v>1356</v>
      </c>
      <c r="B69">
        <v>-0.00430733407201126</v>
      </c>
      <c r="C69">
        <v>-0.0124624594542321</v>
      </c>
      <c r="D69">
        <v>0.00384779131020954</v>
      </c>
      <c r="E69">
        <v>0.750048883549551</v>
      </c>
      <c r="F69" t="str">
        <f t="shared" si="5"/>
        <v>less</v>
      </c>
    </row>
    <row r="70" spans="1:6" ht="12.75">
      <c r="A70" t="s">
        <v>1368</v>
      </c>
      <c r="B70">
        <v>-0.0557602392909463</v>
      </c>
      <c r="C70">
        <v>-0.0593678036613538</v>
      </c>
      <c r="D70">
        <v>-0.0521526749205388</v>
      </c>
      <c r="E70">
        <v>0</v>
      </c>
      <c r="F70" t="str">
        <f t="shared" si="5"/>
        <v>less</v>
      </c>
    </row>
    <row r="71" spans="1:6" ht="12.75">
      <c r="A71" t="s">
        <v>1348</v>
      </c>
      <c r="B71">
        <v>-0.015332282279268</v>
      </c>
      <c r="C71">
        <v>-0.0178479862396251</v>
      </c>
      <c r="D71">
        <v>-0.0128165783189109</v>
      </c>
      <c r="E71">
        <v>0</v>
      </c>
      <c r="F71" t="str">
        <f t="shared" si="5"/>
        <v>less</v>
      </c>
    </row>
    <row r="72" spans="1:6" ht="12.75">
      <c r="A72" t="s">
        <v>1349</v>
      </c>
      <c r="B72">
        <v>-0.0688944701825052</v>
      </c>
      <c r="C72">
        <v>-0.0719622794164726</v>
      </c>
      <c r="D72">
        <v>-0.0658266609485377</v>
      </c>
      <c r="E72">
        <v>0</v>
      </c>
      <c r="F72" t="str">
        <f t="shared" si="5"/>
        <v>less</v>
      </c>
    </row>
    <row r="73" spans="1:6" ht="12.75">
      <c r="A73" t="s">
        <v>1357</v>
      </c>
      <c r="B73">
        <v>-0.010585592296932</v>
      </c>
      <c r="C73">
        <v>-0.0145604875254517</v>
      </c>
      <c r="D73">
        <v>-0.00661069706841238</v>
      </c>
      <c r="E73">
        <v>1.2134737659153E-13</v>
      </c>
      <c r="F73" t="str">
        <f t="shared" si="5"/>
        <v>less</v>
      </c>
    </row>
    <row r="74" spans="1:6" ht="12.75">
      <c r="A74" t="s">
        <v>1369</v>
      </c>
      <c r="B74">
        <v>-0.123994512155459</v>
      </c>
      <c r="C74">
        <v>-0.129293653804172</v>
      </c>
      <c r="D74">
        <v>-0.118695370506746</v>
      </c>
      <c r="E74">
        <v>0</v>
      </c>
      <c r="F74" t="str">
        <f t="shared" si="5"/>
        <v>less</v>
      </c>
    </row>
    <row r="75" spans="1:6" ht="12.75">
      <c r="A75" t="s">
        <v>1358</v>
      </c>
      <c r="B75">
        <v>0.0369234895933093</v>
      </c>
      <c r="C75">
        <v>0.0288937061033347</v>
      </c>
      <c r="D75">
        <v>0.044953273083284</v>
      </c>
      <c r="E75">
        <v>0</v>
      </c>
      <c r="F75" t="str">
        <f t="shared" si="5"/>
        <v>greater</v>
      </c>
    </row>
    <row r="76" spans="1:6" ht="12.75">
      <c r="A76" t="s">
        <v>1370</v>
      </c>
      <c r="B76">
        <v>-0.0145294156256257</v>
      </c>
      <c r="C76">
        <v>-0.0178439100942831</v>
      </c>
      <c r="D76">
        <v>-0.0112149211569682</v>
      </c>
      <c r="E76">
        <v>0</v>
      </c>
      <c r="F76" t="str">
        <f t="shared" si="5"/>
        <v>less</v>
      </c>
    </row>
    <row r="77" spans="1:6" ht="12.75">
      <c r="A77" t="s">
        <v>1352</v>
      </c>
      <c r="B77">
        <v>0.0258985413860526</v>
      </c>
      <c r="C77">
        <v>0.0238248684821733</v>
      </c>
      <c r="D77">
        <v>0.0279722142899319</v>
      </c>
      <c r="E77">
        <v>0</v>
      </c>
      <c r="F77" t="str">
        <f t="shared" si="5"/>
        <v>greater</v>
      </c>
    </row>
    <row r="78" spans="1:6" ht="12.75">
      <c r="A78" t="s">
        <v>1353</v>
      </c>
      <c r="B78">
        <v>-0.0276636465171846</v>
      </c>
      <c r="C78">
        <v>-0.0303807785331424</v>
      </c>
      <c r="D78">
        <v>-0.0249465145012268</v>
      </c>
      <c r="E78">
        <v>0</v>
      </c>
      <c r="F78" t="str">
        <f t="shared" si="5"/>
        <v>less</v>
      </c>
    </row>
    <row r="79" spans="1:6" ht="12.75">
      <c r="A79" t="s">
        <v>1359</v>
      </c>
      <c r="B79">
        <v>0.0306452313683886</v>
      </c>
      <c r="C79">
        <v>0.0269342820324591</v>
      </c>
      <c r="D79">
        <v>0.034356180704318</v>
      </c>
      <c r="E79">
        <v>0</v>
      </c>
      <c r="F79" t="str">
        <f t="shared" si="5"/>
        <v>greater</v>
      </c>
    </row>
    <row r="80" spans="1:6" ht="12.75">
      <c r="A80" t="s">
        <v>1371</v>
      </c>
      <c r="B80">
        <v>-0.0827636884901382</v>
      </c>
      <c r="C80">
        <v>-0.0878678294667624</v>
      </c>
      <c r="D80">
        <v>-0.0776595475135141</v>
      </c>
      <c r="E80">
        <v>0</v>
      </c>
      <c r="F80" t="str">
        <f t="shared" si="5"/>
        <v>less</v>
      </c>
    </row>
    <row r="81" spans="1:6" ht="12.75">
      <c r="A81" t="s">
        <v>1372</v>
      </c>
      <c r="B81">
        <v>-0.051452905218935</v>
      </c>
      <c r="C81">
        <v>-0.0596922260274503</v>
      </c>
      <c r="D81">
        <v>-0.0432135844104198</v>
      </c>
      <c r="E81">
        <v>0</v>
      </c>
      <c r="F81" t="str">
        <f t="shared" si="5"/>
        <v>less</v>
      </c>
    </row>
    <row r="82" spans="1:6" ht="12.75">
      <c r="A82" t="s">
        <v>1360</v>
      </c>
      <c r="B82">
        <v>-0.0110249482072567</v>
      </c>
      <c r="C82">
        <v>-0.0188480328364267</v>
      </c>
      <c r="D82">
        <v>-0.00320186357808681</v>
      </c>
      <c r="E82">
        <v>0.000514413888736076</v>
      </c>
      <c r="F82" t="str">
        <f t="shared" si="5"/>
        <v>less</v>
      </c>
    </row>
    <row r="83" spans="1:6" ht="12.75">
      <c r="A83" t="s">
        <v>1361</v>
      </c>
      <c r="B83">
        <v>-0.0645871361104939</v>
      </c>
      <c r="C83">
        <v>-0.072604825315933</v>
      </c>
      <c r="D83">
        <v>-0.0565694469050548</v>
      </c>
      <c r="E83">
        <v>0</v>
      </c>
      <c r="F83" t="str">
        <f t="shared" si="5"/>
        <v>less</v>
      </c>
    </row>
    <row r="84" spans="1:6" ht="12.75">
      <c r="A84" t="s">
        <v>1362</v>
      </c>
      <c r="B84">
        <v>-0.00627825822492077</v>
      </c>
      <c r="C84">
        <v>-0.0146849031428834</v>
      </c>
      <c r="D84">
        <v>0.00212838669304186</v>
      </c>
      <c r="E84">
        <v>0.313971219229561</v>
      </c>
      <c r="F84" t="str">
        <f t="shared" si="5"/>
        <v>less</v>
      </c>
    </row>
    <row r="85" spans="1:6" ht="12.75">
      <c r="A85" t="s">
        <v>1373</v>
      </c>
      <c r="B85">
        <v>-0.119687178083448</v>
      </c>
      <c r="C85">
        <v>-0.128795020248973</v>
      </c>
      <c r="D85">
        <v>-0.110579335917922</v>
      </c>
      <c r="E85">
        <v>0</v>
      </c>
      <c r="F85" t="str">
        <f t="shared" si="5"/>
        <v>less</v>
      </c>
    </row>
    <row r="86" spans="1:6" ht="12.75">
      <c r="A86" t="s">
        <v>1374</v>
      </c>
      <c r="B86">
        <v>0.0404279570116783</v>
      </c>
      <c r="C86">
        <v>0.0376514297198897</v>
      </c>
      <c r="D86">
        <v>0.0432044843034669</v>
      </c>
      <c r="E86">
        <v>0</v>
      </c>
      <c r="F86" t="str">
        <f t="shared" si="5"/>
        <v>greater</v>
      </c>
    </row>
    <row r="87" spans="1:6" ht="12.75">
      <c r="A87" t="s">
        <v>1375</v>
      </c>
      <c r="B87">
        <v>-0.0131342308915589</v>
      </c>
      <c r="C87">
        <v>-0.016419317021618</v>
      </c>
      <c r="D87">
        <v>-0.00984914476149984</v>
      </c>
      <c r="E87">
        <v>0</v>
      </c>
      <c r="F87" t="str">
        <f t="shared" si="5"/>
        <v>less</v>
      </c>
    </row>
    <row r="88" spans="1:6" ht="12.75">
      <c r="A88" t="s">
        <v>1376</v>
      </c>
      <c r="B88">
        <v>0.0451746469940143</v>
      </c>
      <c r="C88">
        <v>0.0410297550215259</v>
      </c>
      <c r="D88">
        <v>0.0493195389665027</v>
      </c>
      <c r="E88">
        <v>0</v>
      </c>
      <c r="F88" t="str">
        <f t="shared" si="5"/>
        <v>greater</v>
      </c>
    </row>
    <row r="89" spans="1:6" ht="12.75">
      <c r="A89" t="s">
        <v>1377</v>
      </c>
      <c r="B89">
        <v>-0.0682342728645126</v>
      </c>
      <c r="C89">
        <v>-0.0736620937531397</v>
      </c>
      <c r="D89">
        <v>-0.0628064519758854</v>
      </c>
      <c r="E89">
        <v>0</v>
      </c>
      <c r="F89" t="str">
        <f t="shared" si="5"/>
        <v>less</v>
      </c>
    </row>
    <row r="90" spans="1:6" ht="12.75">
      <c r="A90" t="s">
        <v>1347</v>
      </c>
      <c r="B90">
        <v>-0.0535621879032372</v>
      </c>
      <c r="C90">
        <v>-0.0555885236630334</v>
      </c>
      <c r="D90">
        <v>-0.051535852143441</v>
      </c>
      <c r="E90">
        <v>0</v>
      </c>
      <c r="F90" t="str">
        <f t="shared" si="5"/>
        <v>less</v>
      </c>
    </row>
    <row r="91" spans="1:6" ht="12.75">
      <c r="A91" t="s">
        <v>1363</v>
      </c>
      <c r="B91">
        <v>0.00474668998233598</v>
      </c>
      <c r="C91">
        <v>0.00150718767594363</v>
      </c>
      <c r="D91">
        <v>0.00798619228872832</v>
      </c>
      <c r="E91">
        <v>0.000240237083445671</v>
      </c>
      <c r="F91" t="str">
        <f t="shared" si="5"/>
        <v>greater</v>
      </c>
    </row>
    <row r="92" spans="1:6" ht="12.75">
      <c r="A92" t="s">
        <v>1378</v>
      </c>
      <c r="B92">
        <v>-0.108662229876191</v>
      </c>
      <c r="C92">
        <v>-0.11343459672384</v>
      </c>
      <c r="D92">
        <v>-0.103889863028542</v>
      </c>
      <c r="E92">
        <v>0</v>
      </c>
      <c r="F92" t="str">
        <f t="shared" si="5"/>
        <v>less</v>
      </c>
    </row>
    <row r="93" spans="1:6" ht="12.75">
      <c r="A93" t="s">
        <v>1364</v>
      </c>
      <c r="B93">
        <v>0.0583088778855732</v>
      </c>
      <c r="C93">
        <v>0.0546241713473288</v>
      </c>
      <c r="D93">
        <v>0.0619935844238175</v>
      </c>
      <c r="E93">
        <v>0</v>
      </c>
      <c r="F93" t="str">
        <f t="shared" si="5"/>
        <v>greater</v>
      </c>
    </row>
    <row r="94" spans="1:6" ht="12.75">
      <c r="A94" t="s">
        <v>1379</v>
      </c>
      <c r="B94">
        <v>-0.0551000419729537</v>
      </c>
      <c r="C94">
        <v>-0.0601851351292684</v>
      </c>
      <c r="D94">
        <v>-0.0500149488166389</v>
      </c>
      <c r="E94">
        <v>0</v>
      </c>
      <c r="F94" t="str">
        <f t="shared" si="5"/>
        <v>less</v>
      </c>
    </row>
    <row r="95" spans="1:6" ht="12.75">
      <c r="A95" t="s">
        <v>1380</v>
      </c>
      <c r="B95">
        <v>-0.113408919858527</v>
      </c>
      <c r="C95">
        <v>-0.119087521005825</v>
      </c>
      <c r="D95">
        <v>-0.107730318711229</v>
      </c>
      <c r="E95">
        <v>0</v>
      </c>
      <c r="F95" t="str">
        <f t="shared" si="5"/>
        <v>less</v>
      </c>
    </row>
    <row r="96" ht="14.25" customHeight="1"/>
    <row r="97" ht="12.75">
      <c r="A97" s="2" t="s">
        <v>962</v>
      </c>
    </row>
    <row r="98" spans="1:6" ht="12.75">
      <c r="A98" s="2" t="s">
        <v>951</v>
      </c>
      <c r="B98" s="2" t="s">
        <v>952</v>
      </c>
      <c r="C98" s="2" t="s">
        <v>953</v>
      </c>
      <c r="D98" s="2" t="s">
        <v>954</v>
      </c>
      <c r="E98" s="2" t="s">
        <v>955</v>
      </c>
      <c r="F98" s="2" t="s">
        <v>956</v>
      </c>
    </row>
    <row r="99" spans="1:6" ht="12.75">
      <c r="A99" t="s">
        <v>1351</v>
      </c>
      <c r="B99">
        <v>1127.40322794203</v>
      </c>
      <c r="C99">
        <v>985.98363660658</v>
      </c>
      <c r="D99">
        <v>1268.82281927748</v>
      </c>
      <c r="E99">
        <v>0</v>
      </c>
      <c r="F99" t="str">
        <f aca="true" t="shared" si="6" ref="F99:F126">IF(B99&gt;0,"greater","less")</f>
        <v>greater</v>
      </c>
    </row>
    <row r="100" spans="1:6" ht="12.75">
      <c r="A100" t="s">
        <v>1356</v>
      </c>
      <c r="B100">
        <v>-2049.70580577143</v>
      </c>
      <c r="C100">
        <v>-2421.82272265062</v>
      </c>
      <c r="D100">
        <v>-1677.58888889224</v>
      </c>
      <c r="E100">
        <v>0</v>
      </c>
      <c r="F100" t="str">
        <f t="shared" si="6"/>
        <v>less</v>
      </c>
    </row>
    <row r="101" spans="1:6" ht="12.75">
      <c r="A101" t="s">
        <v>1368</v>
      </c>
      <c r="B101">
        <v>2465.42390706093</v>
      </c>
      <c r="C101">
        <v>2300.81138817975</v>
      </c>
      <c r="D101">
        <v>2630.03642594212</v>
      </c>
      <c r="E101">
        <v>0</v>
      </c>
      <c r="F101" t="str">
        <f t="shared" si="6"/>
        <v>greater</v>
      </c>
    </row>
    <row r="102" spans="1:6" ht="12.75">
      <c r="A102" t="s">
        <v>1348</v>
      </c>
      <c r="B102">
        <v>1364.16441836821</v>
      </c>
      <c r="C102">
        <v>1249.37329528508</v>
      </c>
      <c r="D102">
        <v>1478.95554145133</v>
      </c>
      <c r="E102">
        <v>0</v>
      </c>
      <c r="F102" t="str">
        <f t="shared" si="6"/>
        <v>greater</v>
      </c>
    </row>
    <row r="103" spans="1:6" ht="12.75">
      <c r="A103" t="s">
        <v>1349</v>
      </c>
      <c r="B103">
        <v>3505.92158000364</v>
      </c>
      <c r="C103">
        <v>3365.93799174315</v>
      </c>
      <c r="D103">
        <v>3645.90516826413</v>
      </c>
      <c r="E103">
        <v>0</v>
      </c>
      <c r="F103" t="str">
        <f t="shared" si="6"/>
        <v>greater</v>
      </c>
    </row>
    <row r="104" spans="1:6" ht="12.75">
      <c r="A104" t="s">
        <v>1357</v>
      </c>
      <c r="B104">
        <v>-725.136883891049</v>
      </c>
      <c r="C104">
        <v>-906.510644321417</v>
      </c>
      <c r="D104">
        <v>-543.763123460681</v>
      </c>
      <c r="E104">
        <v>0</v>
      </c>
      <c r="F104" t="str">
        <f t="shared" si="6"/>
        <v>less</v>
      </c>
    </row>
    <row r="105" spans="1:6" ht="12.75">
      <c r="A105" t="s">
        <v>1369</v>
      </c>
      <c r="B105">
        <v>402.93729250248</v>
      </c>
      <c r="C105">
        <v>161.138404072849</v>
      </c>
      <c r="D105">
        <v>644.736180932111</v>
      </c>
      <c r="E105">
        <v>1.21414029994327E-05</v>
      </c>
      <c r="F105" t="str">
        <f t="shared" si="6"/>
        <v>greater</v>
      </c>
    </row>
    <row r="106" spans="1:6" ht="12.75">
      <c r="A106" t="s">
        <v>1358</v>
      </c>
      <c r="B106">
        <v>-3177.10903371346</v>
      </c>
      <c r="C106">
        <v>-3543.5066224018</v>
      </c>
      <c r="D106">
        <v>-2810.71144502512</v>
      </c>
      <c r="E106">
        <v>0</v>
      </c>
      <c r="F106" t="str">
        <f t="shared" si="6"/>
        <v>less</v>
      </c>
    </row>
    <row r="107" spans="1:6" ht="12.75">
      <c r="A107" t="s">
        <v>1370</v>
      </c>
      <c r="B107">
        <v>1338.0206791189</v>
      </c>
      <c r="C107">
        <v>1186.78088759113</v>
      </c>
      <c r="D107">
        <v>1489.26047064668</v>
      </c>
      <c r="E107">
        <v>0</v>
      </c>
      <c r="F107" t="str">
        <f t="shared" si="6"/>
        <v>greater</v>
      </c>
    </row>
    <row r="108" spans="1:6" ht="12.75">
      <c r="A108" t="s">
        <v>1352</v>
      </c>
      <c r="B108">
        <v>236.761190426179</v>
      </c>
      <c r="C108">
        <v>142.139865622298</v>
      </c>
      <c r="D108">
        <v>331.382515230061</v>
      </c>
      <c r="E108">
        <v>9.88209514218852E-13</v>
      </c>
      <c r="F108" t="str">
        <f t="shared" si="6"/>
        <v>greater</v>
      </c>
    </row>
    <row r="109" spans="1:6" ht="12.75">
      <c r="A109" t="s">
        <v>1353</v>
      </c>
      <c r="B109">
        <v>2378.51835206161</v>
      </c>
      <c r="C109">
        <v>2254.53610272229</v>
      </c>
      <c r="D109">
        <v>2502.50060140094</v>
      </c>
      <c r="E109">
        <v>0</v>
      </c>
      <c r="F109" t="str">
        <f t="shared" si="6"/>
        <v>greater</v>
      </c>
    </row>
    <row r="110" spans="1:6" ht="12.75">
      <c r="A110" t="s">
        <v>1359</v>
      </c>
      <c r="B110">
        <v>-1852.54011183308</v>
      </c>
      <c r="C110">
        <v>-2021.87006825429</v>
      </c>
      <c r="D110">
        <v>-1683.21015541187</v>
      </c>
      <c r="E110">
        <v>0</v>
      </c>
      <c r="F110" t="str">
        <f t="shared" si="6"/>
        <v>less</v>
      </c>
    </row>
    <row r="111" spans="1:6" ht="12.75">
      <c r="A111" t="s">
        <v>1371</v>
      </c>
      <c r="B111">
        <v>-724.465935439548</v>
      </c>
      <c r="C111">
        <v>-957.366977976418</v>
      </c>
      <c r="D111">
        <v>-491.564892902678</v>
      </c>
      <c r="E111">
        <v>7.17204073907851E-14</v>
      </c>
      <c r="F111" t="str">
        <f t="shared" si="6"/>
        <v>less</v>
      </c>
    </row>
    <row r="112" spans="1:6" ht="12.75">
      <c r="A112" t="s">
        <v>1372</v>
      </c>
      <c r="B112">
        <v>4515.12971283236</v>
      </c>
      <c r="C112">
        <v>4139.17097366601</v>
      </c>
      <c r="D112">
        <v>4891.08845199872</v>
      </c>
      <c r="E112">
        <v>0</v>
      </c>
      <c r="F112" t="str">
        <f t="shared" si="6"/>
        <v>greater</v>
      </c>
    </row>
    <row r="113" spans="1:6" ht="12.75">
      <c r="A113" t="s">
        <v>1360</v>
      </c>
      <c r="B113">
        <v>3413.87022413964</v>
      </c>
      <c r="C113">
        <v>3056.90426760901</v>
      </c>
      <c r="D113">
        <v>3770.83618067027</v>
      </c>
      <c r="E113">
        <v>0</v>
      </c>
      <c r="F113" t="str">
        <f t="shared" si="6"/>
        <v>greater</v>
      </c>
    </row>
    <row r="114" spans="1:6" ht="12.75">
      <c r="A114" t="s">
        <v>1361</v>
      </c>
      <c r="B114">
        <v>5555.62738577507</v>
      </c>
      <c r="C114">
        <v>5189.7816571333</v>
      </c>
      <c r="D114">
        <v>5921.47311441684</v>
      </c>
      <c r="E114">
        <v>0</v>
      </c>
      <c r="F114" t="str">
        <f t="shared" si="6"/>
        <v>greater</v>
      </c>
    </row>
    <row r="115" spans="1:6" ht="12.75">
      <c r="A115" t="s">
        <v>1362</v>
      </c>
      <c r="B115">
        <v>1324.56892188038</v>
      </c>
      <c r="C115">
        <v>940.97521343902</v>
      </c>
      <c r="D115">
        <v>1708.16263032174</v>
      </c>
      <c r="E115">
        <v>7.4273920347423E-14</v>
      </c>
      <c r="F115" t="str">
        <f t="shared" si="6"/>
        <v>greater</v>
      </c>
    </row>
    <row r="116" spans="1:6" ht="12.75">
      <c r="A116" t="s">
        <v>1373</v>
      </c>
      <c r="B116">
        <v>2452.64309827391</v>
      </c>
      <c r="C116">
        <v>2037.05388447145</v>
      </c>
      <c r="D116">
        <v>2868.23231207637</v>
      </c>
      <c r="E116">
        <v>0</v>
      </c>
      <c r="F116" t="str">
        <f t="shared" si="6"/>
        <v>greater</v>
      </c>
    </row>
    <row r="117" spans="1:6" ht="12.75">
      <c r="A117" t="s">
        <v>1374</v>
      </c>
      <c r="B117">
        <v>-1101.25948869273</v>
      </c>
      <c r="C117">
        <v>-1227.95193387619</v>
      </c>
      <c r="D117">
        <v>-974.56704350926</v>
      </c>
      <c r="E117">
        <v>0</v>
      </c>
      <c r="F117" t="str">
        <f t="shared" si="6"/>
        <v>less</v>
      </c>
    </row>
    <row r="118" spans="1:6" ht="12.75">
      <c r="A118" t="s">
        <v>1375</v>
      </c>
      <c r="B118">
        <v>1040.49767294271</v>
      </c>
      <c r="C118">
        <v>890.599778660759</v>
      </c>
      <c r="D118">
        <v>1190.39556722466</v>
      </c>
      <c r="E118">
        <v>0</v>
      </c>
      <c r="F118" t="str">
        <f t="shared" si="6"/>
        <v>greater</v>
      </c>
    </row>
    <row r="119" spans="1:6" ht="12.75">
      <c r="A119" t="s">
        <v>1376</v>
      </c>
      <c r="B119">
        <v>-3190.56079095198</v>
      </c>
      <c r="C119">
        <v>-3379.69147249396</v>
      </c>
      <c r="D119">
        <v>-3001.43010941001</v>
      </c>
      <c r="E119">
        <v>0</v>
      </c>
      <c r="F119" t="str">
        <f t="shared" si="6"/>
        <v>less</v>
      </c>
    </row>
    <row r="120" spans="1:6" ht="12.75">
      <c r="A120" t="s">
        <v>1377</v>
      </c>
      <c r="B120">
        <v>-2062.48661455845</v>
      </c>
      <c r="C120">
        <v>-2310.15711375786</v>
      </c>
      <c r="D120">
        <v>-1814.81611535904</v>
      </c>
      <c r="E120">
        <v>0</v>
      </c>
      <c r="F120" t="str">
        <f t="shared" si="6"/>
        <v>less</v>
      </c>
    </row>
    <row r="121" spans="1:6" ht="12.75">
      <c r="A121" t="s">
        <v>1347</v>
      </c>
      <c r="B121">
        <v>2141.75716163543</v>
      </c>
      <c r="C121">
        <v>2049.29582227438</v>
      </c>
      <c r="D121">
        <v>2234.21850099648</v>
      </c>
      <c r="E121">
        <v>0</v>
      </c>
      <c r="F121" t="str">
        <f t="shared" si="6"/>
        <v>greater</v>
      </c>
    </row>
    <row r="122" spans="1:6" ht="12.75">
      <c r="A122" t="s">
        <v>1363</v>
      </c>
      <c r="B122">
        <v>-2089.30130225926</v>
      </c>
      <c r="C122">
        <v>-2237.1192147963</v>
      </c>
      <c r="D122">
        <v>-1941.48338972221</v>
      </c>
      <c r="E122">
        <v>0</v>
      </c>
      <c r="F122" t="str">
        <f t="shared" si="6"/>
        <v>less</v>
      </c>
    </row>
    <row r="123" spans="1:6" ht="12.75">
      <c r="A123" t="s">
        <v>1378</v>
      </c>
      <c r="B123">
        <v>-961.227125865727</v>
      </c>
      <c r="C123">
        <v>-1178.98937406307</v>
      </c>
      <c r="D123">
        <v>-743.464877668384</v>
      </c>
      <c r="E123">
        <v>0</v>
      </c>
      <c r="F123" t="str">
        <f t="shared" si="6"/>
        <v>less</v>
      </c>
    </row>
    <row r="124" spans="1:6" ht="12.75">
      <c r="A124" t="s">
        <v>1364</v>
      </c>
      <c r="B124">
        <v>-4231.05846389469</v>
      </c>
      <c r="C124">
        <v>-4399.19096613743</v>
      </c>
      <c r="D124">
        <v>-4062.92596165195</v>
      </c>
      <c r="E124">
        <v>0</v>
      </c>
      <c r="F124" t="str">
        <f t="shared" si="6"/>
        <v>less</v>
      </c>
    </row>
    <row r="125" spans="1:6" ht="12.75">
      <c r="A125" t="s">
        <v>1379</v>
      </c>
      <c r="B125">
        <v>-3102.98428750116</v>
      </c>
      <c r="C125">
        <v>-3335.01618139413</v>
      </c>
      <c r="D125">
        <v>-2870.95239360819</v>
      </c>
      <c r="E125">
        <v>0</v>
      </c>
      <c r="F125" t="str">
        <f t="shared" si="6"/>
        <v>less</v>
      </c>
    </row>
    <row r="126" spans="1:6" ht="12.75">
      <c r="A126" t="s">
        <v>1380</v>
      </c>
      <c r="B126">
        <v>1128.07417639353</v>
      </c>
      <c r="C126">
        <v>868.96061871287</v>
      </c>
      <c r="D126">
        <v>1387.18773407419</v>
      </c>
      <c r="E126">
        <v>0</v>
      </c>
      <c r="F126" t="str">
        <f t="shared" si="6"/>
        <v>greater</v>
      </c>
    </row>
    <row r="128" ht="12.75">
      <c r="A128" s="2" t="s">
        <v>963</v>
      </c>
    </row>
    <row r="129" spans="1:6" ht="12.75">
      <c r="A129" s="2" t="s">
        <v>951</v>
      </c>
      <c r="B129" s="2" t="s">
        <v>952</v>
      </c>
      <c r="C129" s="2" t="s">
        <v>953</v>
      </c>
      <c r="D129" s="2" t="s">
        <v>954</v>
      </c>
      <c r="E129" s="2" t="s">
        <v>955</v>
      </c>
      <c r="F129" s="2" t="s">
        <v>956</v>
      </c>
    </row>
    <row r="130" spans="1:6" ht="12.75">
      <c r="A130" t="s">
        <v>1351</v>
      </c>
      <c r="B130">
        <v>-0.0224358430334504</v>
      </c>
      <c r="C130">
        <v>-0.0228326401117583</v>
      </c>
      <c r="D130">
        <v>-0.0220390459551426</v>
      </c>
      <c r="E130">
        <v>0</v>
      </c>
      <c r="F130" t="str">
        <f aca="true" t="shared" si="7" ref="F130:F157">IF(B130&gt;0,"greater","less")</f>
        <v>less</v>
      </c>
    </row>
    <row r="131" spans="1:6" ht="12.75">
      <c r="A131" t="s">
        <v>1356</v>
      </c>
      <c r="B131">
        <v>-0.00969565293874035</v>
      </c>
      <c r="C131">
        <v>-0.0107338563470471</v>
      </c>
      <c r="D131">
        <v>-0.00865744953043361</v>
      </c>
      <c r="E131">
        <v>0</v>
      </c>
      <c r="F131" t="str">
        <f t="shared" si="7"/>
        <v>less</v>
      </c>
    </row>
    <row r="132" spans="1:6" ht="12.75">
      <c r="A132" t="s">
        <v>1368</v>
      </c>
      <c r="B132">
        <v>-0.0375379300473349</v>
      </c>
      <c r="C132">
        <v>-0.0379983498354341</v>
      </c>
      <c r="D132">
        <v>-0.0370775102592357</v>
      </c>
      <c r="E132">
        <v>0</v>
      </c>
      <c r="F132" t="str">
        <f t="shared" si="7"/>
        <v>less</v>
      </c>
    </row>
    <row r="133" spans="1:6" ht="12.75">
      <c r="A133" t="s">
        <v>1348</v>
      </c>
      <c r="B133">
        <v>-0.0296388378512876</v>
      </c>
      <c r="C133">
        <v>-0.0299606173547727</v>
      </c>
      <c r="D133">
        <v>-0.0293170583478025</v>
      </c>
      <c r="E133">
        <v>0</v>
      </c>
      <c r="F133" t="str">
        <f t="shared" si="7"/>
        <v>less</v>
      </c>
    </row>
    <row r="134" spans="1:6" ht="12.75">
      <c r="A134" t="s">
        <v>1349</v>
      </c>
      <c r="B134">
        <v>-0.029899433554957</v>
      </c>
      <c r="C134">
        <v>-0.0302934349913698</v>
      </c>
      <c r="D134">
        <v>-0.0295054321185441</v>
      </c>
      <c r="E134">
        <v>0</v>
      </c>
      <c r="F134" t="str">
        <f t="shared" si="7"/>
        <v>less</v>
      </c>
    </row>
    <row r="135" spans="1:6" ht="12.75">
      <c r="A135" t="s">
        <v>1357</v>
      </c>
      <c r="B135">
        <v>0.00144773844444181</v>
      </c>
      <c r="C135">
        <v>0.000936425981491959</v>
      </c>
      <c r="D135">
        <v>0.00195905090739165</v>
      </c>
      <c r="E135">
        <v>7.20534742981727E-14</v>
      </c>
      <c r="F135" t="str">
        <f t="shared" si="7"/>
        <v>greater</v>
      </c>
    </row>
    <row r="136" spans="1:6" ht="12.75">
      <c r="A136" t="s">
        <v>1369</v>
      </c>
      <c r="B136">
        <v>-0.0231000331835704</v>
      </c>
      <c r="C136">
        <v>-0.0237967370488295</v>
      </c>
      <c r="D136">
        <v>-0.0224033293183112</v>
      </c>
      <c r="E136">
        <v>0</v>
      </c>
      <c r="F136" t="str">
        <f t="shared" si="7"/>
        <v>less</v>
      </c>
    </row>
    <row r="137" spans="1:6" ht="12.75">
      <c r="A137" t="s">
        <v>1358</v>
      </c>
      <c r="B137">
        <v>0.0127401900947101</v>
      </c>
      <c r="C137">
        <v>0.0117180390194275</v>
      </c>
      <c r="D137">
        <v>0.0137623411699926</v>
      </c>
      <c r="E137">
        <v>0</v>
      </c>
      <c r="F137" t="str">
        <f t="shared" si="7"/>
        <v>greater</v>
      </c>
    </row>
    <row r="138" spans="1:6" ht="12.75">
      <c r="A138" t="s">
        <v>1370</v>
      </c>
      <c r="B138">
        <v>-0.0151020870138844</v>
      </c>
      <c r="C138">
        <v>-0.0155250679649388</v>
      </c>
      <c r="D138">
        <v>-0.0146791060628301</v>
      </c>
      <c r="E138">
        <v>0</v>
      </c>
      <c r="F138" t="str">
        <f t="shared" si="7"/>
        <v>less</v>
      </c>
    </row>
    <row r="139" spans="1:6" ht="12.75">
      <c r="A139" t="s">
        <v>1352</v>
      </c>
      <c r="B139">
        <v>-0.00720299481783716</v>
      </c>
      <c r="C139">
        <v>-0.00746845395319448</v>
      </c>
      <c r="D139">
        <v>-0.00693753568247985</v>
      </c>
      <c r="E139">
        <v>0</v>
      </c>
      <c r="F139" t="str">
        <f t="shared" si="7"/>
        <v>less</v>
      </c>
    </row>
    <row r="140" spans="1:6" ht="12.75">
      <c r="A140" t="s">
        <v>1353</v>
      </c>
      <c r="B140">
        <v>-0.00746359052150655</v>
      </c>
      <c r="C140">
        <v>-0.00781310967059131</v>
      </c>
      <c r="D140">
        <v>-0.00711407137242179</v>
      </c>
      <c r="E140">
        <v>0</v>
      </c>
      <c r="F140" t="str">
        <f t="shared" si="7"/>
        <v>less</v>
      </c>
    </row>
    <row r="141" spans="1:6" ht="12.75">
      <c r="A141" t="s">
        <v>1359</v>
      </c>
      <c r="B141">
        <v>0.0238835814778922</v>
      </c>
      <c r="C141">
        <v>0.0234057039429009</v>
      </c>
      <c r="D141">
        <v>0.0243614590128836</v>
      </c>
      <c r="E141">
        <v>0</v>
      </c>
      <c r="F141" t="str">
        <f t="shared" si="7"/>
        <v>greater</v>
      </c>
    </row>
    <row r="142" spans="1:6" ht="12.75">
      <c r="A142" t="s">
        <v>1371</v>
      </c>
      <c r="B142">
        <v>-0.000664190150119939</v>
      </c>
      <c r="C142">
        <v>-0.00133673961264935</v>
      </c>
      <c r="D142">
        <v>8.35931240947101E-06</v>
      </c>
      <c r="E142">
        <v>0.0557837832840128</v>
      </c>
      <c r="F142" t="str">
        <f t="shared" si="7"/>
        <v>less</v>
      </c>
    </row>
    <row r="143" spans="1:6" ht="12.75">
      <c r="A143" t="s">
        <v>1372</v>
      </c>
      <c r="B143">
        <v>-0.0278422771085945</v>
      </c>
      <c r="C143">
        <v>-0.028890767108843</v>
      </c>
      <c r="D143">
        <v>-0.0267937871083461</v>
      </c>
      <c r="E143">
        <v>0</v>
      </c>
      <c r="F143" t="str">
        <f t="shared" si="7"/>
        <v>less</v>
      </c>
    </row>
    <row r="144" spans="1:6" ht="12.75">
      <c r="A144" t="s">
        <v>1360</v>
      </c>
      <c r="B144">
        <v>-0.0199431849125472</v>
      </c>
      <c r="C144">
        <v>-0.0209386179581162</v>
      </c>
      <c r="D144">
        <v>-0.0189477518669783</v>
      </c>
      <c r="E144">
        <v>0</v>
      </c>
      <c r="F144" t="str">
        <f t="shared" si="7"/>
        <v>less</v>
      </c>
    </row>
    <row r="145" spans="1:6" ht="12.75">
      <c r="A145" t="s">
        <v>1361</v>
      </c>
      <c r="B145">
        <v>-0.0202037806162166</v>
      </c>
      <c r="C145">
        <v>-0.0212248496791321</v>
      </c>
      <c r="D145">
        <v>-0.0191827115533012</v>
      </c>
      <c r="E145">
        <v>0</v>
      </c>
      <c r="F145" t="str">
        <f t="shared" si="7"/>
        <v>less</v>
      </c>
    </row>
    <row r="146" spans="1:6" ht="12.75">
      <c r="A146" t="s">
        <v>1362</v>
      </c>
      <c r="B146">
        <v>0.0111433913831822</v>
      </c>
      <c r="C146">
        <v>0.0100715773442204</v>
      </c>
      <c r="D146">
        <v>0.0122152054221439</v>
      </c>
      <c r="E146">
        <v>0</v>
      </c>
      <c r="F146" t="str">
        <f t="shared" si="7"/>
        <v>greater</v>
      </c>
    </row>
    <row r="147" spans="1:6" ht="12.75">
      <c r="A147" t="s">
        <v>1373</v>
      </c>
      <c r="B147">
        <v>-0.01340438024483</v>
      </c>
      <c r="C147">
        <v>-0.014576020622768</v>
      </c>
      <c r="D147">
        <v>-0.012232739866892</v>
      </c>
      <c r="E147">
        <v>0</v>
      </c>
      <c r="F147" t="str">
        <f t="shared" si="7"/>
        <v>less</v>
      </c>
    </row>
    <row r="148" spans="1:6" ht="12.75">
      <c r="A148" t="s">
        <v>1374</v>
      </c>
      <c r="B148">
        <v>0.00789909219604729</v>
      </c>
      <c r="C148">
        <v>0.00754552888847094</v>
      </c>
      <c r="D148">
        <v>0.00825265550362363</v>
      </c>
      <c r="E148">
        <v>0</v>
      </c>
      <c r="F148" t="str">
        <f t="shared" si="7"/>
        <v>greater</v>
      </c>
    </row>
    <row r="149" spans="1:6" ht="12.75">
      <c r="A149" t="s">
        <v>1375</v>
      </c>
      <c r="B149">
        <v>0.0076384964923779</v>
      </c>
      <c r="C149">
        <v>0.00721813700872539</v>
      </c>
      <c r="D149">
        <v>0.00805885597603041</v>
      </c>
      <c r="E149">
        <v>0</v>
      </c>
      <c r="F149" t="str">
        <f t="shared" si="7"/>
        <v>greater</v>
      </c>
    </row>
    <row r="150" spans="1:6" ht="12.75">
      <c r="A150" t="s">
        <v>1376</v>
      </c>
      <c r="B150">
        <v>0.0389856684917767</v>
      </c>
      <c r="C150">
        <v>0.0384537799711551</v>
      </c>
      <c r="D150">
        <v>0.0395175570123983</v>
      </c>
      <c r="E150">
        <v>0</v>
      </c>
      <c r="F150" t="str">
        <f t="shared" si="7"/>
        <v>greater</v>
      </c>
    </row>
    <row r="151" spans="1:6" ht="12.75">
      <c r="A151" t="s">
        <v>1377</v>
      </c>
      <c r="B151">
        <v>0.0144378968637645</v>
      </c>
      <c r="C151">
        <v>0.0137259549844876</v>
      </c>
      <c r="D151">
        <v>0.0151498387430414</v>
      </c>
      <c r="E151">
        <v>0</v>
      </c>
      <c r="F151" t="str">
        <f t="shared" si="7"/>
        <v>greater</v>
      </c>
    </row>
    <row r="152" spans="1:6" ht="12.75">
      <c r="A152" t="s">
        <v>1347</v>
      </c>
      <c r="B152">
        <v>-0.000260595703669389</v>
      </c>
      <c r="C152">
        <v>-0.000521857570550885</v>
      </c>
      <c r="D152">
        <v>6.66163212107427E-07</v>
      </c>
      <c r="E152">
        <v>0.0511432976549745</v>
      </c>
      <c r="F152" t="str">
        <f t="shared" si="7"/>
        <v>less</v>
      </c>
    </row>
    <row r="153" spans="1:6" ht="12.75">
      <c r="A153" t="s">
        <v>1363</v>
      </c>
      <c r="B153">
        <v>0.0310865762957294</v>
      </c>
      <c r="C153">
        <v>0.0306688909285463</v>
      </c>
      <c r="D153">
        <v>0.0315042616629125</v>
      </c>
      <c r="E153">
        <v>0</v>
      </c>
      <c r="F153" t="str">
        <f t="shared" si="7"/>
        <v>greater</v>
      </c>
    </row>
    <row r="154" spans="1:6" ht="12.75">
      <c r="A154" t="s">
        <v>1378</v>
      </c>
      <c r="B154">
        <v>0.00653880466771722</v>
      </c>
      <c r="C154">
        <v>0.00590760192132105</v>
      </c>
      <c r="D154">
        <v>0.0071700074141134</v>
      </c>
      <c r="E154">
        <v>0</v>
      </c>
      <c r="F154" t="str">
        <f t="shared" si="7"/>
        <v>greater</v>
      </c>
    </row>
    <row r="155" spans="1:6" ht="12.75">
      <c r="A155" t="s">
        <v>1364</v>
      </c>
      <c r="B155">
        <v>0.0313471719993988</v>
      </c>
      <c r="C155">
        <v>0.0308716132238609</v>
      </c>
      <c r="D155">
        <v>0.0318227307749367</v>
      </c>
      <c r="E155">
        <v>0</v>
      </c>
      <c r="F155" t="str">
        <f t="shared" si="7"/>
        <v>greater</v>
      </c>
    </row>
    <row r="156" spans="1:6" ht="12.75">
      <c r="A156" t="s">
        <v>1379</v>
      </c>
      <c r="B156">
        <v>0.00679940037138661</v>
      </c>
      <c r="C156">
        <v>0.00612849651084447</v>
      </c>
      <c r="D156">
        <v>0.00747030423192875</v>
      </c>
      <c r="E156">
        <v>0</v>
      </c>
      <c r="F156" t="str">
        <f t="shared" si="7"/>
        <v>greater</v>
      </c>
    </row>
    <row r="157" spans="1:6" ht="12.75">
      <c r="A157" t="s">
        <v>1380</v>
      </c>
      <c r="B157">
        <v>-0.0245477716280122</v>
      </c>
      <c r="C157">
        <v>-0.0252936370937383</v>
      </c>
      <c r="D157">
        <v>-0.0238019061622861</v>
      </c>
      <c r="E157">
        <v>0</v>
      </c>
      <c r="F157" t="str">
        <f t="shared" si="7"/>
        <v>less</v>
      </c>
    </row>
  </sheetData>
  <sheetProtection/>
  <printOptions/>
  <pageMargins left="0.7875" right="0.7875" top="1.05277777777778" bottom="1.05277777777778" header="0.7875" footer="0.7875"/>
  <pageSetup horizontalDpi="300" verticalDpi="300" orientation="portrait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1275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welcome</cp:lastModifiedBy>
  <dcterms:created xsi:type="dcterms:W3CDTF">2021-05-27T17:28:48Z</dcterms:created>
  <dcterms:modified xsi:type="dcterms:W3CDTF">2021-06-05T09:59:30Z</dcterms:modified>
  <cp:category/>
  <cp:version/>
  <cp:contentType/>
  <cp:contentStatus/>
  <cp:revision>47</cp:revision>
</cp:coreProperties>
</file>