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\Desktop\"/>
    </mc:Choice>
  </mc:AlternateContent>
  <bookViews>
    <workbookView xWindow="0" yWindow="0" windowWidth="28800" windowHeight="12585" firstSheet="2" activeTab="5"/>
  </bookViews>
  <sheets>
    <sheet name="S1_customized_QPCR_panel" sheetId="6" r:id="rId1"/>
    <sheet name="S2_Secreted_per_cell" sheetId="2" r:id="rId2"/>
    <sheet name="S3_pathway_miRNA_gene_interact." sheetId="5" r:id="rId3"/>
    <sheet name="S4__EV_composition_GlobalMean" sheetId="3" r:id="rId4"/>
    <sheet name="S5_Intracellular" sheetId="4" r:id="rId5"/>
    <sheet name="S6_Correlation_Top20" sheetId="1" r:id="rId6"/>
    <sheet name="S7_details_correlation" sheetId="8" r:id="rId7"/>
  </sheets>
  <definedNames>
    <definedName name="_xlnm._FilterDatabase" localSheetId="1" hidden="1">S2_Secreted_per_cell!$H$2:$L$2</definedName>
    <definedName name="_xlnm._FilterDatabase" localSheetId="2" hidden="1">S3_pathway_miRNA_gene_interact.!$A$3:$A$5440</definedName>
    <definedName name="_xlnm._FilterDatabase" localSheetId="4" hidden="1">S5_Intracellular!$G$6:$K$6</definedName>
    <definedName name="_xlnm._FilterDatabase" localSheetId="6" hidden="1">S7_details_correlation!$A$7:$BD$7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35" i="8" l="1"/>
  <c r="AT235" i="8"/>
  <c r="AX235" i="8" s="1"/>
  <c r="AS235" i="8"/>
  <c r="AR235" i="8"/>
  <c r="AV235" i="8" s="1"/>
  <c r="AB235" i="8"/>
  <c r="AA235" i="8"/>
  <c r="Z235" i="8"/>
  <c r="J235" i="8"/>
  <c r="K235" i="8" s="1"/>
  <c r="I235" i="8"/>
  <c r="E235" i="8"/>
  <c r="D235" i="8"/>
  <c r="F235" i="8" s="1"/>
  <c r="AX234" i="8"/>
  <c r="AU234" i="8"/>
  <c r="AT234" i="8"/>
  <c r="AS234" i="8"/>
  <c r="AW234" i="8" s="1"/>
  <c r="AZ234" i="8" s="1"/>
  <c r="AR234" i="8"/>
  <c r="AV234" i="8" s="1"/>
  <c r="AB234" i="8"/>
  <c r="AA234" i="8"/>
  <c r="Z234" i="8"/>
  <c r="K234" i="8"/>
  <c r="J234" i="8"/>
  <c r="I234" i="8"/>
  <c r="E234" i="8"/>
  <c r="D234" i="8"/>
  <c r="AU233" i="8"/>
  <c r="AT233" i="8"/>
  <c r="AS233" i="8"/>
  <c r="AR233" i="8"/>
  <c r="AB233" i="8"/>
  <c r="AA233" i="8"/>
  <c r="Z233" i="8"/>
  <c r="J233" i="8"/>
  <c r="I233" i="8"/>
  <c r="K233" i="8" s="1"/>
  <c r="E233" i="8"/>
  <c r="D233" i="8"/>
  <c r="AU232" i="8"/>
  <c r="AT232" i="8"/>
  <c r="AX232" i="8" s="1"/>
  <c r="AS232" i="8"/>
  <c r="AR232" i="8"/>
  <c r="AB232" i="8"/>
  <c r="AA232" i="8"/>
  <c r="Z232" i="8"/>
  <c r="J232" i="8"/>
  <c r="I232" i="8"/>
  <c r="E232" i="8"/>
  <c r="D232" i="8"/>
  <c r="F232" i="8" s="1"/>
  <c r="AU231" i="8"/>
  <c r="AT231" i="8"/>
  <c r="AS231" i="8"/>
  <c r="AW231" i="8" s="1"/>
  <c r="AR231" i="8"/>
  <c r="AB231" i="8"/>
  <c r="AA231" i="8"/>
  <c r="Z231" i="8"/>
  <c r="J231" i="8"/>
  <c r="I231" i="8"/>
  <c r="K231" i="8" s="1"/>
  <c r="E231" i="8"/>
  <c r="D231" i="8"/>
  <c r="F231" i="8" s="1"/>
  <c r="AU230" i="8"/>
  <c r="AT230" i="8"/>
  <c r="AX230" i="8" s="1"/>
  <c r="AS230" i="8"/>
  <c r="AR230" i="8"/>
  <c r="AV230" i="8" s="1"/>
  <c r="AB230" i="8"/>
  <c r="AA230" i="8"/>
  <c r="AW230" i="8" s="1"/>
  <c r="AZ230" i="8" s="1"/>
  <c r="Z230" i="8"/>
  <c r="J230" i="8"/>
  <c r="I230" i="8"/>
  <c r="E230" i="8"/>
  <c r="D230" i="8"/>
  <c r="F230" i="8" s="1"/>
  <c r="AU229" i="8"/>
  <c r="AT229" i="8"/>
  <c r="AS229" i="8"/>
  <c r="AR229" i="8"/>
  <c r="AV229" i="8" s="1"/>
  <c r="AB229" i="8"/>
  <c r="AA229" i="8"/>
  <c r="AW229" i="8" s="1"/>
  <c r="Z229" i="8"/>
  <c r="J229" i="8"/>
  <c r="I229" i="8"/>
  <c r="K229" i="8" s="1"/>
  <c r="E229" i="8"/>
  <c r="D229" i="8"/>
  <c r="F229" i="8" s="1"/>
  <c r="AU228" i="8"/>
  <c r="AT228" i="8"/>
  <c r="AX228" i="8" s="1"/>
  <c r="AS228" i="8"/>
  <c r="AR228" i="8"/>
  <c r="AV228" i="8" s="1"/>
  <c r="AB228" i="8"/>
  <c r="AA228" i="8"/>
  <c r="AW228" i="8" s="1"/>
  <c r="AZ228" i="8" s="1"/>
  <c r="Z228" i="8"/>
  <c r="J228" i="8"/>
  <c r="I228" i="8"/>
  <c r="E228" i="8"/>
  <c r="D228" i="8"/>
  <c r="F228" i="8" s="1"/>
  <c r="AU227" i="8"/>
  <c r="AT227" i="8"/>
  <c r="AS227" i="8"/>
  <c r="AR227" i="8"/>
  <c r="AV227" i="8" s="1"/>
  <c r="AB227" i="8"/>
  <c r="AA227" i="8"/>
  <c r="AW227" i="8" s="1"/>
  <c r="Z227" i="8"/>
  <c r="J227" i="8"/>
  <c r="I227" i="8"/>
  <c r="K227" i="8" s="1"/>
  <c r="E227" i="8"/>
  <c r="D227" i="8"/>
  <c r="F227" i="8" s="1"/>
  <c r="AU226" i="8"/>
  <c r="AT226" i="8"/>
  <c r="AX226" i="8" s="1"/>
  <c r="AS226" i="8"/>
  <c r="AR226" i="8"/>
  <c r="AV226" i="8" s="1"/>
  <c r="AB226" i="8"/>
  <c r="AA226" i="8"/>
  <c r="AW226" i="8" s="1"/>
  <c r="AZ226" i="8" s="1"/>
  <c r="Z226" i="8"/>
  <c r="J226" i="8"/>
  <c r="I226" i="8"/>
  <c r="E226" i="8"/>
  <c r="D226" i="8"/>
  <c r="F226" i="8" s="1"/>
  <c r="AU225" i="8"/>
  <c r="AT225" i="8"/>
  <c r="AS225" i="8"/>
  <c r="AR225" i="8"/>
  <c r="AV225" i="8" s="1"/>
  <c r="AB225" i="8"/>
  <c r="AA225" i="8"/>
  <c r="AW225" i="8" s="1"/>
  <c r="Z225" i="8"/>
  <c r="J225" i="8"/>
  <c r="I225" i="8"/>
  <c r="K225" i="8" s="1"/>
  <c r="E225" i="8"/>
  <c r="D225" i="8"/>
  <c r="F225" i="8" s="1"/>
  <c r="AU224" i="8"/>
  <c r="AT224" i="8"/>
  <c r="AX224" i="8" s="1"/>
  <c r="AS224" i="8"/>
  <c r="AR224" i="8"/>
  <c r="AV224" i="8" s="1"/>
  <c r="AB224" i="8"/>
  <c r="AA224" i="8"/>
  <c r="AW224" i="8" s="1"/>
  <c r="AZ224" i="8" s="1"/>
  <c r="Z224" i="8"/>
  <c r="J224" i="8"/>
  <c r="I224" i="8"/>
  <c r="E224" i="8"/>
  <c r="D224" i="8"/>
  <c r="F224" i="8" s="1"/>
  <c r="AU223" i="8"/>
  <c r="AT223" i="8"/>
  <c r="AS223" i="8"/>
  <c r="AR223" i="8"/>
  <c r="AV223" i="8" s="1"/>
  <c r="AB223" i="8"/>
  <c r="AA223" i="8"/>
  <c r="AW223" i="8" s="1"/>
  <c r="Z223" i="8"/>
  <c r="J223" i="8"/>
  <c r="I223" i="8"/>
  <c r="K223" i="8" s="1"/>
  <c r="E223" i="8"/>
  <c r="D223" i="8"/>
  <c r="F223" i="8" s="1"/>
  <c r="AU222" i="8"/>
  <c r="AT222" i="8"/>
  <c r="AX222" i="8" s="1"/>
  <c r="AS222" i="8"/>
  <c r="AR222" i="8"/>
  <c r="AV222" i="8" s="1"/>
  <c r="AB222" i="8"/>
  <c r="AA222" i="8"/>
  <c r="AW222" i="8" s="1"/>
  <c r="Z222" i="8"/>
  <c r="J222" i="8"/>
  <c r="I222" i="8"/>
  <c r="E222" i="8"/>
  <c r="D222" i="8"/>
  <c r="F222" i="8" s="1"/>
  <c r="AU221" i="8"/>
  <c r="AT221" i="8"/>
  <c r="AS221" i="8"/>
  <c r="AR221" i="8"/>
  <c r="AV221" i="8" s="1"/>
  <c r="AB221" i="8"/>
  <c r="AA221" i="8"/>
  <c r="AW221" i="8" s="1"/>
  <c r="Z221" i="8"/>
  <c r="J221" i="8"/>
  <c r="I221" i="8"/>
  <c r="K221" i="8" s="1"/>
  <c r="E221" i="8"/>
  <c r="D221" i="8"/>
  <c r="F221" i="8" s="1"/>
  <c r="AU220" i="8"/>
  <c r="AT220" i="8"/>
  <c r="AX220" i="8" s="1"/>
  <c r="AS220" i="8"/>
  <c r="AR220" i="8"/>
  <c r="AV220" i="8" s="1"/>
  <c r="AB220" i="8"/>
  <c r="AA220" i="8"/>
  <c r="AW220" i="8" s="1"/>
  <c r="AZ220" i="8" s="1"/>
  <c r="Z220" i="8"/>
  <c r="J220" i="8"/>
  <c r="I220" i="8"/>
  <c r="E220" i="8"/>
  <c r="D220" i="8"/>
  <c r="F220" i="8" s="1"/>
  <c r="AU219" i="8"/>
  <c r="AT219" i="8"/>
  <c r="AS219" i="8"/>
  <c r="AR219" i="8"/>
  <c r="AV219" i="8" s="1"/>
  <c r="AB219" i="8"/>
  <c r="AA219" i="8"/>
  <c r="AW219" i="8" s="1"/>
  <c r="Z219" i="8"/>
  <c r="J219" i="8"/>
  <c r="I219" i="8"/>
  <c r="K219" i="8" s="1"/>
  <c r="E219" i="8"/>
  <c r="D219" i="8"/>
  <c r="F219" i="8" s="1"/>
  <c r="AU218" i="8"/>
  <c r="AT218" i="8"/>
  <c r="AX218" i="8" s="1"/>
  <c r="AS218" i="8"/>
  <c r="AR218" i="8"/>
  <c r="AV218" i="8" s="1"/>
  <c r="AB218" i="8"/>
  <c r="AA218" i="8"/>
  <c r="AW218" i="8" s="1"/>
  <c r="Z218" i="8"/>
  <c r="J218" i="8"/>
  <c r="I218" i="8"/>
  <c r="E218" i="8"/>
  <c r="D218" i="8"/>
  <c r="F218" i="8" s="1"/>
  <c r="AU217" i="8"/>
  <c r="AT217" i="8"/>
  <c r="AS217" i="8"/>
  <c r="AR217" i="8"/>
  <c r="AV217" i="8" s="1"/>
  <c r="AB217" i="8"/>
  <c r="AA217" i="8"/>
  <c r="AW217" i="8" s="1"/>
  <c r="Z217" i="8"/>
  <c r="J217" i="8"/>
  <c r="I217" i="8"/>
  <c r="K217" i="8" s="1"/>
  <c r="E217" i="8"/>
  <c r="D217" i="8"/>
  <c r="F217" i="8" s="1"/>
  <c r="AU216" i="8"/>
  <c r="AT216" i="8"/>
  <c r="AX216" i="8" s="1"/>
  <c r="AS216" i="8"/>
  <c r="AR216" i="8"/>
  <c r="AV216" i="8" s="1"/>
  <c r="AB216" i="8"/>
  <c r="AA216" i="8"/>
  <c r="AW216" i="8" s="1"/>
  <c r="AZ216" i="8" s="1"/>
  <c r="Z216" i="8"/>
  <c r="J216" i="8"/>
  <c r="I216" i="8"/>
  <c r="E216" i="8"/>
  <c r="D216" i="8"/>
  <c r="F216" i="8" s="1"/>
  <c r="AU215" i="8"/>
  <c r="AT215" i="8"/>
  <c r="AS215" i="8"/>
  <c r="AR215" i="8"/>
  <c r="AV215" i="8" s="1"/>
  <c r="AB215" i="8"/>
  <c r="AA215" i="8"/>
  <c r="AW215" i="8" s="1"/>
  <c r="Z215" i="8"/>
  <c r="J215" i="8"/>
  <c r="I215" i="8"/>
  <c r="K215" i="8" s="1"/>
  <c r="E215" i="8"/>
  <c r="D215" i="8"/>
  <c r="F215" i="8" s="1"/>
  <c r="AU214" i="8"/>
  <c r="AT214" i="8"/>
  <c r="AS214" i="8"/>
  <c r="AW214" i="8" s="1"/>
  <c r="AR214" i="8"/>
  <c r="AV214" i="8" s="1"/>
  <c r="AB214" i="8"/>
  <c r="AA214" i="8"/>
  <c r="Z214" i="8"/>
  <c r="K214" i="8"/>
  <c r="J214" i="8"/>
  <c r="I214" i="8"/>
  <c r="E214" i="8"/>
  <c r="F214" i="8" s="1"/>
  <c r="L214" i="8" s="1"/>
  <c r="D214" i="8"/>
  <c r="AU213" i="8"/>
  <c r="AT213" i="8"/>
  <c r="AX213" i="8" s="1"/>
  <c r="AS213" i="8"/>
  <c r="AW213" i="8" s="1"/>
  <c r="AZ213" i="8" s="1"/>
  <c r="AR213" i="8"/>
  <c r="AV213" i="8" s="1"/>
  <c r="AB213" i="8"/>
  <c r="AA213" i="8"/>
  <c r="Z213" i="8"/>
  <c r="K213" i="8"/>
  <c r="J213" i="8"/>
  <c r="I213" i="8"/>
  <c r="F213" i="8"/>
  <c r="L213" i="8" s="1"/>
  <c r="E213" i="8"/>
  <c r="D213" i="8"/>
  <c r="AU212" i="8"/>
  <c r="AT212" i="8"/>
  <c r="AS212" i="8"/>
  <c r="AW212" i="8" s="1"/>
  <c r="AR212" i="8"/>
  <c r="AV212" i="8" s="1"/>
  <c r="AB212" i="8"/>
  <c r="AA212" i="8"/>
  <c r="Z212" i="8"/>
  <c r="K212" i="8"/>
  <c r="J212" i="8"/>
  <c r="I212" i="8"/>
  <c r="E212" i="8"/>
  <c r="F212" i="8" s="1"/>
  <c r="D212" i="8"/>
  <c r="AU211" i="8"/>
  <c r="AT211" i="8"/>
  <c r="AX211" i="8" s="1"/>
  <c r="AS211" i="8"/>
  <c r="AW211" i="8" s="1"/>
  <c r="AZ211" i="8" s="1"/>
  <c r="AR211" i="8"/>
  <c r="AV211" i="8" s="1"/>
  <c r="AB211" i="8"/>
  <c r="AA211" i="8"/>
  <c r="Z211" i="8"/>
  <c r="K211" i="8"/>
  <c r="J211" i="8"/>
  <c r="I211" i="8"/>
  <c r="F211" i="8"/>
  <c r="L211" i="8" s="1"/>
  <c r="E211" i="8"/>
  <c r="D211" i="8"/>
  <c r="AU210" i="8"/>
  <c r="AT210" i="8"/>
  <c r="AS210" i="8"/>
  <c r="AW210" i="8" s="1"/>
  <c r="AR210" i="8"/>
  <c r="AV210" i="8" s="1"/>
  <c r="AB210" i="8"/>
  <c r="AA210" i="8"/>
  <c r="Z210" i="8"/>
  <c r="K210" i="8"/>
  <c r="J210" i="8"/>
  <c r="I210" i="8"/>
  <c r="E210" i="8"/>
  <c r="F210" i="8" s="1"/>
  <c r="D210" i="8"/>
  <c r="AU209" i="8"/>
  <c r="AT209" i="8"/>
  <c r="AX209" i="8" s="1"/>
  <c r="AS209" i="8"/>
  <c r="AW209" i="8" s="1"/>
  <c r="AZ209" i="8" s="1"/>
  <c r="AR209" i="8"/>
  <c r="AV209" i="8" s="1"/>
  <c r="AB209" i="8"/>
  <c r="AA209" i="8"/>
  <c r="Z209" i="8"/>
  <c r="K209" i="8"/>
  <c r="J209" i="8"/>
  <c r="I209" i="8"/>
  <c r="F209" i="8"/>
  <c r="L209" i="8" s="1"/>
  <c r="E209" i="8"/>
  <c r="D209" i="8"/>
  <c r="AU208" i="8"/>
  <c r="AT208" i="8"/>
  <c r="AS208" i="8"/>
  <c r="AW208" i="8" s="1"/>
  <c r="AR208" i="8"/>
  <c r="AV208" i="8" s="1"/>
  <c r="AB208" i="8"/>
  <c r="AA208" i="8"/>
  <c r="Z208" i="8"/>
  <c r="K208" i="8"/>
  <c r="J208" i="8"/>
  <c r="I208" i="8"/>
  <c r="E208" i="8"/>
  <c r="F208" i="8" s="1"/>
  <c r="L208" i="8" s="1"/>
  <c r="D208" i="8"/>
  <c r="AU207" i="8"/>
  <c r="AT207" i="8"/>
  <c r="AX207" i="8" s="1"/>
  <c r="AS207" i="8"/>
  <c r="AW207" i="8" s="1"/>
  <c r="AR207" i="8"/>
  <c r="AV207" i="8" s="1"/>
  <c r="AB207" i="8"/>
  <c r="AA207" i="8"/>
  <c r="Z207" i="8"/>
  <c r="K207" i="8"/>
  <c r="J207" i="8"/>
  <c r="I207" i="8"/>
  <c r="F207" i="8"/>
  <c r="L207" i="8" s="1"/>
  <c r="E207" i="8"/>
  <c r="D207" i="8"/>
  <c r="AU206" i="8"/>
  <c r="AT206" i="8"/>
  <c r="AS206" i="8"/>
  <c r="AW206" i="8" s="1"/>
  <c r="AR206" i="8"/>
  <c r="AV206" i="8" s="1"/>
  <c r="AB206" i="8"/>
  <c r="AA206" i="8"/>
  <c r="Z206" i="8"/>
  <c r="K206" i="8"/>
  <c r="J206" i="8"/>
  <c r="I206" i="8"/>
  <c r="E206" i="8"/>
  <c r="F206" i="8" s="1"/>
  <c r="L206" i="8" s="1"/>
  <c r="D206" i="8"/>
  <c r="AU205" i="8"/>
  <c r="AT205" i="8"/>
  <c r="AX205" i="8" s="1"/>
  <c r="AS205" i="8"/>
  <c r="AW205" i="8" s="1"/>
  <c r="AZ205" i="8" s="1"/>
  <c r="AR205" i="8"/>
  <c r="AV205" i="8" s="1"/>
  <c r="AB205" i="8"/>
  <c r="AA205" i="8"/>
  <c r="Z205" i="8"/>
  <c r="K205" i="8"/>
  <c r="J205" i="8"/>
  <c r="I205" i="8"/>
  <c r="F205" i="8"/>
  <c r="L205" i="8" s="1"/>
  <c r="E205" i="8"/>
  <c r="D205" i="8"/>
  <c r="AU204" i="8"/>
  <c r="AT204" i="8"/>
  <c r="AS204" i="8"/>
  <c r="AW204" i="8" s="1"/>
  <c r="AR204" i="8"/>
  <c r="AV204" i="8" s="1"/>
  <c r="AB204" i="8"/>
  <c r="AA204" i="8"/>
  <c r="Z204" i="8"/>
  <c r="K204" i="8"/>
  <c r="J204" i="8"/>
  <c r="I204" i="8"/>
  <c r="E204" i="8"/>
  <c r="F204" i="8" s="1"/>
  <c r="D204" i="8"/>
  <c r="AU203" i="8"/>
  <c r="AT203" i="8"/>
  <c r="AX203" i="8" s="1"/>
  <c r="AS203" i="8"/>
  <c r="AW203" i="8" s="1"/>
  <c r="AZ203" i="8" s="1"/>
  <c r="AR203" i="8"/>
  <c r="AV203" i="8" s="1"/>
  <c r="AB203" i="8"/>
  <c r="AA203" i="8"/>
  <c r="Z203" i="8"/>
  <c r="K203" i="8"/>
  <c r="J203" i="8"/>
  <c r="I203" i="8"/>
  <c r="F203" i="8"/>
  <c r="L203" i="8" s="1"/>
  <c r="E203" i="8"/>
  <c r="D203" i="8"/>
  <c r="AU202" i="8"/>
  <c r="AT202" i="8"/>
  <c r="AS202" i="8"/>
  <c r="AW202" i="8" s="1"/>
  <c r="AR202" i="8"/>
  <c r="AV202" i="8" s="1"/>
  <c r="AB202" i="8"/>
  <c r="AA202" i="8"/>
  <c r="Z202" i="8"/>
  <c r="K202" i="8"/>
  <c r="J202" i="8"/>
  <c r="I202" i="8"/>
  <c r="E202" i="8"/>
  <c r="F202" i="8" s="1"/>
  <c r="D202" i="8"/>
  <c r="AU201" i="8"/>
  <c r="AT201" i="8"/>
  <c r="AX201" i="8" s="1"/>
  <c r="AS201" i="8"/>
  <c r="AW201" i="8" s="1"/>
  <c r="AR201" i="8"/>
  <c r="AV201" i="8" s="1"/>
  <c r="AB201" i="8"/>
  <c r="AA201" i="8"/>
  <c r="Z201" i="8"/>
  <c r="K201" i="8"/>
  <c r="J201" i="8"/>
  <c r="I201" i="8"/>
  <c r="F201" i="8"/>
  <c r="L201" i="8" s="1"/>
  <c r="E201" i="8"/>
  <c r="D201" i="8"/>
  <c r="AU200" i="8"/>
  <c r="AT200" i="8"/>
  <c r="AS200" i="8"/>
  <c r="AW200" i="8" s="1"/>
  <c r="AR200" i="8"/>
  <c r="AV200" i="8" s="1"/>
  <c r="AB200" i="8"/>
  <c r="AA200" i="8"/>
  <c r="Z200" i="8"/>
  <c r="K200" i="8"/>
  <c r="J200" i="8"/>
  <c r="I200" i="8"/>
  <c r="E200" i="8"/>
  <c r="F200" i="8" s="1"/>
  <c r="L200" i="8" s="1"/>
  <c r="D200" i="8"/>
  <c r="AU199" i="8"/>
  <c r="AT199" i="8"/>
  <c r="AX199" i="8" s="1"/>
  <c r="AS199" i="8"/>
  <c r="AW199" i="8" s="1"/>
  <c r="AR199" i="8"/>
  <c r="AV199" i="8" s="1"/>
  <c r="AB199" i="8"/>
  <c r="AA199" i="8"/>
  <c r="Z199" i="8"/>
  <c r="K199" i="8"/>
  <c r="J199" i="8"/>
  <c r="I199" i="8"/>
  <c r="F199" i="8"/>
  <c r="L199" i="8" s="1"/>
  <c r="E199" i="8"/>
  <c r="D199" i="8"/>
  <c r="AU198" i="8"/>
  <c r="AT198" i="8"/>
  <c r="AS198" i="8"/>
  <c r="AW198" i="8" s="1"/>
  <c r="AR198" i="8"/>
  <c r="AV198" i="8" s="1"/>
  <c r="AB198" i="8"/>
  <c r="AA198" i="8"/>
  <c r="Z198" i="8"/>
  <c r="K198" i="8"/>
  <c r="J198" i="8"/>
  <c r="I198" i="8"/>
  <c r="E198" i="8"/>
  <c r="F198" i="8" s="1"/>
  <c r="L198" i="8" s="1"/>
  <c r="D198" i="8"/>
  <c r="AU197" i="8"/>
  <c r="AT197" i="8"/>
  <c r="AX197" i="8" s="1"/>
  <c r="AS197" i="8"/>
  <c r="AW197" i="8" s="1"/>
  <c r="AZ197" i="8" s="1"/>
  <c r="AR197" i="8"/>
  <c r="AV197" i="8" s="1"/>
  <c r="AB197" i="8"/>
  <c r="AA197" i="8"/>
  <c r="Z197" i="8"/>
  <c r="K197" i="8"/>
  <c r="J197" i="8"/>
  <c r="I197" i="8"/>
  <c r="F197" i="8"/>
  <c r="L197" i="8" s="1"/>
  <c r="E197" i="8"/>
  <c r="D197" i="8"/>
  <c r="AU196" i="8"/>
  <c r="AT196" i="8"/>
  <c r="AS196" i="8"/>
  <c r="AW196" i="8" s="1"/>
  <c r="AR196" i="8"/>
  <c r="AV196" i="8" s="1"/>
  <c r="AB196" i="8"/>
  <c r="AA196" i="8"/>
  <c r="Z196" i="8"/>
  <c r="K196" i="8"/>
  <c r="J196" i="8"/>
  <c r="I196" i="8"/>
  <c r="E196" i="8"/>
  <c r="F196" i="8" s="1"/>
  <c r="D196" i="8"/>
  <c r="AU195" i="8"/>
  <c r="AT195" i="8"/>
  <c r="AX195" i="8" s="1"/>
  <c r="AS195" i="8"/>
  <c r="AW195" i="8" s="1"/>
  <c r="AZ195" i="8" s="1"/>
  <c r="AR195" i="8"/>
  <c r="AV195" i="8" s="1"/>
  <c r="AB195" i="8"/>
  <c r="AA195" i="8"/>
  <c r="Z195" i="8"/>
  <c r="K195" i="8"/>
  <c r="J195" i="8"/>
  <c r="I195" i="8"/>
  <c r="F195" i="8"/>
  <c r="L195" i="8" s="1"/>
  <c r="E195" i="8"/>
  <c r="D195" i="8"/>
  <c r="AU194" i="8"/>
  <c r="AT194" i="8"/>
  <c r="AS194" i="8"/>
  <c r="AW194" i="8" s="1"/>
  <c r="AR194" i="8"/>
  <c r="AV194" i="8" s="1"/>
  <c r="AB194" i="8"/>
  <c r="AA194" i="8"/>
  <c r="Z194" i="8"/>
  <c r="K194" i="8"/>
  <c r="J194" i="8"/>
  <c r="I194" i="8"/>
  <c r="E194" i="8"/>
  <c r="F194" i="8" s="1"/>
  <c r="D194" i="8"/>
  <c r="AU193" i="8"/>
  <c r="AT193" i="8"/>
  <c r="AX193" i="8" s="1"/>
  <c r="AS193" i="8"/>
  <c r="AW193" i="8" s="1"/>
  <c r="AR193" i="8"/>
  <c r="AV193" i="8" s="1"/>
  <c r="AB193" i="8"/>
  <c r="AA193" i="8"/>
  <c r="Z193" i="8"/>
  <c r="K193" i="8"/>
  <c r="J193" i="8"/>
  <c r="I193" i="8"/>
  <c r="F193" i="8"/>
  <c r="L193" i="8" s="1"/>
  <c r="E193" i="8"/>
  <c r="D193" i="8"/>
  <c r="AU192" i="8"/>
  <c r="AT192" i="8"/>
  <c r="AS192" i="8"/>
  <c r="AW192" i="8" s="1"/>
  <c r="AR192" i="8"/>
  <c r="AV192" i="8" s="1"/>
  <c r="AB192" i="8"/>
  <c r="AA192" i="8"/>
  <c r="Z192" i="8"/>
  <c r="K192" i="8"/>
  <c r="J192" i="8"/>
  <c r="I192" i="8"/>
  <c r="E192" i="8"/>
  <c r="F192" i="8" s="1"/>
  <c r="L192" i="8" s="1"/>
  <c r="D192" i="8"/>
  <c r="AU191" i="8"/>
  <c r="AT191" i="8"/>
  <c r="AX191" i="8" s="1"/>
  <c r="AS191" i="8"/>
  <c r="AW191" i="8" s="1"/>
  <c r="AR191" i="8"/>
  <c r="AV191" i="8" s="1"/>
  <c r="AB191" i="8"/>
  <c r="AA191" i="8"/>
  <c r="Z191" i="8"/>
  <c r="K191" i="8"/>
  <c r="J191" i="8"/>
  <c r="I191" i="8"/>
  <c r="F191" i="8"/>
  <c r="L191" i="8" s="1"/>
  <c r="E191" i="8"/>
  <c r="D191" i="8"/>
  <c r="AU190" i="8"/>
  <c r="AT190" i="8"/>
  <c r="AS190" i="8"/>
  <c r="AW190" i="8" s="1"/>
  <c r="AR190" i="8"/>
  <c r="AV190" i="8" s="1"/>
  <c r="AB190" i="8"/>
  <c r="AA190" i="8"/>
  <c r="Z190" i="8"/>
  <c r="K190" i="8"/>
  <c r="J190" i="8"/>
  <c r="I190" i="8"/>
  <c r="E190" i="8"/>
  <c r="F190" i="8" s="1"/>
  <c r="L190" i="8" s="1"/>
  <c r="D190" i="8"/>
  <c r="AU189" i="8"/>
  <c r="AT189" i="8"/>
  <c r="AX189" i="8" s="1"/>
  <c r="AS189" i="8"/>
  <c r="AW189" i="8" s="1"/>
  <c r="AZ189" i="8" s="1"/>
  <c r="AR189" i="8"/>
  <c r="AV189" i="8" s="1"/>
  <c r="AB189" i="8"/>
  <c r="AA189" i="8"/>
  <c r="Z189" i="8"/>
  <c r="K189" i="8"/>
  <c r="J189" i="8"/>
  <c r="I189" i="8"/>
  <c r="F189" i="8"/>
  <c r="L189" i="8" s="1"/>
  <c r="E189" i="8"/>
  <c r="D189" i="8"/>
  <c r="AU188" i="8"/>
  <c r="AT188" i="8"/>
  <c r="AS188" i="8"/>
  <c r="AW188" i="8" s="1"/>
  <c r="AR188" i="8"/>
  <c r="AV188" i="8" s="1"/>
  <c r="AB188" i="8"/>
  <c r="AA188" i="8"/>
  <c r="Z188" i="8"/>
  <c r="K188" i="8"/>
  <c r="J188" i="8"/>
  <c r="I188" i="8"/>
  <c r="E188" i="8"/>
  <c r="F188" i="8" s="1"/>
  <c r="D188" i="8"/>
  <c r="AU187" i="8"/>
  <c r="AT187" i="8"/>
  <c r="AX187" i="8" s="1"/>
  <c r="AS187" i="8"/>
  <c r="AW187" i="8" s="1"/>
  <c r="AZ187" i="8" s="1"/>
  <c r="AR187" i="8"/>
  <c r="AV187" i="8" s="1"/>
  <c r="AB187" i="8"/>
  <c r="AA187" i="8"/>
  <c r="Z187" i="8"/>
  <c r="K187" i="8"/>
  <c r="J187" i="8"/>
  <c r="I187" i="8"/>
  <c r="F187" i="8"/>
  <c r="L187" i="8" s="1"/>
  <c r="E187" i="8"/>
  <c r="D187" i="8"/>
  <c r="AU186" i="8"/>
  <c r="AT186" i="8"/>
  <c r="AS186" i="8"/>
  <c r="AW186" i="8" s="1"/>
  <c r="AR186" i="8"/>
  <c r="AV186" i="8" s="1"/>
  <c r="AB186" i="8"/>
  <c r="AA186" i="8"/>
  <c r="Z186" i="8"/>
  <c r="K186" i="8"/>
  <c r="J186" i="8"/>
  <c r="I186" i="8"/>
  <c r="E186" i="8"/>
  <c r="F186" i="8" s="1"/>
  <c r="D186" i="8"/>
  <c r="AU185" i="8"/>
  <c r="AT185" i="8"/>
  <c r="AX185" i="8" s="1"/>
  <c r="AS185" i="8"/>
  <c r="AW185" i="8" s="1"/>
  <c r="AR185" i="8"/>
  <c r="AV185" i="8" s="1"/>
  <c r="AB185" i="8"/>
  <c r="AA185" i="8"/>
  <c r="Z185" i="8"/>
  <c r="K185" i="8"/>
  <c r="J185" i="8"/>
  <c r="I185" i="8"/>
  <c r="F185" i="8"/>
  <c r="L185" i="8" s="1"/>
  <c r="E185" i="8"/>
  <c r="D185" i="8"/>
  <c r="AU184" i="8"/>
  <c r="AT184" i="8"/>
  <c r="AS184" i="8"/>
  <c r="AW184" i="8" s="1"/>
  <c r="AR184" i="8"/>
  <c r="AV184" i="8" s="1"/>
  <c r="AB184" i="8"/>
  <c r="AA184" i="8"/>
  <c r="Z184" i="8"/>
  <c r="K184" i="8"/>
  <c r="J184" i="8"/>
  <c r="I184" i="8"/>
  <c r="E184" i="8"/>
  <c r="F184" i="8" s="1"/>
  <c r="L184" i="8" s="1"/>
  <c r="D184" i="8"/>
  <c r="AU183" i="8"/>
  <c r="AT183" i="8"/>
  <c r="AX183" i="8" s="1"/>
  <c r="AS183" i="8"/>
  <c r="AW183" i="8" s="1"/>
  <c r="AR183" i="8"/>
  <c r="AV183" i="8" s="1"/>
  <c r="AB183" i="8"/>
  <c r="AA183" i="8"/>
  <c r="Z183" i="8"/>
  <c r="K183" i="8"/>
  <c r="J183" i="8"/>
  <c r="I183" i="8"/>
  <c r="F183" i="8"/>
  <c r="L183" i="8" s="1"/>
  <c r="E183" i="8"/>
  <c r="D183" i="8"/>
  <c r="AU182" i="8"/>
  <c r="AT182" i="8"/>
  <c r="AS182" i="8"/>
  <c r="AW182" i="8" s="1"/>
  <c r="AR182" i="8"/>
  <c r="AV182" i="8" s="1"/>
  <c r="AB182" i="8"/>
  <c r="AA182" i="8"/>
  <c r="Z182" i="8"/>
  <c r="K182" i="8"/>
  <c r="J182" i="8"/>
  <c r="I182" i="8"/>
  <c r="E182" i="8"/>
  <c r="F182" i="8" s="1"/>
  <c r="L182" i="8" s="1"/>
  <c r="D182" i="8"/>
  <c r="AU181" i="8"/>
  <c r="AT181" i="8"/>
  <c r="AX181" i="8" s="1"/>
  <c r="AS181" i="8"/>
  <c r="AW181" i="8" s="1"/>
  <c r="AZ181" i="8" s="1"/>
  <c r="AR181" i="8"/>
  <c r="AV181" i="8" s="1"/>
  <c r="AB181" i="8"/>
  <c r="AA181" i="8"/>
  <c r="Z181" i="8"/>
  <c r="K181" i="8"/>
  <c r="J181" i="8"/>
  <c r="I181" i="8"/>
  <c r="F181" i="8"/>
  <c r="L181" i="8" s="1"/>
  <c r="E181" i="8"/>
  <c r="D181" i="8"/>
  <c r="AU180" i="8"/>
  <c r="AT180" i="8"/>
  <c r="AS180" i="8"/>
  <c r="AW180" i="8" s="1"/>
  <c r="AR180" i="8"/>
  <c r="AV180" i="8" s="1"/>
  <c r="AB180" i="8"/>
  <c r="AA180" i="8"/>
  <c r="Z180" i="8"/>
  <c r="K180" i="8"/>
  <c r="J180" i="8"/>
  <c r="I180" i="8"/>
  <c r="E180" i="8"/>
  <c r="F180" i="8" s="1"/>
  <c r="D180" i="8"/>
  <c r="AU179" i="8"/>
  <c r="AT179" i="8"/>
  <c r="AX179" i="8" s="1"/>
  <c r="AS179" i="8"/>
  <c r="AW179" i="8" s="1"/>
  <c r="AZ179" i="8" s="1"/>
  <c r="AR179" i="8"/>
  <c r="AV179" i="8" s="1"/>
  <c r="AB179" i="8"/>
  <c r="AA179" i="8"/>
  <c r="Z179" i="8"/>
  <c r="K179" i="8"/>
  <c r="J179" i="8"/>
  <c r="I179" i="8"/>
  <c r="F179" i="8"/>
  <c r="L179" i="8" s="1"/>
  <c r="E179" i="8"/>
  <c r="D179" i="8"/>
  <c r="AU178" i="8"/>
  <c r="AT178" i="8"/>
  <c r="AS178" i="8"/>
  <c r="AW178" i="8" s="1"/>
  <c r="AR178" i="8"/>
  <c r="AV178" i="8" s="1"/>
  <c r="AB178" i="8"/>
  <c r="AA178" i="8"/>
  <c r="Z178" i="8"/>
  <c r="K178" i="8"/>
  <c r="J178" i="8"/>
  <c r="I178" i="8"/>
  <c r="E178" i="8"/>
  <c r="F178" i="8" s="1"/>
  <c r="D178" i="8"/>
  <c r="AU177" i="8"/>
  <c r="AT177" i="8"/>
  <c r="AX177" i="8" s="1"/>
  <c r="AS177" i="8"/>
  <c r="AW177" i="8" s="1"/>
  <c r="AR177" i="8"/>
  <c r="AV177" i="8" s="1"/>
  <c r="AB177" i="8"/>
  <c r="AA177" i="8"/>
  <c r="Z177" i="8"/>
  <c r="K177" i="8"/>
  <c r="J177" i="8"/>
  <c r="I177" i="8"/>
  <c r="F177" i="8"/>
  <c r="L177" i="8" s="1"/>
  <c r="E177" i="8"/>
  <c r="D177" i="8"/>
  <c r="AU176" i="8"/>
  <c r="AT176" i="8"/>
  <c r="AS176" i="8"/>
  <c r="AW176" i="8" s="1"/>
  <c r="AR176" i="8"/>
  <c r="AV176" i="8" s="1"/>
  <c r="AB176" i="8"/>
  <c r="AA176" i="8"/>
  <c r="Z176" i="8"/>
  <c r="K176" i="8"/>
  <c r="J176" i="8"/>
  <c r="I176" i="8"/>
  <c r="E176" i="8"/>
  <c r="F176" i="8" s="1"/>
  <c r="L176" i="8" s="1"/>
  <c r="D176" i="8"/>
  <c r="AU175" i="8"/>
  <c r="AT175" i="8"/>
  <c r="AX175" i="8" s="1"/>
  <c r="AS175" i="8"/>
  <c r="AW175" i="8" s="1"/>
  <c r="AR175" i="8"/>
  <c r="AV175" i="8" s="1"/>
  <c r="AB175" i="8"/>
  <c r="AA175" i="8"/>
  <c r="Z175" i="8"/>
  <c r="K175" i="8"/>
  <c r="J175" i="8"/>
  <c r="I175" i="8"/>
  <c r="F175" i="8"/>
  <c r="L175" i="8" s="1"/>
  <c r="E175" i="8"/>
  <c r="D175" i="8"/>
  <c r="AU174" i="8"/>
  <c r="AT174" i="8"/>
  <c r="AS174" i="8"/>
  <c r="AW174" i="8" s="1"/>
  <c r="AR174" i="8"/>
  <c r="AV174" i="8" s="1"/>
  <c r="AB174" i="8"/>
  <c r="AA174" i="8"/>
  <c r="Z174" i="8"/>
  <c r="K174" i="8"/>
  <c r="J174" i="8"/>
  <c r="I174" i="8"/>
  <c r="E174" i="8"/>
  <c r="D174" i="8"/>
  <c r="AX173" i="8"/>
  <c r="AU173" i="8"/>
  <c r="AT173" i="8"/>
  <c r="AS173" i="8"/>
  <c r="AW173" i="8" s="1"/>
  <c r="AR173" i="8"/>
  <c r="AV173" i="8" s="1"/>
  <c r="AB173" i="8"/>
  <c r="AA173" i="8"/>
  <c r="Z173" i="8"/>
  <c r="K173" i="8"/>
  <c r="J173" i="8"/>
  <c r="I173" i="8"/>
  <c r="F173" i="8"/>
  <c r="L173" i="8" s="1"/>
  <c r="E173" i="8"/>
  <c r="D173" i="8"/>
  <c r="AX172" i="8"/>
  <c r="AU172" i="8"/>
  <c r="AT172" i="8"/>
  <c r="AS172" i="8"/>
  <c r="AW172" i="8" s="1"/>
  <c r="AZ172" i="8" s="1"/>
  <c r="AR172" i="8"/>
  <c r="AV172" i="8" s="1"/>
  <c r="AB172" i="8"/>
  <c r="AA172" i="8"/>
  <c r="Z172" i="8"/>
  <c r="J172" i="8"/>
  <c r="K172" i="8" s="1"/>
  <c r="L172" i="8" s="1"/>
  <c r="I172" i="8"/>
  <c r="F172" i="8"/>
  <c r="E172" i="8"/>
  <c r="D172" i="8"/>
  <c r="AU171" i="8"/>
  <c r="AT171" i="8"/>
  <c r="AX171" i="8" s="1"/>
  <c r="AS171" i="8"/>
  <c r="AR171" i="8"/>
  <c r="AV171" i="8" s="1"/>
  <c r="AB171" i="8"/>
  <c r="AA171" i="8"/>
  <c r="Z171" i="8"/>
  <c r="J171" i="8"/>
  <c r="K171" i="8" s="1"/>
  <c r="I171" i="8"/>
  <c r="E171" i="8"/>
  <c r="D171" i="8"/>
  <c r="AX170" i="8"/>
  <c r="AU170" i="8"/>
  <c r="AT170" i="8"/>
  <c r="AS170" i="8"/>
  <c r="AW170" i="8" s="1"/>
  <c r="AR170" i="8"/>
  <c r="AV170" i="8" s="1"/>
  <c r="AB170" i="8"/>
  <c r="AA170" i="8"/>
  <c r="Z170" i="8"/>
  <c r="J170" i="8"/>
  <c r="K170" i="8" s="1"/>
  <c r="I170" i="8"/>
  <c r="F170" i="8"/>
  <c r="L170" i="8" s="1"/>
  <c r="E170" i="8"/>
  <c r="D170" i="8"/>
  <c r="AU169" i="8"/>
  <c r="AT169" i="8"/>
  <c r="AS169" i="8"/>
  <c r="AR169" i="8"/>
  <c r="AV169" i="8" s="1"/>
  <c r="AB169" i="8"/>
  <c r="AA169" i="8"/>
  <c r="Z169" i="8"/>
  <c r="J169" i="8"/>
  <c r="K169" i="8" s="1"/>
  <c r="I169" i="8"/>
  <c r="E169" i="8"/>
  <c r="D169" i="8"/>
  <c r="F169" i="8" s="1"/>
  <c r="AX168" i="8"/>
  <c r="AU168" i="8"/>
  <c r="AT168" i="8"/>
  <c r="AS168" i="8"/>
  <c r="AW168" i="8" s="1"/>
  <c r="AR168" i="8"/>
  <c r="AV168" i="8" s="1"/>
  <c r="AB168" i="8"/>
  <c r="AA168" i="8"/>
  <c r="Z168" i="8"/>
  <c r="J168" i="8"/>
  <c r="K168" i="8" s="1"/>
  <c r="I168" i="8"/>
  <c r="F168" i="8"/>
  <c r="L168" i="8" s="1"/>
  <c r="E168" i="8"/>
  <c r="D168" i="8"/>
  <c r="AU167" i="8"/>
  <c r="AT167" i="8"/>
  <c r="AS167" i="8"/>
  <c r="AR167" i="8"/>
  <c r="AV167" i="8" s="1"/>
  <c r="AB167" i="8"/>
  <c r="AA167" i="8"/>
  <c r="Z167" i="8"/>
  <c r="K167" i="8"/>
  <c r="J167" i="8"/>
  <c r="I167" i="8"/>
  <c r="E167" i="8"/>
  <c r="D167" i="8"/>
  <c r="F167" i="8" s="1"/>
  <c r="L167" i="8" s="1"/>
  <c r="AX166" i="8"/>
  <c r="AU166" i="8"/>
  <c r="AT166" i="8"/>
  <c r="AS166" i="8"/>
  <c r="AW166" i="8" s="1"/>
  <c r="AZ166" i="8" s="1"/>
  <c r="AR166" i="8"/>
  <c r="AV166" i="8" s="1"/>
  <c r="AB166" i="8"/>
  <c r="AA166" i="8"/>
  <c r="Z166" i="8"/>
  <c r="J166" i="8"/>
  <c r="K166" i="8" s="1"/>
  <c r="I166" i="8"/>
  <c r="F166" i="8"/>
  <c r="L166" i="8" s="1"/>
  <c r="E166" i="8"/>
  <c r="D166" i="8"/>
  <c r="AU165" i="8"/>
  <c r="AT165" i="8"/>
  <c r="AX165" i="8" s="1"/>
  <c r="AS165" i="8"/>
  <c r="AR165" i="8"/>
  <c r="AV165" i="8" s="1"/>
  <c r="AB165" i="8"/>
  <c r="AA165" i="8"/>
  <c r="Z165" i="8"/>
  <c r="K165" i="8"/>
  <c r="J165" i="8"/>
  <c r="I165" i="8"/>
  <c r="E165" i="8"/>
  <c r="D165" i="8"/>
  <c r="AX164" i="8"/>
  <c r="AU164" i="8"/>
  <c r="AT164" i="8"/>
  <c r="AS164" i="8"/>
  <c r="AW164" i="8" s="1"/>
  <c r="AZ164" i="8" s="1"/>
  <c r="AR164" i="8"/>
  <c r="AV164" i="8" s="1"/>
  <c r="AB164" i="8"/>
  <c r="AA164" i="8"/>
  <c r="Z164" i="8"/>
  <c r="L164" i="8"/>
  <c r="J164" i="8"/>
  <c r="K164" i="8" s="1"/>
  <c r="I164" i="8"/>
  <c r="F164" i="8"/>
  <c r="E164" i="8"/>
  <c r="D164" i="8"/>
  <c r="AU163" i="8"/>
  <c r="AT163" i="8"/>
  <c r="AS163" i="8"/>
  <c r="AR163" i="8"/>
  <c r="AV163" i="8" s="1"/>
  <c r="AB163" i="8"/>
  <c r="AA163" i="8"/>
  <c r="Z163" i="8"/>
  <c r="J163" i="8"/>
  <c r="K163" i="8" s="1"/>
  <c r="I163" i="8"/>
  <c r="E163" i="8"/>
  <c r="D163" i="8"/>
  <c r="AX162" i="8"/>
  <c r="AU162" i="8"/>
  <c r="AT162" i="8"/>
  <c r="AS162" i="8"/>
  <c r="AW162" i="8" s="1"/>
  <c r="AZ162" i="8" s="1"/>
  <c r="AR162" i="8"/>
  <c r="AV162" i="8" s="1"/>
  <c r="AB162" i="8"/>
  <c r="AA162" i="8"/>
  <c r="Z162" i="8"/>
  <c r="L162" i="8"/>
  <c r="J162" i="8"/>
  <c r="K162" i="8" s="1"/>
  <c r="I162" i="8"/>
  <c r="F162" i="8"/>
  <c r="E162" i="8"/>
  <c r="D162" i="8"/>
  <c r="AU161" i="8"/>
  <c r="AT161" i="8"/>
  <c r="AS161" i="8"/>
  <c r="AR161" i="8"/>
  <c r="AV161" i="8" s="1"/>
  <c r="AB161" i="8"/>
  <c r="AA161" i="8"/>
  <c r="Z161" i="8"/>
  <c r="K161" i="8"/>
  <c r="J161" i="8"/>
  <c r="I161" i="8"/>
  <c r="E161" i="8"/>
  <c r="D161" i="8"/>
  <c r="F161" i="8" s="1"/>
  <c r="L161" i="8" s="1"/>
  <c r="AU160" i="8"/>
  <c r="AT160" i="8"/>
  <c r="AX160" i="8" s="1"/>
  <c r="AS160" i="8"/>
  <c r="AW160" i="8" s="1"/>
  <c r="AZ160" i="8" s="1"/>
  <c r="AR160" i="8"/>
  <c r="AV160" i="8" s="1"/>
  <c r="AB160" i="8"/>
  <c r="AA160" i="8"/>
  <c r="Z160" i="8"/>
  <c r="K160" i="8"/>
  <c r="J160" i="8"/>
  <c r="I160" i="8"/>
  <c r="E160" i="8"/>
  <c r="D160" i="8"/>
  <c r="AX159" i="8"/>
  <c r="AU159" i="8"/>
  <c r="AT159" i="8"/>
  <c r="AS159" i="8"/>
  <c r="AR159" i="8"/>
  <c r="AV159" i="8" s="1"/>
  <c r="AB159" i="8"/>
  <c r="AA159" i="8"/>
  <c r="Z159" i="8"/>
  <c r="K159" i="8"/>
  <c r="J159" i="8"/>
  <c r="I159" i="8"/>
  <c r="E159" i="8"/>
  <c r="D159" i="8"/>
  <c r="F159" i="8" s="1"/>
  <c r="L159" i="8" s="1"/>
  <c r="AU158" i="8"/>
  <c r="AT158" i="8"/>
  <c r="AX158" i="8" s="1"/>
  <c r="AS158" i="8"/>
  <c r="AW158" i="8" s="1"/>
  <c r="AZ158" i="8" s="1"/>
  <c r="AR158" i="8"/>
  <c r="AV158" i="8" s="1"/>
  <c r="AB158" i="8"/>
  <c r="AA158" i="8"/>
  <c r="Z158" i="8"/>
  <c r="K158" i="8"/>
  <c r="J158" i="8"/>
  <c r="I158" i="8"/>
  <c r="E158" i="8"/>
  <c r="D158" i="8"/>
  <c r="AX157" i="8"/>
  <c r="AU157" i="8"/>
  <c r="AT157" i="8"/>
  <c r="AS157" i="8"/>
  <c r="AR157" i="8"/>
  <c r="AV157" i="8" s="1"/>
  <c r="AB157" i="8"/>
  <c r="AA157" i="8"/>
  <c r="Z157" i="8"/>
  <c r="K157" i="8"/>
  <c r="J157" i="8"/>
  <c r="I157" i="8"/>
  <c r="E157" i="8"/>
  <c r="D157" i="8"/>
  <c r="F157" i="8" s="1"/>
  <c r="L157" i="8" s="1"/>
  <c r="AU156" i="8"/>
  <c r="AT156" i="8"/>
  <c r="AX156" i="8" s="1"/>
  <c r="AS156" i="8"/>
  <c r="AW156" i="8" s="1"/>
  <c r="AZ156" i="8" s="1"/>
  <c r="AR156" i="8"/>
  <c r="AV156" i="8" s="1"/>
  <c r="AB156" i="8"/>
  <c r="AA156" i="8"/>
  <c r="Z156" i="8"/>
  <c r="K156" i="8"/>
  <c r="J156" i="8"/>
  <c r="I156" i="8"/>
  <c r="E156" i="8"/>
  <c r="D156" i="8"/>
  <c r="AX155" i="8"/>
  <c r="AU155" i="8"/>
  <c r="AT155" i="8"/>
  <c r="AS155" i="8"/>
  <c r="AR155" i="8"/>
  <c r="AV155" i="8" s="1"/>
  <c r="AB155" i="8"/>
  <c r="AA155" i="8"/>
  <c r="Z155" i="8"/>
  <c r="K155" i="8"/>
  <c r="J155" i="8"/>
  <c r="I155" i="8"/>
  <c r="E155" i="8"/>
  <c r="D155" i="8"/>
  <c r="F155" i="8" s="1"/>
  <c r="L155" i="8" s="1"/>
  <c r="AU154" i="8"/>
  <c r="AT154" i="8"/>
  <c r="AX154" i="8" s="1"/>
  <c r="AS154" i="8"/>
  <c r="AW154" i="8" s="1"/>
  <c r="AZ154" i="8" s="1"/>
  <c r="AR154" i="8"/>
  <c r="AV154" i="8" s="1"/>
  <c r="AB154" i="8"/>
  <c r="AA154" i="8"/>
  <c r="Z154" i="8"/>
  <c r="K154" i="8"/>
  <c r="J154" i="8"/>
  <c r="I154" i="8"/>
  <c r="E154" i="8"/>
  <c r="D154" i="8"/>
  <c r="AX153" i="8"/>
  <c r="AU153" i="8"/>
  <c r="AT153" i="8"/>
  <c r="AS153" i="8"/>
  <c r="AR153" i="8"/>
  <c r="AV153" i="8" s="1"/>
  <c r="AB153" i="8"/>
  <c r="AA153" i="8"/>
  <c r="Z153" i="8"/>
  <c r="K153" i="8"/>
  <c r="J153" i="8"/>
  <c r="I153" i="8"/>
  <c r="E153" i="8"/>
  <c r="D153" i="8"/>
  <c r="F153" i="8" s="1"/>
  <c r="L153" i="8" s="1"/>
  <c r="AU152" i="8"/>
  <c r="AT152" i="8"/>
  <c r="AX152" i="8" s="1"/>
  <c r="AS152" i="8"/>
  <c r="AW152" i="8" s="1"/>
  <c r="AZ152" i="8" s="1"/>
  <c r="AR152" i="8"/>
  <c r="AV152" i="8" s="1"/>
  <c r="AB152" i="8"/>
  <c r="AA152" i="8"/>
  <c r="Z152" i="8"/>
  <c r="K152" i="8"/>
  <c r="J152" i="8"/>
  <c r="I152" i="8"/>
  <c r="E152" i="8"/>
  <c r="D152" i="8"/>
  <c r="AX151" i="8"/>
  <c r="AU151" i="8"/>
  <c r="AT151" i="8"/>
  <c r="AS151" i="8"/>
  <c r="AR151" i="8"/>
  <c r="AV151" i="8" s="1"/>
  <c r="AB151" i="8"/>
  <c r="AA151" i="8"/>
  <c r="Z151" i="8"/>
  <c r="K151" i="8"/>
  <c r="J151" i="8"/>
  <c r="I151" i="8"/>
  <c r="E151" i="8"/>
  <c r="D151" i="8"/>
  <c r="F151" i="8" s="1"/>
  <c r="L151" i="8" s="1"/>
  <c r="AU150" i="8"/>
  <c r="AT150" i="8"/>
  <c r="AX150" i="8" s="1"/>
  <c r="AS150" i="8"/>
  <c r="AW150" i="8" s="1"/>
  <c r="AZ150" i="8" s="1"/>
  <c r="AR150" i="8"/>
  <c r="AV150" i="8" s="1"/>
  <c r="AB150" i="8"/>
  <c r="AA150" i="8"/>
  <c r="Z150" i="8"/>
  <c r="K150" i="8"/>
  <c r="J150" i="8"/>
  <c r="I150" i="8"/>
  <c r="E150" i="8"/>
  <c r="D150" i="8"/>
  <c r="AX149" i="8"/>
  <c r="AU149" i="8"/>
  <c r="AT149" i="8"/>
  <c r="AS149" i="8"/>
  <c r="AR149" i="8"/>
  <c r="AV149" i="8" s="1"/>
  <c r="AB149" i="8"/>
  <c r="AA149" i="8"/>
  <c r="Z149" i="8"/>
  <c r="K149" i="8"/>
  <c r="J149" i="8"/>
  <c r="I149" i="8"/>
  <c r="E149" i="8"/>
  <c r="D149" i="8"/>
  <c r="F149" i="8" s="1"/>
  <c r="L149" i="8" s="1"/>
  <c r="AU148" i="8"/>
  <c r="AT148" i="8"/>
  <c r="AX148" i="8" s="1"/>
  <c r="AS148" i="8"/>
  <c r="AW148" i="8" s="1"/>
  <c r="AZ148" i="8" s="1"/>
  <c r="AR148" i="8"/>
  <c r="AV148" i="8" s="1"/>
  <c r="AB148" i="8"/>
  <c r="AA148" i="8"/>
  <c r="Z148" i="8"/>
  <c r="K148" i="8"/>
  <c r="J148" i="8"/>
  <c r="I148" i="8"/>
  <c r="E148" i="8"/>
  <c r="D148" i="8"/>
  <c r="AX147" i="8"/>
  <c r="AU147" i="8"/>
  <c r="AT147" i="8"/>
  <c r="AS147" i="8"/>
  <c r="AR147" i="8"/>
  <c r="AV147" i="8" s="1"/>
  <c r="AB147" i="8"/>
  <c r="AA147" i="8"/>
  <c r="Z147" i="8"/>
  <c r="K147" i="8"/>
  <c r="J147" i="8"/>
  <c r="I147" i="8"/>
  <c r="E147" i="8"/>
  <c r="D147" i="8"/>
  <c r="F147" i="8" s="1"/>
  <c r="L147" i="8" s="1"/>
  <c r="AU146" i="8"/>
  <c r="AT146" i="8"/>
  <c r="AX146" i="8" s="1"/>
  <c r="AS146" i="8"/>
  <c r="AW146" i="8" s="1"/>
  <c r="AZ146" i="8" s="1"/>
  <c r="AR146" i="8"/>
  <c r="AV146" i="8" s="1"/>
  <c r="AB146" i="8"/>
  <c r="AA146" i="8"/>
  <c r="Z146" i="8"/>
  <c r="K146" i="8"/>
  <c r="J146" i="8"/>
  <c r="I146" i="8"/>
  <c r="E146" i="8"/>
  <c r="D146" i="8"/>
  <c r="AX145" i="8"/>
  <c r="AU145" i="8"/>
  <c r="AT145" i="8"/>
  <c r="AS145" i="8"/>
  <c r="AR145" i="8"/>
  <c r="AV145" i="8" s="1"/>
  <c r="AB145" i="8"/>
  <c r="AA145" i="8"/>
  <c r="Z145" i="8"/>
  <c r="K145" i="8"/>
  <c r="J145" i="8"/>
  <c r="I145" i="8"/>
  <c r="E145" i="8"/>
  <c r="D145" i="8"/>
  <c r="F145" i="8" s="1"/>
  <c r="L145" i="8" s="1"/>
  <c r="AU144" i="8"/>
  <c r="AT144" i="8"/>
  <c r="AX144" i="8" s="1"/>
  <c r="AS144" i="8"/>
  <c r="AW144" i="8" s="1"/>
  <c r="AZ144" i="8" s="1"/>
  <c r="AR144" i="8"/>
  <c r="AV144" i="8" s="1"/>
  <c r="AB144" i="8"/>
  <c r="AA144" i="8"/>
  <c r="Z144" i="8"/>
  <c r="K144" i="8"/>
  <c r="J144" i="8"/>
  <c r="I144" i="8"/>
  <c r="E144" i="8"/>
  <c r="D144" i="8"/>
  <c r="AX143" i="8"/>
  <c r="AU143" i="8"/>
  <c r="AT143" i="8"/>
  <c r="AS143" i="8"/>
  <c r="AR143" i="8"/>
  <c r="AV143" i="8" s="1"/>
  <c r="AB143" i="8"/>
  <c r="AA143" i="8"/>
  <c r="Z143" i="8"/>
  <c r="K143" i="8"/>
  <c r="J143" i="8"/>
  <c r="I143" i="8"/>
  <c r="E143" i="8"/>
  <c r="D143" i="8"/>
  <c r="F143" i="8" s="1"/>
  <c r="L143" i="8" s="1"/>
  <c r="AU142" i="8"/>
  <c r="AT142" i="8"/>
  <c r="AX142" i="8" s="1"/>
  <c r="AS142" i="8"/>
  <c r="AW142" i="8" s="1"/>
  <c r="AZ142" i="8" s="1"/>
  <c r="AR142" i="8"/>
  <c r="AV142" i="8" s="1"/>
  <c r="AB142" i="8"/>
  <c r="AA142" i="8"/>
  <c r="Z142" i="8"/>
  <c r="K142" i="8"/>
  <c r="J142" i="8"/>
  <c r="I142" i="8"/>
  <c r="E142" i="8"/>
  <c r="D142" i="8"/>
  <c r="AX141" i="8"/>
  <c r="AU141" i="8"/>
  <c r="AT141" i="8"/>
  <c r="AS141" i="8"/>
  <c r="AW141" i="8" s="1"/>
  <c r="AZ141" i="8" s="1"/>
  <c r="AR141" i="8"/>
  <c r="AB141" i="8"/>
  <c r="AA141" i="8"/>
  <c r="Z141" i="8"/>
  <c r="J141" i="8"/>
  <c r="I141" i="8"/>
  <c r="K141" i="8" s="1"/>
  <c r="E141" i="8"/>
  <c r="D141" i="8"/>
  <c r="AU140" i="8"/>
  <c r="AT140" i="8"/>
  <c r="AX140" i="8" s="1"/>
  <c r="AS140" i="8"/>
  <c r="AR140" i="8"/>
  <c r="AB140" i="8"/>
  <c r="AA140" i="8"/>
  <c r="Z140" i="8"/>
  <c r="J140" i="8"/>
  <c r="I140" i="8"/>
  <c r="K140" i="8" s="1"/>
  <c r="E140" i="8"/>
  <c r="D140" i="8"/>
  <c r="AX139" i="8"/>
  <c r="AU139" i="8"/>
  <c r="AT139" i="8"/>
  <c r="AS139" i="8"/>
  <c r="AW139" i="8" s="1"/>
  <c r="AZ139" i="8" s="1"/>
  <c r="AR139" i="8"/>
  <c r="AB139" i="8"/>
  <c r="AA139" i="8"/>
  <c r="Z139" i="8"/>
  <c r="J139" i="8"/>
  <c r="I139" i="8"/>
  <c r="K139" i="8" s="1"/>
  <c r="E139" i="8"/>
  <c r="D139" i="8"/>
  <c r="AX138" i="8"/>
  <c r="AU138" i="8"/>
  <c r="AT138" i="8"/>
  <c r="AS138" i="8"/>
  <c r="AR138" i="8"/>
  <c r="AB138" i="8"/>
  <c r="AA138" i="8"/>
  <c r="Z138" i="8"/>
  <c r="J138" i="8"/>
  <c r="I138" i="8"/>
  <c r="K138" i="8" s="1"/>
  <c r="E138" i="8"/>
  <c r="D138" i="8"/>
  <c r="AX137" i="8"/>
  <c r="AU137" i="8"/>
  <c r="AT137" i="8"/>
  <c r="AS137" i="8"/>
  <c r="AW137" i="8" s="1"/>
  <c r="AZ137" i="8" s="1"/>
  <c r="AR137" i="8"/>
  <c r="AB137" i="8"/>
  <c r="AA137" i="8"/>
  <c r="Z137" i="8"/>
  <c r="J137" i="8"/>
  <c r="I137" i="8"/>
  <c r="K137" i="8" s="1"/>
  <c r="E137" i="8"/>
  <c r="D137" i="8"/>
  <c r="AX136" i="8"/>
  <c r="AU136" i="8"/>
  <c r="AT136" i="8"/>
  <c r="AS136" i="8"/>
  <c r="AR136" i="8"/>
  <c r="AB136" i="8"/>
  <c r="AA136" i="8"/>
  <c r="Z136" i="8"/>
  <c r="J136" i="8"/>
  <c r="I136" i="8"/>
  <c r="K136" i="8" s="1"/>
  <c r="E136" i="8"/>
  <c r="D136" i="8"/>
  <c r="AX135" i="8"/>
  <c r="AU135" i="8"/>
  <c r="AT135" i="8"/>
  <c r="AS135" i="8"/>
  <c r="AW135" i="8" s="1"/>
  <c r="AZ135" i="8" s="1"/>
  <c r="AR135" i="8"/>
  <c r="AB135" i="8"/>
  <c r="AA135" i="8"/>
  <c r="Z135" i="8"/>
  <c r="J135" i="8"/>
  <c r="I135" i="8"/>
  <c r="K135" i="8" s="1"/>
  <c r="E135" i="8"/>
  <c r="D135" i="8"/>
  <c r="AU134" i="8"/>
  <c r="AT134" i="8"/>
  <c r="AX134" i="8" s="1"/>
  <c r="AS134" i="8"/>
  <c r="AR134" i="8"/>
  <c r="AB134" i="8"/>
  <c r="AA134" i="8"/>
  <c r="Z134" i="8"/>
  <c r="J134" i="8"/>
  <c r="I134" i="8"/>
  <c r="K134" i="8" s="1"/>
  <c r="E134" i="8"/>
  <c r="D134" i="8"/>
  <c r="AX133" i="8"/>
  <c r="AU133" i="8"/>
  <c r="AT133" i="8"/>
  <c r="AS133" i="8"/>
  <c r="AW133" i="8" s="1"/>
  <c r="AZ133" i="8" s="1"/>
  <c r="AR133" i="8"/>
  <c r="AB133" i="8"/>
  <c r="AA133" i="8"/>
  <c r="Z133" i="8"/>
  <c r="J133" i="8"/>
  <c r="I133" i="8"/>
  <c r="K133" i="8" s="1"/>
  <c r="E133" i="8"/>
  <c r="D133" i="8"/>
  <c r="AU132" i="8"/>
  <c r="AT132" i="8"/>
  <c r="AX132" i="8" s="1"/>
  <c r="AS132" i="8"/>
  <c r="AR132" i="8"/>
  <c r="AB132" i="8"/>
  <c r="AA132" i="8"/>
  <c r="Z132" i="8"/>
  <c r="J132" i="8"/>
  <c r="I132" i="8"/>
  <c r="K132" i="8" s="1"/>
  <c r="E132" i="8"/>
  <c r="D132" i="8"/>
  <c r="AX131" i="8"/>
  <c r="AU131" i="8"/>
  <c r="AT131" i="8"/>
  <c r="AS131" i="8"/>
  <c r="AW131" i="8" s="1"/>
  <c r="AZ131" i="8" s="1"/>
  <c r="AR131" i="8"/>
  <c r="AB131" i="8"/>
  <c r="AA131" i="8"/>
  <c r="Z131" i="8"/>
  <c r="J131" i="8"/>
  <c r="I131" i="8"/>
  <c r="K131" i="8" s="1"/>
  <c r="E131" i="8"/>
  <c r="D131" i="8"/>
  <c r="AX130" i="8"/>
  <c r="AU130" i="8"/>
  <c r="AT130" i="8"/>
  <c r="AS130" i="8"/>
  <c r="AR130" i="8"/>
  <c r="AB130" i="8"/>
  <c r="AA130" i="8"/>
  <c r="Z130" i="8"/>
  <c r="J130" i="8"/>
  <c r="I130" i="8"/>
  <c r="K130" i="8" s="1"/>
  <c r="E130" i="8"/>
  <c r="D130" i="8"/>
  <c r="AX129" i="8"/>
  <c r="AU129" i="8"/>
  <c r="AT129" i="8"/>
  <c r="AS129" i="8"/>
  <c r="AW129" i="8" s="1"/>
  <c r="AZ129" i="8" s="1"/>
  <c r="AR129" i="8"/>
  <c r="AB129" i="8"/>
  <c r="AA129" i="8"/>
  <c r="Z129" i="8"/>
  <c r="J129" i="8"/>
  <c r="I129" i="8"/>
  <c r="K129" i="8" s="1"/>
  <c r="E129" i="8"/>
  <c r="D129" i="8"/>
  <c r="AX128" i="8"/>
  <c r="AU128" i="8"/>
  <c r="AT128" i="8"/>
  <c r="AS128" i="8"/>
  <c r="AR128" i="8"/>
  <c r="AB128" i="8"/>
  <c r="AA128" i="8"/>
  <c r="Z128" i="8"/>
  <c r="J128" i="8"/>
  <c r="I128" i="8"/>
  <c r="K128" i="8" s="1"/>
  <c r="E128" i="8"/>
  <c r="D128" i="8"/>
  <c r="AX127" i="8"/>
  <c r="AU127" i="8"/>
  <c r="AT127" i="8"/>
  <c r="AS127" i="8"/>
  <c r="AW127" i="8" s="1"/>
  <c r="AZ127" i="8" s="1"/>
  <c r="AR127" i="8"/>
  <c r="AB127" i="8"/>
  <c r="AA127" i="8"/>
  <c r="Z127" i="8"/>
  <c r="J127" i="8"/>
  <c r="I127" i="8"/>
  <c r="K127" i="8" s="1"/>
  <c r="E127" i="8"/>
  <c r="D127" i="8"/>
  <c r="AU126" i="8"/>
  <c r="AT126" i="8"/>
  <c r="AX126" i="8" s="1"/>
  <c r="AS126" i="8"/>
  <c r="AR126" i="8"/>
  <c r="AB126" i="8"/>
  <c r="AA126" i="8"/>
  <c r="Z126" i="8"/>
  <c r="J126" i="8"/>
  <c r="I126" i="8"/>
  <c r="K126" i="8" s="1"/>
  <c r="E126" i="8"/>
  <c r="D126" i="8"/>
  <c r="AX125" i="8"/>
  <c r="AU125" i="8"/>
  <c r="AT125" i="8"/>
  <c r="AS125" i="8"/>
  <c r="AW125" i="8" s="1"/>
  <c r="AZ125" i="8" s="1"/>
  <c r="AR125" i="8"/>
  <c r="AB125" i="8"/>
  <c r="AA125" i="8"/>
  <c r="Z125" i="8"/>
  <c r="J125" i="8"/>
  <c r="I125" i="8"/>
  <c r="K125" i="8" s="1"/>
  <c r="E125" i="8"/>
  <c r="D125" i="8"/>
  <c r="AU124" i="8"/>
  <c r="AT124" i="8"/>
  <c r="AX124" i="8" s="1"/>
  <c r="AS124" i="8"/>
  <c r="AR124" i="8"/>
  <c r="AB124" i="8"/>
  <c r="AA124" i="8"/>
  <c r="Z124" i="8"/>
  <c r="J124" i="8"/>
  <c r="I124" i="8"/>
  <c r="K124" i="8" s="1"/>
  <c r="E124" i="8"/>
  <c r="D124" i="8"/>
  <c r="AX123" i="8"/>
  <c r="AU123" i="8"/>
  <c r="AT123" i="8"/>
  <c r="AS123" i="8"/>
  <c r="AW123" i="8" s="1"/>
  <c r="AZ123" i="8" s="1"/>
  <c r="AR123" i="8"/>
  <c r="AB123" i="8"/>
  <c r="AA123" i="8"/>
  <c r="Z123" i="8"/>
  <c r="J123" i="8"/>
  <c r="I123" i="8"/>
  <c r="K123" i="8" s="1"/>
  <c r="E123" i="8"/>
  <c r="D123" i="8"/>
  <c r="AX122" i="8"/>
  <c r="AU122" i="8"/>
  <c r="AT122" i="8"/>
  <c r="AS122" i="8"/>
  <c r="AR122" i="8"/>
  <c r="AB122" i="8"/>
  <c r="AA122" i="8"/>
  <c r="Z122" i="8"/>
  <c r="J122" i="8"/>
  <c r="I122" i="8"/>
  <c r="K122" i="8" s="1"/>
  <c r="E122" i="8"/>
  <c r="D122" i="8"/>
  <c r="AZ121" i="8"/>
  <c r="AU121" i="8"/>
  <c r="AT121" i="8"/>
  <c r="AX121" i="8" s="1"/>
  <c r="AS121" i="8"/>
  <c r="AW121" i="8" s="1"/>
  <c r="AR121" i="8"/>
  <c r="AB121" i="8"/>
  <c r="AA121" i="8"/>
  <c r="Z121" i="8"/>
  <c r="J121" i="8"/>
  <c r="I121" i="8"/>
  <c r="K121" i="8" s="1"/>
  <c r="E121" i="8"/>
  <c r="D121" i="8"/>
  <c r="AX120" i="8"/>
  <c r="AU120" i="8"/>
  <c r="AT120" i="8"/>
  <c r="AS120" i="8"/>
  <c r="AR120" i="8"/>
  <c r="AB120" i="8"/>
  <c r="AA120" i="8"/>
  <c r="Z120" i="8"/>
  <c r="J120" i="8"/>
  <c r="I120" i="8"/>
  <c r="K120" i="8" s="1"/>
  <c r="E120" i="8"/>
  <c r="D120" i="8"/>
  <c r="AX119" i="8"/>
  <c r="AU119" i="8"/>
  <c r="AT119" i="8"/>
  <c r="AS119" i="8"/>
  <c r="AW119" i="8" s="1"/>
  <c r="AZ119" i="8" s="1"/>
  <c r="AR119" i="8"/>
  <c r="AB119" i="8"/>
  <c r="AA119" i="8"/>
  <c r="Z119" i="8"/>
  <c r="J119" i="8"/>
  <c r="I119" i="8"/>
  <c r="K119" i="8" s="1"/>
  <c r="E119" i="8"/>
  <c r="D119" i="8"/>
  <c r="AX118" i="8"/>
  <c r="AU118" i="8"/>
  <c r="AT118" i="8"/>
  <c r="AS118" i="8"/>
  <c r="AR118" i="8"/>
  <c r="AB118" i="8"/>
  <c r="AA118" i="8"/>
  <c r="Z118" i="8"/>
  <c r="J118" i="8"/>
  <c r="I118" i="8"/>
  <c r="K118" i="8" s="1"/>
  <c r="E118" i="8"/>
  <c r="D118" i="8"/>
  <c r="AZ117" i="8"/>
  <c r="AU117" i="8"/>
  <c r="AT117" i="8"/>
  <c r="AX117" i="8" s="1"/>
  <c r="AS117" i="8"/>
  <c r="AW117" i="8" s="1"/>
  <c r="AR117" i="8"/>
  <c r="AB117" i="8"/>
  <c r="AA117" i="8"/>
  <c r="Z117" i="8"/>
  <c r="J117" i="8"/>
  <c r="I117" i="8"/>
  <c r="K117" i="8" s="1"/>
  <c r="E117" i="8"/>
  <c r="D117" i="8"/>
  <c r="AX116" i="8"/>
  <c r="AU116" i="8"/>
  <c r="AT116" i="8"/>
  <c r="AS116" i="8"/>
  <c r="AR116" i="8"/>
  <c r="AB116" i="8"/>
  <c r="AA116" i="8"/>
  <c r="Z116" i="8"/>
  <c r="J116" i="8"/>
  <c r="I116" i="8"/>
  <c r="K116" i="8" s="1"/>
  <c r="E116" i="8"/>
  <c r="D116" i="8"/>
  <c r="AX115" i="8"/>
  <c r="AU115" i="8"/>
  <c r="AT115" i="8"/>
  <c r="AS115" i="8"/>
  <c r="AW115" i="8" s="1"/>
  <c r="AZ115" i="8" s="1"/>
  <c r="AR115" i="8"/>
  <c r="AB115" i="8"/>
  <c r="AA115" i="8"/>
  <c r="Z115" i="8"/>
  <c r="J115" i="8"/>
  <c r="I115" i="8"/>
  <c r="K115" i="8" s="1"/>
  <c r="E115" i="8"/>
  <c r="D115" i="8"/>
  <c r="AU114" i="8"/>
  <c r="AT114" i="8"/>
  <c r="AX114" i="8" s="1"/>
  <c r="AS114" i="8"/>
  <c r="AR114" i="8"/>
  <c r="AB114" i="8"/>
  <c r="AA114" i="8"/>
  <c r="Z114" i="8"/>
  <c r="J114" i="8"/>
  <c r="I114" i="8"/>
  <c r="K114" i="8" s="1"/>
  <c r="E114" i="8"/>
  <c r="D114" i="8"/>
  <c r="AU113" i="8"/>
  <c r="AT113" i="8"/>
  <c r="AX113" i="8" s="1"/>
  <c r="AS113" i="8"/>
  <c r="AW113" i="8" s="1"/>
  <c r="AZ113" i="8" s="1"/>
  <c r="AR113" i="8"/>
  <c r="AB113" i="8"/>
  <c r="AA113" i="8"/>
  <c r="Z113" i="8"/>
  <c r="J113" i="8"/>
  <c r="I113" i="8"/>
  <c r="K113" i="8" s="1"/>
  <c r="E113" i="8"/>
  <c r="D113" i="8"/>
  <c r="AU112" i="8"/>
  <c r="AT112" i="8"/>
  <c r="AX112" i="8" s="1"/>
  <c r="AS112" i="8"/>
  <c r="AR112" i="8"/>
  <c r="AB112" i="8"/>
  <c r="AA112" i="8"/>
  <c r="Z112" i="8"/>
  <c r="J112" i="8"/>
  <c r="I112" i="8"/>
  <c r="K112" i="8" s="1"/>
  <c r="E112" i="8"/>
  <c r="D112" i="8"/>
  <c r="AX111" i="8"/>
  <c r="AU111" i="8"/>
  <c r="AT111" i="8"/>
  <c r="AS111" i="8"/>
  <c r="AW111" i="8" s="1"/>
  <c r="AZ111" i="8" s="1"/>
  <c r="AR111" i="8"/>
  <c r="AB111" i="8"/>
  <c r="AA111" i="8"/>
  <c r="Z111" i="8"/>
  <c r="J111" i="8"/>
  <c r="I111" i="8"/>
  <c r="K111" i="8" s="1"/>
  <c r="E111" i="8"/>
  <c r="D111" i="8"/>
  <c r="AU110" i="8"/>
  <c r="AT110" i="8"/>
  <c r="AX110" i="8" s="1"/>
  <c r="AS110" i="8"/>
  <c r="AR110" i="8"/>
  <c r="AB110" i="8"/>
  <c r="AA110" i="8"/>
  <c r="Z110" i="8"/>
  <c r="J110" i="8"/>
  <c r="I110" i="8"/>
  <c r="K110" i="8" s="1"/>
  <c r="E110" i="8"/>
  <c r="D110" i="8"/>
  <c r="F110" i="8" s="1"/>
  <c r="AX109" i="8"/>
  <c r="AU109" i="8"/>
  <c r="AT109" i="8"/>
  <c r="AS109" i="8"/>
  <c r="AW109" i="8" s="1"/>
  <c r="AR109" i="8"/>
  <c r="AB109" i="8"/>
  <c r="AA109" i="8"/>
  <c r="Z109" i="8"/>
  <c r="K109" i="8"/>
  <c r="J109" i="8"/>
  <c r="I109" i="8"/>
  <c r="E109" i="8"/>
  <c r="D109" i="8"/>
  <c r="AU108" i="8"/>
  <c r="AT108" i="8"/>
  <c r="AX108" i="8" s="1"/>
  <c r="AS108" i="8"/>
  <c r="AR108" i="8"/>
  <c r="AV108" i="8" s="1"/>
  <c r="AB108" i="8"/>
  <c r="AA108" i="8"/>
  <c r="AW108" i="8" s="1"/>
  <c r="AZ108" i="8" s="1"/>
  <c r="Z108" i="8"/>
  <c r="J108" i="8"/>
  <c r="I108" i="8"/>
  <c r="K108" i="8" s="1"/>
  <c r="E108" i="8"/>
  <c r="D108" i="8"/>
  <c r="F108" i="8" s="1"/>
  <c r="AX107" i="8"/>
  <c r="AU107" i="8"/>
  <c r="AT107" i="8"/>
  <c r="AS107" i="8"/>
  <c r="AW107" i="8" s="1"/>
  <c r="AR107" i="8"/>
  <c r="AB107" i="8"/>
  <c r="AA107" i="8"/>
  <c r="Z107" i="8"/>
  <c r="J107" i="8"/>
  <c r="I107" i="8"/>
  <c r="K107" i="8" s="1"/>
  <c r="E107" i="8"/>
  <c r="D107" i="8"/>
  <c r="AW106" i="8"/>
  <c r="AZ106" i="8" s="1"/>
  <c r="AU106" i="8"/>
  <c r="AT106" i="8"/>
  <c r="AX106" i="8" s="1"/>
  <c r="AS106" i="8"/>
  <c r="AR106" i="8"/>
  <c r="AV106" i="8" s="1"/>
  <c r="AB106" i="8"/>
  <c r="AA106" i="8"/>
  <c r="Z106" i="8"/>
  <c r="K106" i="8"/>
  <c r="J106" i="8"/>
  <c r="I106" i="8"/>
  <c r="E106" i="8"/>
  <c r="D106" i="8"/>
  <c r="F106" i="8" s="1"/>
  <c r="L106" i="8" s="1"/>
  <c r="AX105" i="8"/>
  <c r="AU105" i="8"/>
  <c r="AT105" i="8"/>
  <c r="AS105" i="8"/>
  <c r="AW105" i="8" s="1"/>
  <c r="AR105" i="8"/>
  <c r="AB105" i="8"/>
  <c r="AA105" i="8"/>
  <c r="Z105" i="8"/>
  <c r="K105" i="8"/>
  <c r="J105" i="8"/>
  <c r="I105" i="8"/>
  <c r="E105" i="8"/>
  <c r="D105" i="8"/>
  <c r="AU104" i="8"/>
  <c r="AT104" i="8"/>
  <c r="AX104" i="8" s="1"/>
  <c r="AS104" i="8"/>
  <c r="AR104" i="8"/>
  <c r="AV104" i="8" s="1"/>
  <c r="AB104" i="8"/>
  <c r="AA104" i="8"/>
  <c r="AW104" i="8" s="1"/>
  <c r="AZ104" i="8" s="1"/>
  <c r="Z104" i="8"/>
  <c r="J104" i="8"/>
  <c r="I104" i="8"/>
  <c r="K104" i="8" s="1"/>
  <c r="E104" i="8"/>
  <c r="D104" i="8"/>
  <c r="F104" i="8" s="1"/>
  <c r="AX103" i="8"/>
  <c r="AU103" i="8"/>
  <c r="AT103" i="8"/>
  <c r="AS103" i="8"/>
  <c r="AW103" i="8" s="1"/>
  <c r="AR103" i="8"/>
  <c r="AB103" i="8"/>
  <c r="AA103" i="8"/>
  <c r="Z103" i="8"/>
  <c r="J103" i="8"/>
  <c r="I103" i="8"/>
  <c r="K103" i="8" s="1"/>
  <c r="E103" i="8"/>
  <c r="D103" i="8"/>
  <c r="AW102" i="8"/>
  <c r="AZ102" i="8" s="1"/>
  <c r="AU102" i="8"/>
  <c r="AT102" i="8"/>
  <c r="AX102" i="8" s="1"/>
  <c r="AS102" i="8"/>
  <c r="AR102" i="8"/>
  <c r="AV102" i="8" s="1"/>
  <c r="AB102" i="8"/>
  <c r="AA102" i="8"/>
  <c r="Z102" i="8"/>
  <c r="K102" i="8"/>
  <c r="J102" i="8"/>
  <c r="I102" i="8"/>
  <c r="E102" i="8"/>
  <c r="D102" i="8"/>
  <c r="F102" i="8" s="1"/>
  <c r="L102" i="8" s="1"/>
  <c r="AX101" i="8"/>
  <c r="AU101" i="8"/>
  <c r="AT101" i="8"/>
  <c r="AS101" i="8"/>
  <c r="AW101" i="8" s="1"/>
  <c r="AZ101" i="8" s="1"/>
  <c r="AR101" i="8"/>
  <c r="AB101" i="8"/>
  <c r="AA101" i="8"/>
  <c r="Z101" i="8"/>
  <c r="K101" i="8"/>
  <c r="J101" i="8"/>
  <c r="I101" i="8"/>
  <c r="E101" i="8"/>
  <c r="D101" i="8"/>
  <c r="AW100" i="8"/>
  <c r="AZ100" i="8" s="1"/>
  <c r="AU100" i="8"/>
  <c r="AT100" i="8"/>
  <c r="AX100" i="8" s="1"/>
  <c r="AS100" i="8"/>
  <c r="AR100" i="8"/>
  <c r="AV100" i="8" s="1"/>
  <c r="AB100" i="8"/>
  <c r="AA100" i="8"/>
  <c r="Z100" i="8"/>
  <c r="K100" i="8"/>
  <c r="J100" i="8"/>
  <c r="I100" i="8"/>
  <c r="E100" i="8"/>
  <c r="D100" i="8"/>
  <c r="F100" i="8" s="1"/>
  <c r="L100" i="8" s="1"/>
  <c r="AX99" i="8"/>
  <c r="AU99" i="8"/>
  <c r="AT99" i="8"/>
  <c r="AS99" i="8"/>
  <c r="AW99" i="8" s="1"/>
  <c r="AR99" i="8"/>
  <c r="AB99" i="8"/>
  <c r="AA99" i="8"/>
  <c r="Z99" i="8"/>
  <c r="J99" i="8"/>
  <c r="I99" i="8"/>
  <c r="K99" i="8" s="1"/>
  <c r="E99" i="8"/>
  <c r="D99" i="8"/>
  <c r="AU98" i="8"/>
  <c r="AT98" i="8"/>
  <c r="AX98" i="8" s="1"/>
  <c r="AS98" i="8"/>
  <c r="AR98" i="8"/>
  <c r="AV98" i="8" s="1"/>
  <c r="AB98" i="8"/>
  <c r="AA98" i="8"/>
  <c r="AW98" i="8" s="1"/>
  <c r="AZ98" i="8" s="1"/>
  <c r="Z98" i="8"/>
  <c r="J98" i="8"/>
  <c r="I98" i="8"/>
  <c r="K98" i="8" s="1"/>
  <c r="E98" i="8"/>
  <c r="D98" i="8"/>
  <c r="F98" i="8" s="1"/>
  <c r="AX97" i="8"/>
  <c r="AU97" i="8"/>
  <c r="AT97" i="8"/>
  <c r="AS97" i="8"/>
  <c r="AW97" i="8" s="1"/>
  <c r="AR97" i="8"/>
  <c r="AB97" i="8"/>
  <c r="AA97" i="8"/>
  <c r="Z97" i="8"/>
  <c r="K97" i="8"/>
  <c r="J97" i="8"/>
  <c r="I97" i="8"/>
  <c r="E97" i="8"/>
  <c r="D97" i="8"/>
  <c r="AW96" i="8"/>
  <c r="AZ96" i="8" s="1"/>
  <c r="AU96" i="8"/>
  <c r="AT96" i="8"/>
  <c r="AX96" i="8" s="1"/>
  <c r="AS96" i="8"/>
  <c r="AR96" i="8"/>
  <c r="AV96" i="8" s="1"/>
  <c r="AB96" i="8"/>
  <c r="AA96" i="8"/>
  <c r="Z96" i="8"/>
  <c r="K96" i="8"/>
  <c r="J96" i="8"/>
  <c r="I96" i="8"/>
  <c r="E96" i="8"/>
  <c r="D96" i="8"/>
  <c r="F96" i="8" s="1"/>
  <c r="L96" i="8" s="1"/>
  <c r="AX95" i="8"/>
  <c r="AU95" i="8"/>
  <c r="AT95" i="8"/>
  <c r="AS95" i="8"/>
  <c r="AW95" i="8" s="1"/>
  <c r="AZ95" i="8" s="1"/>
  <c r="AR95" i="8"/>
  <c r="AB95" i="8"/>
  <c r="AA95" i="8"/>
  <c r="Z95" i="8"/>
  <c r="J95" i="8"/>
  <c r="I95" i="8"/>
  <c r="K95" i="8" s="1"/>
  <c r="E95" i="8"/>
  <c r="D95" i="8"/>
  <c r="AU94" i="8"/>
  <c r="AT94" i="8"/>
  <c r="AX94" i="8" s="1"/>
  <c r="AS94" i="8"/>
  <c r="AR94" i="8"/>
  <c r="AV94" i="8" s="1"/>
  <c r="AB94" i="8"/>
  <c r="AA94" i="8"/>
  <c r="AW94" i="8" s="1"/>
  <c r="AZ94" i="8" s="1"/>
  <c r="Z94" i="8"/>
  <c r="J94" i="8"/>
  <c r="I94" i="8"/>
  <c r="K94" i="8" s="1"/>
  <c r="E94" i="8"/>
  <c r="D94" i="8"/>
  <c r="F94" i="8" s="1"/>
  <c r="AX93" i="8"/>
  <c r="AU93" i="8"/>
  <c r="AT93" i="8"/>
  <c r="AS93" i="8"/>
  <c r="AW93" i="8" s="1"/>
  <c r="AR93" i="8"/>
  <c r="AB93" i="8"/>
  <c r="AA93" i="8"/>
  <c r="Z93" i="8"/>
  <c r="K93" i="8"/>
  <c r="J93" i="8"/>
  <c r="I93" i="8"/>
  <c r="E93" i="8"/>
  <c r="D93" i="8"/>
  <c r="AU92" i="8"/>
  <c r="AT92" i="8"/>
  <c r="AX92" i="8" s="1"/>
  <c r="AS92" i="8"/>
  <c r="AR92" i="8"/>
  <c r="AV92" i="8" s="1"/>
  <c r="AB92" i="8"/>
  <c r="AA92" i="8"/>
  <c r="AW92" i="8" s="1"/>
  <c r="AZ92" i="8" s="1"/>
  <c r="Z92" i="8"/>
  <c r="J92" i="8"/>
  <c r="I92" i="8"/>
  <c r="K92" i="8" s="1"/>
  <c r="E92" i="8"/>
  <c r="D92" i="8"/>
  <c r="F92" i="8" s="1"/>
  <c r="AW91" i="8"/>
  <c r="AZ91" i="8" s="1"/>
  <c r="AU91" i="8"/>
  <c r="AT91" i="8"/>
  <c r="AX91" i="8" s="1"/>
  <c r="AS91" i="8"/>
  <c r="AR91" i="8"/>
  <c r="AV91" i="8" s="1"/>
  <c r="AB91" i="8"/>
  <c r="AA91" i="8"/>
  <c r="Z91" i="8"/>
  <c r="K91" i="8"/>
  <c r="J91" i="8"/>
  <c r="I91" i="8"/>
  <c r="E91" i="8"/>
  <c r="D91" i="8"/>
  <c r="F91" i="8" s="1"/>
  <c r="L91" i="8" s="1"/>
  <c r="AU90" i="8"/>
  <c r="AT90" i="8"/>
  <c r="AX90" i="8" s="1"/>
  <c r="AS90" i="8"/>
  <c r="AR90" i="8"/>
  <c r="AV90" i="8" s="1"/>
  <c r="AB90" i="8"/>
  <c r="AA90" i="8"/>
  <c r="AW90" i="8" s="1"/>
  <c r="AZ90" i="8" s="1"/>
  <c r="Z90" i="8"/>
  <c r="J90" i="8"/>
  <c r="I90" i="8"/>
  <c r="K90" i="8" s="1"/>
  <c r="E90" i="8"/>
  <c r="D90" i="8"/>
  <c r="F90" i="8" s="1"/>
  <c r="AW89" i="8"/>
  <c r="AZ89" i="8" s="1"/>
  <c r="AU89" i="8"/>
  <c r="AT89" i="8"/>
  <c r="AX89" i="8" s="1"/>
  <c r="AS89" i="8"/>
  <c r="AR89" i="8"/>
  <c r="AV89" i="8" s="1"/>
  <c r="AB89" i="8"/>
  <c r="AA89" i="8"/>
  <c r="Z89" i="8"/>
  <c r="K89" i="8"/>
  <c r="J89" i="8"/>
  <c r="I89" i="8"/>
  <c r="E89" i="8"/>
  <c r="D89" i="8"/>
  <c r="F89" i="8" s="1"/>
  <c r="L89" i="8" s="1"/>
  <c r="AU88" i="8"/>
  <c r="AT88" i="8"/>
  <c r="AX88" i="8" s="1"/>
  <c r="AS88" i="8"/>
  <c r="AR88" i="8"/>
  <c r="AV88" i="8" s="1"/>
  <c r="AB88" i="8"/>
  <c r="AA88" i="8"/>
  <c r="AW88" i="8" s="1"/>
  <c r="AZ88" i="8" s="1"/>
  <c r="Z88" i="8"/>
  <c r="J88" i="8"/>
  <c r="I88" i="8"/>
  <c r="K88" i="8" s="1"/>
  <c r="F88" i="8"/>
  <c r="L88" i="8" s="1"/>
  <c r="E88" i="8"/>
  <c r="D88" i="8"/>
  <c r="AX87" i="8"/>
  <c r="AU87" i="8"/>
  <c r="AT87" i="8"/>
  <c r="AS87" i="8"/>
  <c r="AW87" i="8" s="1"/>
  <c r="AZ87" i="8" s="1"/>
  <c r="AR87" i="8"/>
  <c r="AV87" i="8" s="1"/>
  <c r="AB87" i="8"/>
  <c r="AA87" i="8"/>
  <c r="Z87" i="8"/>
  <c r="J87" i="8"/>
  <c r="I87" i="8"/>
  <c r="K87" i="8" s="1"/>
  <c r="F87" i="8"/>
  <c r="L87" i="8" s="1"/>
  <c r="E87" i="8"/>
  <c r="D87" i="8"/>
  <c r="AX86" i="8"/>
  <c r="AU86" i="8"/>
  <c r="AT86" i="8"/>
  <c r="AS86" i="8"/>
  <c r="AW86" i="8" s="1"/>
  <c r="AZ86" i="8" s="1"/>
  <c r="AR86" i="8"/>
  <c r="AV86" i="8" s="1"/>
  <c r="AB86" i="8"/>
  <c r="AA86" i="8"/>
  <c r="Z86" i="8"/>
  <c r="J86" i="8"/>
  <c r="I86" i="8"/>
  <c r="K86" i="8" s="1"/>
  <c r="F86" i="8"/>
  <c r="L86" i="8" s="1"/>
  <c r="E86" i="8"/>
  <c r="D86" i="8"/>
  <c r="AX85" i="8"/>
  <c r="AU85" i="8"/>
  <c r="AT85" i="8"/>
  <c r="AS85" i="8"/>
  <c r="AW85" i="8" s="1"/>
  <c r="AZ85" i="8" s="1"/>
  <c r="AR85" i="8"/>
  <c r="AV85" i="8" s="1"/>
  <c r="AB85" i="8"/>
  <c r="AA85" i="8"/>
  <c r="Z85" i="8"/>
  <c r="J85" i="8"/>
  <c r="I85" i="8"/>
  <c r="K85" i="8" s="1"/>
  <c r="F85" i="8"/>
  <c r="L85" i="8" s="1"/>
  <c r="E85" i="8"/>
  <c r="D85" i="8"/>
  <c r="AX84" i="8"/>
  <c r="AU84" i="8"/>
  <c r="AT84" i="8"/>
  <c r="AS84" i="8"/>
  <c r="AW84" i="8" s="1"/>
  <c r="AR84" i="8"/>
  <c r="AV84" i="8" s="1"/>
  <c r="AB84" i="8"/>
  <c r="AA84" i="8"/>
  <c r="Z84" i="8"/>
  <c r="J84" i="8"/>
  <c r="I84" i="8"/>
  <c r="K84" i="8" s="1"/>
  <c r="F84" i="8"/>
  <c r="L84" i="8" s="1"/>
  <c r="E84" i="8"/>
  <c r="D84" i="8"/>
  <c r="AX83" i="8"/>
  <c r="AU83" i="8"/>
  <c r="AT83" i="8"/>
  <c r="AS83" i="8"/>
  <c r="AW83" i="8" s="1"/>
  <c r="AZ83" i="8" s="1"/>
  <c r="AR83" i="8"/>
  <c r="AV83" i="8" s="1"/>
  <c r="AB83" i="8"/>
  <c r="AA83" i="8"/>
  <c r="Z83" i="8"/>
  <c r="J83" i="8"/>
  <c r="I83" i="8"/>
  <c r="K83" i="8" s="1"/>
  <c r="F83" i="8"/>
  <c r="L83" i="8" s="1"/>
  <c r="E83" i="8"/>
  <c r="D83" i="8"/>
  <c r="AX82" i="8"/>
  <c r="AU82" i="8"/>
  <c r="AT82" i="8"/>
  <c r="AS82" i="8"/>
  <c r="AW82" i="8" s="1"/>
  <c r="AZ82" i="8" s="1"/>
  <c r="AR82" i="8"/>
  <c r="AV82" i="8" s="1"/>
  <c r="AB82" i="8"/>
  <c r="AA82" i="8"/>
  <c r="Z82" i="8"/>
  <c r="J82" i="8"/>
  <c r="I82" i="8"/>
  <c r="K82" i="8" s="1"/>
  <c r="F82" i="8"/>
  <c r="L82" i="8" s="1"/>
  <c r="E82" i="8"/>
  <c r="D82" i="8"/>
  <c r="AX81" i="8"/>
  <c r="AU81" i="8"/>
  <c r="AT81" i="8"/>
  <c r="AS81" i="8"/>
  <c r="AW81" i="8" s="1"/>
  <c r="AZ81" i="8" s="1"/>
  <c r="AR81" i="8"/>
  <c r="AV81" i="8" s="1"/>
  <c r="AB81" i="8"/>
  <c r="AA81" i="8"/>
  <c r="Z81" i="8"/>
  <c r="J81" i="8"/>
  <c r="I81" i="8"/>
  <c r="K81" i="8" s="1"/>
  <c r="F81" i="8"/>
  <c r="L81" i="8" s="1"/>
  <c r="E81" i="8"/>
  <c r="D81" i="8"/>
  <c r="AX80" i="8"/>
  <c r="AU80" i="8"/>
  <c r="AT80" i="8"/>
  <c r="AS80" i="8"/>
  <c r="AW80" i="8" s="1"/>
  <c r="AZ80" i="8" s="1"/>
  <c r="AR80" i="8"/>
  <c r="AV80" i="8" s="1"/>
  <c r="AB80" i="8"/>
  <c r="AA80" i="8"/>
  <c r="Z80" i="8"/>
  <c r="J80" i="8"/>
  <c r="I80" i="8"/>
  <c r="K80" i="8" s="1"/>
  <c r="F80" i="8"/>
  <c r="L80" i="8" s="1"/>
  <c r="E80" i="8"/>
  <c r="D80" i="8"/>
  <c r="AU79" i="8"/>
  <c r="AT79" i="8"/>
  <c r="AX79" i="8" s="1"/>
  <c r="AS79" i="8"/>
  <c r="AW79" i="8" s="1"/>
  <c r="AZ79" i="8" s="1"/>
  <c r="AR79" i="8"/>
  <c r="AV79" i="8" s="1"/>
  <c r="AB79" i="8"/>
  <c r="AA79" i="8"/>
  <c r="Z79" i="8"/>
  <c r="J79" i="8"/>
  <c r="I79" i="8"/>
  <c r="E79" i="8"/>
  <c r="D79" i="8"/>
  <c r="F79" i="8" s="1"/>
  <c r="AU78" i="8"/>
  <c r="AT78" i="8"/>
  <c r="AX78" i="8" s="1"/>
  <c r="AS78" i="8"/>
  <c r="AW78" i="8" s="1"/>
  <c r="AZ78" i="8" s="1"/>
  <c r="AR78" i="8"/>
  <c r="AV78" i="8" s="1"/>
  <c r="AB78" i="8"/>
  <c r="AA78" i="8"/>
  <c r="Z78" i="8"/>
  <c r="J78" i="8"/>
  <c r="I78" i="8"/>
  <c r="K78" i="8" s="1"/>
  <c r="F78" i="8"/>
  <c r="L78" i="8" s="1"/>
  <c r="E78" i="8"/>
  <c r="D78" i="8"/>
  <c r="AU77" i="8"/>
  <c r="AT77" i="8"/>
  <c r="AX77" i="8" s="1"/>
  <c r="AS77" i="8"/>
  <c r="AW77" i="8" s="1"/>
  <c r="AZ77" i="8" s="1"/>
  <c r="AR77" i="8"/>
  <c r="AV2" i="8" s="1"/>
  <c r="AB77" i="8"/>
  <c r="AA77" i="8"/>
  <c r="Z77" i="8"/>
  <c r="J77" i="8"/>
  <c r="I77" i="8"/>
  <c r="E77" i="8"/>
  <c r="D77" i="8"/>
  <c r="F77" i="8" s="1"/>
  <c r="AU76" i="8"/>
  <c r="AT76" i="8"/>
  <c r="AX76" i="8" s="1"/>
  <c r="AS76" i="8"/>
  <c r="AW76" i="8" s="1"/>
  <c r="AZ76" i="8" s="1"/>
  <c r="AR76" i="8"/>
  <c r="AV76" i="8" s="1"/>
  <c r="AB76" i="8"/>
  <c r="AA76" i="8"/>
  <c r="Z76" i="8"/>
  <c r="J76" i="8"/>
  <c r="K76" i="8" s="1"/>
  <c r="I76" i="8"/>
  <c r="E76" i="8"/>
  <c r="D76" i="8"/>
  <c r="F76" i="8" s="1"/>
  <c r="AU75" i="8"/>
  <c r="AT75" i="8"/>
  <c r="AX75" i="8" s="1"/>
  <c r="AS75" i="8"/>
  <c r="AW75" i="8" s="1"/>
  <c r="AR75" i="8"/>
  <c r="AV75" i="8" s="1"/>
  <c r="AB75" i="8"/>
  <c r="AA75" i="8"/>
  <c r="Z75" i="8"/>
  <c r="J75" i="8"/>
  <c r="K75" i="8" s="1"/>
  <c r="I75" i="8"/>
  <c r="E75" i="8"/>
  <c r="D75" i="8"/>
  <c r="F75" i="8" s="1"/>
  <c r="AU74" i="8"/>
  <c r="AT74" i="8"/>
  <c r="AX74" i="8" s="1"/>
  <c r="AS74" i="8"/>
  <c r="AW74" i="8" s="1"/>
  <c r="AZ74" i="8" s="1"/>
  <c r="AR74" i="8"/>
  <c r="AV74" i="8" s="1"/>
  <c r="AB74" i="8"/>
  <c r="AA74" i="8"/>
  <c r="Z74" i="8"/>
  <c r="J74" i="8"/>
  <c r="K74" i="8" s="1"/>
  <c r="I74" i="8"/>
  <c r="E74" i="8"/>
  <c r="D74" i="8"/>
  <c r="F74" i="8" s="1"/>
  <c r="L74" i="8" s="1"/>
  <c r="AU73" i="8"/>
  <c r="AT73" i="8"/>
  <c r="AX73" i="8" s="1"/>
  <c r="AS73" i="8"/>
  <c r="AW73" i="8" s="1"/>
  <c r="AZ73" i="8" s="1"/>
  <c r="AR73" i="8"/>
  <c r="AV73" i="8" s="1"/>
  <c r="AB73" i="8"/>
  <c r="AA73" i="8"/>
  <c r="Z73" i="8"/>
  <c r="J73" i="8"/>
  <c r="K73" i="8" s="1"/>
  <c r="I73" i="8"/>
  <c r="E73" i="8"/>
  <c r="D73" i="8"/>
  <c r="F73" i="8" s="1"/>
  <c r="AU72" i="8"/>
  <c r="AT72" i="8"/>
  <c r="AX72" i="8" s="1"/>
  <c r="AS72" i="8"/>
  <c r="AW72" i="8" s="1"/>
  <c r="AZ72" i="8" s="1"/>
  <c r="AR72" i="8"/>
  <c r="AV72" i="8" s="1"/>
  <c r="AB72" i="8"/>
  <c r="AA72" i="8"/>
  <c r="Z72" i="8"/>
  <c r="J72" i="8"/>
  <c r="K72" i="8" s="1"/>
  <c r="I72" i="8"/>
  <c r="E72" i="8"/>
  <c r="D72" i="8"/>
  <c r="F72" i="8" s="1"/>
  <c r="AU71" i="8"/>
  <c r="AT71" i="8"/>
  <c r="AX71" i="8" s="1"/>
  <c r="AS71" i="8"/>
  <c r="AW71" i="8" s="1"/>
  <c r="AR71" i="8"/>
  <c r="AV71" i="8" s="1"/>
  <c r="AB71" i="8"/>
  <c r="AA71" i="8"/>
  <c r="Z71" i="8"/>
  <c r="J71" i="8"/>
  <c r="K71" i="8" s="1"/>
  <c r="I71" i="8"/>
  <c r="E71" i="8"/>
  <c r="D71" i="8"/>
  <c r="F71" i="8" s="1"/>
  <c r="AU70" i="8"/>
  <c r="AT70" i="8"/>
  <c r="AX70" i="8" s="1"/>
  <c r="AS70" i="8"/>
  <c r="AW70" i="8" s="1"/>
  <c r="AZ70" i="8" s="1"/>
  <c r="AR70" i="8"/>
  <c r="AV70" i="8" s="1"/>
  <c r="AB70" i="8"/>
  <c r="AA70" i="8"/>
  <c r="Z70" i="8"/>
  <c r="J70" i="8"/>
  <c r="K70" i="8" s="1"/>
  <c r="I70" i="8"/>
  <c r="E70" i="8"/>
  <c r="D70" i="8"/>
  <c r="F70" i="8" s="1"/>
  <c r="L70" i="8" s="1"/>
  <c r="AU69" i="8"/>
  <c r="AT69" i="8"/>
  <c r="AX69" i="8" s="1"/>
  <c r="AS69" i="8"/>
  <c r="AW69" i="8" s="1"/>
  <c r="AZ69" i="8" s="1"/>
  <c r="AR69" i="8"/>
  <c r="AV69" i="8" s="1"/>
  <c r="AB69" i="8"/>
  <c r="AA69" i="8"/>
  <c r="Z69" i="8"/>
  <c r="J69" i="8"/>
  <c r="K69" i="8" s="1"/>
  <c r="I69" i="8"/>
  <c r="E69" i="8"/>
  <c r="D69" i="8"/>
  <c r="F69" i="8" s="1"/>
  <c r="AU68" i="8"/>
  <c r="AT68" i="8"/>
  <c r="AX68" i="8" s="1"/>
  <c r="AS68" i="8"/>
  <c r="AW68" i="8" s="1"/>
  <c r="AZ68" i="8" s="1"/>
  <c r="AR68" i="8"/>
  <c r="AV68" i="8" s="1"/>
  <c r="AB68" i="8"/>
  <c r="AA68" i="8"/>
  <c r="Z68" i="8"/>
  <c r="J68" i="8"/>
  <c r="K68" i="8" s="1"/>
  <c r="I68" i="8"/>
  <c r="E68" i="8"/>
  <c r="D68" i="8"/>
  <c r="F68" i="8" s="1"/>
  <c r="AU67" i="8"/>
  <c r="AT67" i="8"/>
  <c r="AX67" i="8" s="1"/>
  <c r="AS67" i="8"/>
  <c r="AW67" i="8" s="1"/>
  <c r="AR67" i="8"/>
  <c r="AV67" i="8" s="1"/>
  <c r="AB67" i="8"/>
  <c r="AA67" i="8"/>
  <c r="Z67" i="8"/>
  <c r="J67" i="8"/>
  <c r="K67" i="8" s="1"/>
  <c r="I67" i="8"/>
  <c r="E67" i="8"/>
  <c r="D67" i="8"/>
  <c r="F67" i="8" s="1"/>
  <c r="AU66" i="8"/>
  <c r="AT66" i="8"/>
  <c r="AX66" i="8" s="1"/>
  <c r="AS66" i="8"/>
  <c r="AW66" i="8" s="1"/>
  <c r="AZ66" i="8" s="1"/>
  <c r="AR66" i="8"/>
  <c r="AV66" i="8" s="1"/>
  <c r="AB66" i="8"/>
  <c r="AA66" i="8"/>
  <c r="Z66" i="8"/>
  <c r="J66" i="8"/>
  <c r="K66" i="8" s="1"/>
  <c r="I66" i="8"/>
  <c r="E66" i="8"/>
  <c r="D66" i="8"/>
  <c r="F66" i="8" s="1"/>
  <c r="L66" i="8" s="1"/>
  <c r="AU65" i="8"/>
  <c r="AT65" i="8"/>
  <c r="AX65" i="8" s="1"/>
  <c r="AS65" i="8"/>
  <c r="AW65" i="8" s="1"/>
  <c r="AZ65" i="8" s="1"/>
  <c r="AR65" i="8"/>
  <c r="AV65" i="8" s="1"/>
  <c r="AB65" i="8"/>
  <c r="AA65" i="8"/>
  <c r="Z65" i="8"/>
  <c r="J65" i="8"/>
  <c r="K65" i="8" s="1"/>
  <c r="I65" i="8"/>
  <c r="E65" i="8"/>
  <c r="D65" i="8"/>
  <c r="F65" i="8" s="1"/>
  <c r="AU64" i="8"/>
  <c r="AT64" i="8"/>
  <c r="AX64" i="8" s="1"/>
  <c r="AS64" i="8"/>
  <c r="AW64" i="8" s="1"/>
  <c r="AZ64" i="8" s="1"/>
  <c r="AR64" i="8"/>
  <c r="AV64" i="8" s="1"/>
  <c r="AB64" i="8"/>
  <c r="AA64" i="8"/>
  <c r="Z64" i="8"/>
  <c r="J64" i="8"/>
  <c r="K64" i="8" s="1"/>
  <c r="I64" i="8"/>
  <c r="E64" i="8"/>
  <c r="D64" i="8"/>
  <c r="F64" i="8" s="1"/>
  <c r="AU63" i="8"/>
  <c r="AT63" i="8"/>
  <c r="AX63" i="8" s="1"/>
  <c r="AS63" i="8"/>
  <c r="AW63" i="8" s="1"/>
  <c r="AR63" i="8"/>
  <c r="AV63" i="8" s="1"/>
  <c r="AB63" i="8"/>
  <c r="AA63" i="8"/>
  <c r="Z63" i="8"/>
  <c r="J63" i="8"/>
  <c r="K63" i="8" s="1"/>
  <c r="I63" i="8"/>
  <c r="E63" i="8"/>
  <c r="D63" i="8"/>
  <c r="F63" i="8" s="1"/>
  <c r="AU62" i="8"/>
  <c r="AT62" i="8"/>
  <c r="AX62" i="8" s="1"/>
  <c r="AS62" i="8"/>
  <c r="AW62" i="8" s="1"/>
  <c r="AZ62" i="8" s="1"/>
  <c r="AR62" i="8"/>
  <c r="AV62" i="8" s="1"/>
  <c r="AB62" i="8"/>
  <c r="AA62" i="8"/>
  <c r="Z62" i="8"/>
  <c r="J62" i="8"/>
  <c r="K62" i="8" s="1"/>
  <c r="I62" i="8"/>
  <c r="E62" i="8"/>
  <c r="D62" i="8"/>
  <c r="F62" i="8" s="1"/>
  <c r="L62" i="8" s="1"/>
  <c r="AU61" i="8"/>
  <c r="AT61" i="8"/>
  <c r="AX61" i="8" s="1"/>
  <c r="AS61" i="8"/>
  <c r="AW61" i="8" s="1"/>
  <c r="AZ61" i="8" s="1"/>
  <c r="AR61" i="8"/>
  <c r="AV61" i="8" s="1"/>
  <c r="AB61" i="8"/>
  <c r="AA61" i="8"/>
  <c r="Z61" i="8"/>
  <c r="J61" i="8"/>
  <c r="K61" i="8" s="1"/>
  <c r="I61" i="8"/>
  <c r="E61" i="8"/>
  <c r="D61" i="8"/>
  <c r="F61" i="8" s="1"/>
  <c r="AU60" i="8"/>
  <c r="AT60" i="8"/>
  <c r="AX60" i="8" s="1"/>
  <c r="AS60" i="8"/>
  <c r="AW60" i="8" s="1"/>
  <c r="AZ60" i="8" s="1"/>
  <c r="AR60" i="8"/>
  <c r="AV60" i="8" s="1"/>
  <c r="AB60" i="8"/>
  <c r="AA60" i="8"/>
  <c r="Z60" i="8"/>
  <c r="J60" i="8"/>
  <c r="K60" i="8" s="1"/>
  <c r="I60" i="8"/>
  <c r="E60" i="8"/>
  <c r="D60" i="8"/>
  <c r="F60" i="8" s="1"/>
  <c r="AU59" i="8"/>
  <c r="AT59" i="8"/>
  <c r="AX59" i="8" s="1"/>
  <c r="AS59" i="8"/>
  <c r="AW59" i="8" s="1"/>
  <c r="AR59" i="8"/>
  <c r="AV59" i="8" s="1"/>
  <c r="AB59" i="8"/>
  <c r="AA59" i="8"/>
  <c r="Z59" i="8"/>
  <c r="J59" i="8"/>
  <c r="K59" i="8" s="1"/>
  <c r="I59" i="8"/>
  <c r="E59" i="8"/>
  <c r="D59" i="8"/>
  <c r="F59" i="8" s="1"/>
  <c r="AU58" i="8"/>
  <c r="AT58" i="8"/>
  <c r="AX58" i="8" s="1"/>
  <c r="AS58" i="8"/>
  <c r="AW58" i="8" s="1"/>
  <c r="AZ58" i="8" s="1"/>
  <c r="AR58" i="8"/>
  <c r="AV58" i="8" s="1"/>
  <c r="AB58" i="8"/>
  <c r="AA58" i="8"/>
  <c r="Z58" i="8"/>
  <c r="J58" i="8"/>
  <c r="K58" i="8" s="1"/>
  <c r="I58" i="8"/>
  <c r="E58" i="8"/>
  <c r="D58" i="8"/>
  <c r="F58" i="8" s="1"/>
  <c r="L58" i="8" s="1"/>
  <c r="AU57" i="8"/>
  <c r="AT57" i="8"/>
  <c r="AX57" i="8" s="1"/>
  <c r="AS57" i="8"/>
  <c r="AW57" i="8" s="1"/>
  <c r="AZ57" i="8" s="1"/>
  <c r="AR57" i="8"/>
  <c r="AV57" i="8" s="1"/>
  <c r="AB57" i="8"/>
  <c r="AA57" i="8"/>
  <c r="Z57" i="8"/>
  <c r="J57" i="8"/>
  <c r="K57" i="8" s="1"/>
  <c r="I57" i="8"/>
  <c r="E57" i="8"/>
  <c r="D57" i="8"/>
  <c r="F57" i="8" s="1"/>
  <c r="AU56" i="8"/>
  <c r="AT56" i="8"/>
  <c r="AX56" i="8" s="1"/>
  <c r="AS56" i="8"/>
  <c r="AW56" i="8" s="1"/>
  <c r="AZ56" i="8" s="1"/>
  <c r="AR56" i="8"/>
  <c r="AV56" i="8" s="1"/>
  <c r="AB56" i="8"/>
  <c r="AA56" i="8"/>
  <c r="Z56" i="8"/>
  <c r="J56" i="8"/>
  <c r="K56" i="8" s="1"/>
  <c r="I56" i="8"/>
  <c r="E56" i="8"/>
  <c r="D56" i="8"/>
  <c r="F56" i="8" s="1"/>
  <c r="AU55" i="8"/>
  <c r="AT55" i="8"/>
  <c r="AX55" i="8" s="1"/>
  <c r="AS55" i="8"/>
  <c r="AW55" i="8" s="1"/>
  <c r="AR55" i="8"/>
  <c r="AV55" i="8" s="1"/>
  <c r="AB55" i="8"/>
  <c r="AA55" i="8"/>
  <c r="Z55" i="8"/>
  <c r="J55" i="8"/>
  <c r="K55" i="8" s="1"/>
  <c r="I55" i="8"/>
  <c r="E55" i="8"/>
  <c r="D55" i="8"/>
  <c r="F55" i="8" s="1"/>
  <c r="AU54" i="8"/>
  <c r="AT54" i="8"/>
  <c r="AX54" i="8" s="1"/>
  <c r="AS54" i="8"/>
  <c r="AW54" i="8" s="1"/>
  <c r="AZ54" i="8" s="1"/>
  <c r="AR54" i="8"/>
  <c r="AV54" i="8" s="1"/>
  <c r="AB54" i="8"/>
  <c r="AA54" i="8"/>
  <c r="Z54" i="8"/>
  <c r="J54" i="8"/>
  <c r="K54" i="8" s="1"/>
  <c r="I54" i="8"/>
  <c r="E54" i="8"/>
  <c r="D54" i="8"/>
  <c r="F54" i="8" s="1"/>
  <c r="L54" i="8" s="1"/>
  <c r="AU53" i="8"/>
  <c r="AT53" i="8"/>
  <c r="AX53" i="8" s="1"/>
  <c r="AS53" i="8"/>
  <c r="AW53" i="8" s="1"/>
  <c r="AZ53" i="8" s="1"/>
  <c r="AR53" i="8"/>
  <c r="AV53" i="8" s="1"/>
  <c r="AB53" i="8"/>
  <c r="AA53" i="8"/>
  <c r="Z53" i="8"/>
  <c r="J53" i="8"/>
  <c r="K53" i="8" s="1"/>
  <c r="I53" i="8"/>
  <c r="E53" i="8"/>
  <c r="D53" i="8"/>
  <c r="F53" i="8" s="1"/>
  <c r="AU52" i="8"/>
  <c r="AT52" i="8"/>
  <c r="AX52" i="8" s="1"/>
  <c r="AS52" i="8"/>
  <c r="AW52" i="8" s="1"/>
  <c r="AZ52" i="8" s="1"/>
  <c r="AR52" i="8"/>
  <c r="AV52" i="8" s="1"/>
  <c r="AB52" i="8"/>
  <c r="AA52" i="8"/>
  <c r="Z52" i="8"/>
  <c r="J52" i="8"/>
  <c r="K52" i="8" s="1"/>
  <c r="I52" i="8"/>
  <c r="E52" i="8"/>
  <c r="D52" i="8"/>
  <c r="F52" i="8" s="1"/>
  <c r="AU51" i="8"/>
  <c r="AT51" i="8"/>
  <c r="AX51" i="8" s="1"/>
  <c r="AS51" i="8"/>
  <c r="AW51" i="8" s="1"/>
  <c r="AR51" i="8"/>
  <c r="AV51" i="8" s="1"/>
  <c r="AB51" i="8"/>
  <c r="AA51" i="8"/>
  <c r="Z51" i="8"/>
  <c r="J51" i="8"/>
  <c r="K51" i="8" s="1"/>
  <c r="I51" i="8"/>
  <c r="E51" i="8"/>
  <c r="D51" i="8"/>
  <c r="F51" i="8" s="1"/>
  <c r="AU50" i="8"/>
  <c r="AT50" i="8"/>
  <c r="AX50" i="8" s="1"/>
  <c r="AS50" i="8"/>
  <c r="AW50" i="8" s="1"/>
  <c r="AZ50" i="8" s="1"/>
  <c r="AR50" i="8"/>
  <c r="AV50" i="8" s="1"/>
  <c r="AB50" i="8"/>
  <c r="AA50" i="8"/>
  <c r="Z50" i="8"/>
  <c r="J50" i="8"/>
  <c r="K50" i="8" s="1"/>
  <c r="I50" i="8"/>
  <c r="E50" i="8"/>
  <c r="D50" i="8"/>
  <c r="F50" i="8" s="1"/>
  <c r="L50" i="8" s="1"/>
  <c r="AU49" i="8"/>
  <c r="AT49" i="8"/>
  <c r="AX49" i="8" s="1"/>
  <c r="AS49" i="8"/>
  <c r="AW49" i="8" s="1"/>
  <c r="AZ49" i="8" s="1"/>
  <c r="AR49" i="8"/>
  <c r="AV49" i="8" s="1"/>
  <c r="AB49" i="8"/>
  <c r="AA49" i="8"/>
  <c r="Z49" i="8"/>
  <c r="J49" i="8"/>
  <c r="K49" i="8" s="1"/>
  <c r="I49" i="8"/>
  <c r="E49" i="8"/>
  <c r="D49" i="8"/>
  <c r="F49" i="8" s="1"/>
  <c r="AU48" i="8"/>
  <c r="AT48" i="8"/>
  <c r="AX48" i="8" s="1"/>
  <c r="AS48" i="8"/>
  <c r="AW48" i="8" s="1"/>
  <c r="AZ48" i="8" s="1"/>
  <c r="AR48" i="8"/>
  <c r="AV48" i="8" s="1"/>
  <c r="AB48" i="8"/>
  <c r="AA48" i="8"/>
  <c r="Z48" i="8"/>
  <c r="J48" i="8"/>
  <c r="K48" i="8" s="1"/>
  <c r="I48" i="8"/>
  <c r="E48" i="8"/>
  <c r="D48" i="8"/>
  <c r="F48" i="8" s="1"/>
  <c r="AU47" i="8"/>
  <c r="AT47" i="8"/>
  <c r="AX47" i="8" s="1"/>
  <c r="AS47" i="8"/>
  <c r="AW47" i="8" s="1"/>
  <c r="AR47" i="8"/>
  <c r="AV47" i="8" s="1"/>
  <c r="AB47" i="8"/>
  <c r="AA47" i="8"/>
  <c r="Z47" i="8"/>
  <c r="J47" i="8"/>
  <c r="K47" i="8" s="1"/>
  <c r="I47" i="8"/>
  <c r="E47" i="8"/>
  <c r="D47" i="8"/>
  <c r="F47" i="8" s="1"/>
  <c r="AU46" i="8"/>
  <c r="AT46" i="8"/>
  <c r="AX46" i="8" s="1"/>
  <c r="AS46" i="8"/>
  <c r="AW46" i="8" s="1"/>
  <c r="AZ46" i="8" s="1"/>
  <c r="AR46" i="8"/>
  <c r="AV46" i="8" s="1"/>
  <c r="AB46" i="8"/>
  <c r="AA46" i="8"/>
  <c r="Z46" i="8"/>
  <c r="J46" i="8"/>
  <c r="K46" i="8" s="1"/>
  <c r="I46" i="8"/>
  <c r="E46" i="8"/>
  <c r="D46" i="8"/>
  <c r="F46" i="8" s="1"/>
  <c r="L46" i="8" s="1"/>
  <c r="AU45" i="8"/>
  <c r="AT45" i="8"/>
  <c r="AX45" i="8" s="1"/>
  <c r="AS45" i="8"/>
  <c r="AW45" i="8" s="1"/>
  <c r="AZ45" i="8" s="1"/>
  <c r="AR45" i="8"/>
  <c r="AV45" i="8" s="1"/>
  <c r="AB45" i="8"/>
  <c r="AA45" i="8"/>
  <c r="Z45" i="8"/>
  <c r="J45" i="8"/>
  <c r="K45" i="8" s="1"/>
  <c r="I45" i="8"/>
  <c r="E45" i="8"/>
  <c r="D45" i="8"/>
  <c r="F45" i="8" s="1"/>
  <c r="AU44" i="8"/>
  <c r="AT44" i="8"/>
  <c r="AX44" i="8" s="1"/>
  <c r="AS44" i="8"/>
  <c r="AW44" i="8" s="1"/>
  <c r="AZ44" i="8" s="1"/>
  <c r="AR44" i="8"/>
  <c r="AV44" i="8" s="1"/>
  <c r="AB44" i="8"/>
  <c r="AA44" i="8"/>
  <c r="Z44" i="8"/>
  <c r="J44" i="8"/>
  <c r="K44" i="8" s="1"/>
  <c r="I44" i="8"/>
  <c r="E44" i="8"/>
  <c r="D44" i="8"/>
  <c r="F44" i="8" s="1"/>
  <c r="AU43" i="8"/>
  <c r="AT43" i="8"/>
  <c r="AX43" i="8" s="1"/>
  <c r="AS43" i="8"/>
  <c r="AW43" i="8" s="1"/>
  <c r="AR43" i="8"/>
  <c r="AV43" i="8" s="1"/>
  <c r="AB43" i="8"/>
  <c r="AA43" i="8"/>
  <c r="Z43" i="8"/>
  <c r="J43" i="8"/>
  <c r="K43" i="8" s="1"/>
  <c r="I43" i="8"/>
  <c r="E43" i="8"/>
  <c r="D43" i="8"/>
  <c r="F43" i="8" s="1"/>
  <c r="AU42" i="8"/>
  <c r="AT42" i="8"/>
  <c r="AX42" i="8" s="1"/>
  <c r="AS42" i="8"/>
  <c r="AW42" i="8" s="1"/>
  <c r="AZ42" i="8" s="1"/>
  <c r="AR42" i="8"/>
  <c r="AV42" i="8" s="1"/>
  <c r="AB42" i="8"/>
  <c r="AA42" i="8"/>
  <c r="Z42" i="8"/>
  <c r="J42" i="8"/>
  <c r="K42" i="8" s="1"/>
  <c r="I42" i="8"/>
  <c r="E42" i="8"/>
  <c r="D42" i="8"/>
  <c r="F42" i="8" s="1"/>
  <c r="L42" i="8" s="1"/>
  <c r="AU41" i="8"/>
  <c r="AT41" i="8"/>
  <c r="AX41" i="8" s="1"/>
  <c r="AS41" i="8"/>
  <c r="AW41" i="8" s="1"/>
  <c r="AZ41" i="8" s="1"/>
  <c r="AR41" i="8"/>
  <c r="AV41" i="8" s="1"/>
  <c r="AB41" i="8"/>
  <c r="AA41" i="8"/>
  <c r="Z41" i="8"/>
  <c r="J41" i="8"/>
  <c r="K41" i="8" s="1"/>
  <c r="I41" i="8"/>
  <c r="E41" i="8"/>
  <c r="D41" i="8"/>
  <c r="F41" i="8" s="1"/>
  <c r="AU40" i="8"/>
  <c r="AT40" i="8"/>
  <c r="AX40" i="8" s="1"/>
  <c r="AS40" i="8"/>
  <c r="AW40" i="8" s="1"/>
  <c r="AZ40" i="8" s="1"/>
  <c r="AR40" i="8"/>
  <c r="AV40" i="8" s="1"/>
  <c r="AB40" i="8"/>
  <c r="AA40" i="8"/>
  <c r="Z40" i="8"/>
  <c r="J40" i="8"/>
  <c r="K40" i="8" s="1"/>
  <c r="I40" i="8"/>
  <c r="E40" i="8"/>
  <c r="D40" i="8"/>
  <c r="F40" i="8" s="1"/>
  <c r="AU39" i="8"/>
  <c r="AT39" i="8"/>
  <c r="AX39" i="8" s="1"/>
  <c r="AS39" i="8"/>
  <c r="AW39" i="8" s="1"/>
  <c r="AR39" i="8"/>
  <c r="AV39" i="8" s="1"/>
  <c r="AB39" i="8"/>
  <c r="AA39" i="8"/>
  <c r="Z39" i="8"/>
  <c r="J39" i="8"/>
  <c r="K39" i="8" s="1"/>
  <c r="I39" i="8"/>
  <c r="E39" i="8"/>
  <c r="D39" i="8"/>
  <c r="F39" i="8" s="1"/>
  <c r="AU38" i="8"/>
  <c r="AT38" i="8"/>
  <c r="AX38" i="8" s="1"/>
  <c r="AS38" i="8"/>
  <c r="AW38" i="8" s="1"/>
  <c r="AZ38" i="8" s="1"/>
  <c r="AR38" i="8"/>
  <c r="AV38" i="8" s="1"/>
  <c r="AB38" i="8"/>
  <c r="AA38" i="8"/>
  <c r="Z38" i="8"/>
  <c r="J38" i="8"/>
  <c r="K38" i="8" s="1"/>
  <c r="I38" i="8"/>
  <c r="E38" i="8"/>
  <c r="D38" i="8"/>
  <c r="F38" i="8" s="1"/>
  <c r="L38" i="8" s="1"/>
  <c r="AU37" i="8"/>
  <c r="AT37" i="8"/>
  <c r="AX37" i="8" s="1"/>
  <c r="AS37" i="8"/>
  <c r="AW37" i="8" s="1"/>
  <c r="AZ37" i="8" s="1"/>
  <c r="AR37" i="8"/>
  <c r="AV37" i="8" s="1"/>
  <c r="AB37" i="8"/>
  <c r="AA37" i="8"/>
  <c r="Z37" i="8"/>
  <c r="J37" i="8"/>
  <c r="K37" i="8" s="1"/>
  <c r="I37" i="8"/>
  <c r="E37" i="8"/>
  <c r="D37" i="8"/>
  <c r="F37" i="8" s="1"/>
  <c r="AU36" i="8"/>
  <c r="AT36" i="8"/>
  <c r="AX36" i="8" s="1"/>
  <c r="AS36" i="8"/>
  <c r="AW36" i="8" s="1"/>
  <c r="AZ36" i="8" s="1"/>
  <c r="AR36" i="8"/>
  <c r="AV36" i="8" s="1"/>
  <c r="AB36" i="8"/>
  <c r="AA36" i="8"/>
  <c r="Z36" i="8"/>
  <c r="J36" i="8"/>
  <c r="K36" i="8" s="1"/>
  <c r="I36" i="8"/>
  <c r="E36" i="8"/>
  <c r="D36" i="8"/>
  <c r="F36" i="8" s="1"/>
  <c r="AU35" i="8"/>
  <c r="AT35" i="8"/>
  <c r="AX35" i="8" s="1"/>
  <c r="AS35" i="8"/>
  <c r="AW35" i="8" s="1"/>
  <c r="AR35" i="8"/>
  <c r="AV35" i="8" s="1"/>
  <c r="AB35" i="8"/>
  <c r="AA35" i="8"/>
  <c r="Z35" i="8"/>
  <c r="J35" i="8"/>
  <c r="K35" i="8" s="1"/>
  <c r="I35" i="8"/>
  <c r="E35" i="8"/>
  <c r="D35" i="8"/>
  <c r="F35" i="8" s="1"/>
  <c r="AU34" i="8"/>
  <c r="AT34" i="8"/>
  <c r="AX34" i="8" s="1"/>
  <c r="AS34" i="8"/>
  <c r="AW34" i="8" s="1"/>
  <c r="AZ34" i="8" s="1"/>
  <c r="AR34" i="8"/>
  <c r="AV34" i="8" s="1"/>
  <c r="AB34" i="8"/>
  <c r="AA34" i="8"/>
  <c r="Z34" i="8"/>
  <c r="J34" i="8"/>
  <c r="K34" i="8" s="1"/>
  <c r="I34" i="8"/>
  <c r="E34" i="8"/>
  <c r="D34" i="8"/>
  <c r="F34" i="8" s="1"/>
  <c r="L34" i="8" s="1"/>
  <c r="AU33" i="8"/>
  <c r="AT33" i="8"/>
  <c r="AX33" i="8" s="1"/>
  <c r="AS33" i="8"/>
  <c r="AW33" i="8" s="1"/>
  <c r="AZ33" i="8" s="1"/>
  <c r="AR33" i="8"/>
  <c r="AV33" i="8" s="1"/>
  <c r="AB33" i="8"/>
  <c r="AA33" i="8"/>
  <c r="Z33" i="8"/>
  <c r="J33" i="8"/>
  <c r="K33" i="8" s="1"/>
  <c r="I33" i="8"/>
  <c r="E33" i="8"/>
  <c r="D33" i="8"/>
  <c r="F33" i="8" s="1"/>
  <c r="AU32" i="8"/>
  <c r="AT32" i="8"/>
  <c r="AX32" i="8" s="1"/>
  <c r="AS32" i="8"/>
  <c r="AW32" i="8" s="1"/>
  <c r="AZ32" i="8" s="1"/>
  <c r="AR32" i="8"/>
  <c r="AV32" i="8" s="1"/>
  <c r="AB32" i="8"/>
  <c r="AA32" i="8"/>
  <c r="Z32" i="8"/>
  <c r="J32" i="8"/>
  <c r="K32" i="8" s="1"/>
  <c r="I32" i="8"/>
  <c r="E32" i="8"/>
  <c r="D32" i="8"/>
  <c r="F32" i="8" s="1"/>
  <c r="AU31" i="8"/>
  <c r="AT31" i="8"/>
  <c r="AX31" i="8" s="1"/>
  <c r="AS31" i="8"/>
  <c r="AW31" i="8" s="1"/>
  <c r="AR31" i="8"/>
  <c r="AV31" i="8" s="1"/>
  <c r="AB31" i="8"/>
  <c r="AA31" i="8"/>
  <c r="Z31" i="8"/>
  <c r="J31" i="8"/>
  <c r="K31" i="8" s="1"/>
  <c r="I31" i="8"/>
  <c r="E31" i="8"/>
  <c r="D31" i="8"/>
  <c r="F31" i="8" s="1"/>
  <c r="AU30" i="8"/>
  <c r="AT30" i="8"/>
  <c r="AX30" i="8" s="1"/>
  <c r="AS30" i="8"/>
  <c r="AW30" i="8" s="1"/>
  <c r="AZ30" i="8" s="1"/>
  <c r="AR30" i="8"/>
  <c r="AV30" i="8" s="1"/>
  <c r="AB30" i="8"/>
  <c r="AA30" i="8"/>
  <c r="Z30" i="8"/>
  <c r="J30" i="8"/>
  <c r="K30" i="8" s="1"/>
  <c r="I30" i="8"/>
  <c r="E30" i="8"/>
  <c r="D30" i="8"/>
  <c r="F30" i="8" s="1"/>
  <c r="L30" i="8" s="1"/>
  <c r="AU29" i="8"/>
  <c r="AT29" i="8"/>
  <c r="AX29" i="8" s="1"/>
  <c r="AS29" i="8"/>
  <c r="AW29" i="8" s="1"/>
  <c r="AZ29" i="8" s="1"/>
  <c r="AR29" i="8"/>
  <c r="AV29" i="8" s="1"/>
  <c r="AB29" i="8"/>
  <c r="AA29" i="8"/>
  <c r="Z29" i="8"/>
  <c r="J29" i="8"/>
  <c r="K29" i="8" s="1"/>
  <c r="I29" i="8"/>
  <c r="E29" i="8"/>
  <c r="D29" i="8"/>
  <c r="F29" i="8" s="1"/>
  <c r="AU28" i="8"/>
  <c r="AT28" i="8"/>
  <c r="AX28" i="8" s="1"/>
  <c r="AS28" i="8"/>
  <c r="AW28" i="8" s="1"/>
  <c r="AZ28" i="8" s="1"/>
  <c r="AR28" i="8"/>
  <c r="AV28" i="8" s="1"/>
  <c r="AB28" i="8"/>
  <c r="AA28" i="8"/>
  <c r="Z28" i="8"/>
  <c r="J28" i="8"/>
  <c r="K28" i="8" s="1"/>
  <c r="I28" i="8"/>
  <c r="E28" i="8"/>
  <c r="D28" i="8"/>
  <c r="F28" i="8" s="1"/>
  <c r="AU27" i="8"/>
  <c r="AT27" i="8"/>
  <c r="AX27" i="8" s="1"/>
  <c r="AS27" i="8"/>
  <c r="AW27" i="8" s="1"/>
  <c r="AR27" i="8"/>
  <c r="AV27" i="8" s="1"/>
  <c r="AB27" i="8"/>
  <c r="AA27" i="8"/>
  <c r="Z27" i="8"/>
  <c r="J27" i="8"/>
  <c r="K27" i="8" s="1"/>
  <c r="I27" i="8"/>
  <c r="E27" i="8"/>
  <c r="D27" i="8"/>
  <c r="F27" i="8" s="1"/>
  <c r="AU26" i="8"/>
  <c r="AT26" i="8"/>
  <c r="AX26" i="8" s="1"/>
  <c r="AS26" i="8"/>
  <c r="AW26" i="8" s="1"/>
  <c r="AZ26" i="8" s="1"/>
  <c r="AR26" i="8"/>
  <c r="AV26" i="8" s="1"/>
  <c r="AB26" i="8"/>
  <c r="AA26" i="8"/>
  <c r="Z26" i="8"/>
  <c r="J26" i="8"/>
  <c r="K26" i="8" s="1"/>
  <c r="I26" i="8"/>
  <c r="E26" i="8"/>
  <c r="D26" i="8"/>
  <c r="F26" i="8" s="1"/>
  <c r="L26" i="8" s="1"/>
  <c r="AU25" i="8"/>
  <c r="AT25" i="8"/>
  <c r="AX25" i="8" s="1"/>
  <c r="AS25" i="8"/>
  <c r="AW25" i="8" s="1"/>
  <c r="AZ25" i="8" s="1"/>
  <c r="AR25" i="8"/>
  <c r="AV25" i="8" s="1"/>
  <c r="AB25" i="8"/>
  <c r="AA25" i="8"/>
  <c r="Z25" i="8"/>
  <c r="J25" i="8"/>
  <c r="K25" i="8" s="1"/>
  <c r="I25" i="8"/>
  <c r="E25" i="8"/>
  <c r="D25" i="8"/>
  <c r="F25" i="8" s="1"/>
  <c r="AU24" i="8"/>
  <c r="AT24" i="8"/>
  <c r="AX24" i="8" s="1"/>
  <c r="AS24" i="8"/>
  <c r="AW24" i="8" s="1"/>
  <c r="AZ24" i="8" s="1"/>
  <c r="AR24" i="8"/>
  <c r="AV24" i="8" s="1"/>
  <c r="AB24" i="8"/>
  <c r="AA24" i="8"/>
  <c r="Z24" i="8"/>
  <c r="J24" i="8"/>
  <c r="K24" i="8" s="1"/>
  <c r="I24" i="8"/>
  <c r="E24" i="8"/>
  <c r="D24" i="8"/>
  <c r="F24" i="8" s="1"/>
  <c r="AU23" i="8"/>
  <c r="AT23" i="8"/>
  <c r="AX23" i="8" s="1"/>
  <c r="AS23" i="8"/>
  <c r="AW23" i="8" s="1"/>
  <c r="AR23" i="8"/>
  <c r="AV23" i="8" s="1"/>
  <c r="AB23" i="8"/>
  <c r="AA23" i="8"/>
  <c r="Z23" i="8"/>
  <c r="J23" i="8"/>
  <c r="K23" i="8" s="1"/>
  <c r="I23" i="8"/>
  <c r="E23" i="8"/>
  <c r="D23" i="8"/>
  <c r="F23" i="8" s="1"/>
  <c r="AU22" i="8"/>
  <c r="AT22" i="8"/>
  <c r="AX22" i="8" s="1"/>
  <c r="AS22" i="8"/>
  <c r="AW22" i="8" s="1"/>
  <c r="AZ22" i="8" s="1"/>
  <c r="AR22" i="8"/>
  <c r="AV22" i="8" s="1"/>
  <c r="AB22" i="8"/>
  <c r="AA22" i="8"/>
  <c r="Z22" i="8"/>
  <c r="J22" i="8"/>
  <c r="K22" i="8" s="1"/>
  <c r="I22" i="8"/>
  <c r="E22" i="8"/>
  <c r="D22" i="8"/>
  <c r="F22" i="8" s="1"/>
  <c r="L22" i="8" s="1"/>
  <c r="AU21" i="8"/>
  <c r="AT21" i="8"/>
  <c r="AX21" i="8" s="1"/>
  <c r="AS21" i="8"/>
  <c r="AW21" i="8" s="1"/>
  <c r="AZ21" i="8" s="1"/>
  <c r="AR21" i="8"/>
  <c r="AV21" i="8" s="1"/>
  <c r="AB21" i="8"/>
  <c r="AA21" i="8"/>
  <c r="Z21" i="8"/>
  <c r="J21" i="8"/>
  <c r="K21" i="8" s="1"/>
  <c r="I21" i="8"/>
  <c r="E21" i="8"/>
  <c r="D21" i="8"/>
  <c r="F21" i="8" s="1"/>
  <c r="AU20" i="8"/>
  <c r="AT20" i="8"/>
  <c r="AX20" i="8" s="1"/>
  <c r="AS20" i="8"/>
  <c r="AW20" i="8" s="1"/>
  <c r="AZ20" i="8" s="1"/>
  <c r="AR20" i="8"/>
  <c r="AV20" i="8" s="1"/>
  <c r="AB20" i="8"/>
  <c r="AA20" i="8"/>
  <c r="Z20" i="8"/>
  <c r="J20" i="8"/>
  <c r="K20" i="8" s="1"/>
  <c r="I20" i="8"/>
  <c r="E20" i="8"/>
  <c r="D20" i="8"/>
  <c r="F20" i="8" s="1"/>
  <c r="AU19" i="8"/>
  <c r="AT19" i="8"/>
  <c r="AX19" i="8" s="1"/>
  <c r="AS19" i="8"/>
  <c r="AW19" i="8" s="1"/>
  <c r="AR19" i="8"/>
  <c r="AV19" i="8" s="1"/>
  <c r="AB19" i="8"/>
  <c r="AA19" i="8"/>
  <c r="Z19" i="8"/>
  <c r="J19" i="8"/>
  <c r="K19" i="8" s="1"/>
  <c r="I19" i="8"/>
  <c r="E19" i="8"/>
  <c r="D19" i="8"/>
  <c r="F19" i="8" s="1"/>
  <c r="AU18" i="8"/>
  <c r="AT18" i="8"/>
  <c r="AX18" i="8" s="1"/>
  <c r="AS18" i="8"/>
  <c r="AW18" i="8" s="1"/>
  <c r="AZ18" i="8" s="1"/>
  <c r="AR18" i="8"/>
  <c r="AV18" i="8" s="1"/>
  <c r="AB18" i="8"/>
  <c r="AA18" i="8"/>
  <c r="Z18" i="8"/>
  <c r="J18" i="8"/>
  <c r="K18" i="8" s="1"/>
  <c r="I18" i="8"/>
  <c r="E18" i="8"/>
  <c r="D18" i="8"/>
  <c r="F18" i="8" s="1"/>
  <c r="L18" i="8" s="1"/>
  <c r="AU17" i="8"/>
  <c r="AT17" i="8"/>
  <c r="AX17" i="8" s="1"/>
  <c r="AS17" i="8"/>
  <c r="AW17" i="8" s="1"/>
  <c r="AZ17" i="8" s="1"/>
  <c r="AR17" i="8"/>
  <c r="AV17" i="8" s="1"/>
  <c r="AB17" i="8"/>
  <c r="AA17" i="8"/>
  <c r="Z17" i="8"/>
  <c r="J17" i="8"/>
  <c r="K17" i="8" s="1"/>
  <c r="I17" i="8"/>
  <c r="E17" i="8"/>
  <c r="D17" i="8"/>
  <c r="F17" i="8" s="1"/>
  <c r="AU16" i="8"/>
  <c r="AT16" i="8"/>
  <c r="AX16" i="8" s="1"/>
  <c r="AS16" i="8"/>
  <c r="AW16" i="8" s="1"/>
  <c r="AZ16" i="8" s="1"/>
  <c r="AR16" i="8"/>
  <c r="AV16" i="8" s="1"/>
  <c r="AB16" i="8"/>
  <c r="AA16" i="8"/>
  <c r="Z16" i="8"/>
  <c r="J16" i="8"/>
  <c r="K16" i="8" s="1"/>
  <c r="I16" i="8"/>
  <c r="E16" i="8"/>
  <c r="D16" i="8"/>
  <c r="F16" i="8" s="1"/>
  <c r="AU15" i="8"/>
  <c r="AT15" i="8"/>
  <c r="AX15" i="8" s="1"/>
  <c r="AS15" i="8"/>
  <c r="AW15" i="8" s="1"/>
  <c r="AR15" i="8"/>
  <c r="AV15" i="8" s="1"/>
  <c r="AB15" i="8"/>
  <c r="AA15" i="8"/>
  <c r="Z15" i="8"/>
  <c r="J15" i="8"/>
  <c r="K15" i="8" s="1"/>
  <c r="I15" i="8"/>
  <c r="E15" i="8"/>
  <c r="D15" i="8"/>
  <c r="F15" i="8" s="1"/>
  <c r="AU14" i="8"/>
  <c r="AT14" i="8"/>
  <c r="AX14" i="8" s="1"/>
  <c r="AS14" i="8"/>
  <c r="AW14" i="8" s="1"/>
  <c r="AZ14" i="8" s="1"/>
  <c r="AR14" i="8"/>
  <c r="AV14" i="8" s="1"/>
  <c r="AB14" i="8"/>
  <c r="AA14" i="8"/>
  <c r="Z14" i="8"/>
  <c r="J14" i="8"/>
  <c r="K14" i="8" s="1"/>
  <c r="I14" i="8"/>
  <c r="E14" i="8"/>
  <c r="D14" i="8"/>
  <c r="F14" i="8" s="1"/>
  <c r="L14" i="8" s="1"/>
  <c r="AU13" i="8"/>
  <c r="AT13" i="8"/>
  <c r="AX13" i="8" s="1"/>
  <c r="AS13" i="8"/>
  <c r="AW13" i="8" s="1"/>
  <c r="AZ13" i="8" s="1"/>
  <c r="AR13" i="8"/>
  <c r="AV13" i="8" s="1"/>
  <c r="AB13" i="8"/>
  <c r="AA13" i="8"/>
  <c r="Z13" i="8"/>
  <c r="J13" i="8"/>
  <c r="K13" i="8" s="1"/>
  <c r="I13" i="8"/>
  <c r="E13" i="8"/>
  <c r="D13" i="8"/>
  <c r="F13" i="8" s="1"/>
  <c r="AU12" i="8"/>
  <c r="AT12" i="8"/>
  <c r="AX12" i="8" s="1"/>
  <c r="AS12" i="8"/>
  <c r="AW12" i="8" s="1"/>
  <c r="AZ12" i="8" s="1"/>
  <c r="AR12" i="8"/>
  <c r="AV12" i="8" s="1"/>
  <c r="AB12" i="8"/>
  <c r="AA12" i="8"/>
  <c r="Z12" i="8"/>
  <c r="J12" i="8"/>
  <c r="K12" i="8" s="1"/>
  <c r="I12" i="8"/>
  <c r="E12" i="8"/>
  <c r="D12" i="8"/>
  <c r="F12" i="8" s="1"/>
  <c r="AU11" i="8"/>
  <c r="AT11" i="8"/>
  <c r="AX11" i="8" s="1"/>
  <c r="AS11" i="8"/>
  <c r="AW11" i="8" s="1"/>
  <c r="AR11" i="8"/>
  <c r="AV11" i="8" s="1"/>
  <c r="AB11" i="8"/>
  <c r="AA11" i="8"/>
  <c r="Z11" i="8"/>
  <c r="J11" i="8"/>
  <c r="K11" i="8" s="1"/>
  <c r="I11" i="8"/>
  <c r="E11" i="8"/>
  <c r="D11" i="8"/>
  <c r="F11" i="8" s="1"/>
  <c r="AU10" i="8"/>
  <c r="AT10" i="8"/>
  <c r="AX10" i="8" s="1"/>
  <c r="AS10" i="8"/>
  <c r="AW10" i="8" s="1"/>
  <c r="AZ10" i="8" s="1"/>
  <c r="AR10" i="8"/>
  <c r="AV10" i="8" s="1"/>
  <c r="AB10" i="8"/>
  <c r="AA10" i="8"/>
  <c r="Z10" i="8"/>
  <c r="J10" i="8"/>
  <c r="K10" i="8" s="1"/>
  <c r="I10" i="8"/>
  <c r="E10" i="8"/>
  <c r="D10" i="8"/>
  <c r="F10" i="8" s="1"/>
  <c r="L10" i="8" s="1"/>
  <c r="AU9" i="8"/>
  <c r="AT9" i="8"/>
  <c r="AX9" i="8" s="1"/>
  <c r="AS9" i="8"/>
  <c r="AW9" i="8" s="1"/>
  <c r="AZ9" i="8" s="1"/>
  <c r="AR9" i="8"/>
  <c r="AV9" i="8" s="1"/>
  <c r="AB9" i="8"/>
  <c r="AA9" i="8"/>
  <c r="Z9" i="8"/>
  <c r="J9" i="8"/>
  <c r="K9" i="8" s="1"/>
  <c r="I9" i="8"/>
  <c r="E9" i="8"/>
  <c r="D9" i="8"/>
  <c r="F9" i="8" s="1"/>
  <c r="AU8" i="8"/>
  <c r="AT8" i="8"/>
  <c r="AX8" i="8" s="1"/>
  <c r="AS8" i="8"/>
  <c r="AW8" i="8" s="1"/>
  <c r="AZ8" i="8" s="1"/>
  <c r="AR8" i="8"/>
  <c r="AV8" i="8" s="1"/>
  <c r="AB8" i="8"/>
  <c r="AA8" i="8"/>
  <c r="Z8" i="8"/>
  <c r="J8" i="8"/>
  <c r="K8" i="8" s="1"/>
  <c r="I8" i="8"/>
  <c r="E8" i="8"/>
  <c r="D8" i="8"/>
  <c r="F8" i="8" s="1"/>
  <c r="A6" i="8"/>
  <c r="AV3" i="8"/>
  <c r="AV1" i="8"/>
  <c r="L17" i="8" l="1"/>
  <c r="L21" i="8"/>
  <c r="L25" i="8"/>
  <c r="L29" i="8"/>
  <c r="L33" i="8"/>
  <c r="L37" i="8"/>
  <c r="L41" i="8"/>
  <c r="L45" i="8"/>
  <c r="L49" i="8"/>
  <c r="L53" i="8"/>
  <c r="L57" i="8"/>
  <c r="L61" i="8"/>
  <c r="L65" i="8"/>
  <c r="L69" i="8"/>
  <c r="L73" i="8"/>
  <c r="L8" i="8"/>
  <c r="L12" i="8"/>
  <c r="L16" i="8"/>
  <c r="L20" i="8"/>
  <c r="L24" i="8"/>
  <c r="L28" i="8"/>
  <c r="L32" i="8"/>
  <c r="L36" i="8"/>
  <c r="L40" i="8"/>
  <c r="L44" i="8"/>
  <c r="L48" i="8"/>
  <c r="L52" i="8"/>
  <c r="L56" i="8"/>
  <c r="L60" i="8"/>
  <c r="L64" i="8"/>
  <c r="L68" i="8"/>
  <c r="L72" i="8"/>
  <c r="L76" i="8"/>
  <c r="L9" i="8"/>
  <c r="L13" i="8"/>
  <c r="L11" i="8"/>
  <c r="AZ11" i="8"/>
  <c r="L15" i="8"/>
  <c r="AZ15" i="8"/>
  <c r="L19" i="8"/>
  <c r="AZ19" i="8"/>
  <c r="L23" i="8"/>
  <c r="AZ23" i="8"/>
  <c r="L27" i="8"/>
  <c r="AZ27" i="8"/>
  <c r="L31" i="8"/>
  <c r="AZ31" i="8"/>
  <c r="L35" i="8"/>
  <c r="AZ35" i="8"/>
  <c r="L39" i="8"/>
  <c r="AZ39" i="8"/>
  <c r="L43" i="8"/>
  <c r="AZ43" i="8"/>
  <c r="L47" i="8"/>
  <c r="AZ47" i="8"/>
  <c r="L51" i="8"/>
  <c r="AZ51" i="8"/>
  <c r="L55" i="8"/>
  <c r="AZ55" i="8"/>
  <c r="L59" i="8"/>
  <c r="AZ59" i="8"/>
  <c r="L63" i="8"/>
  <c r="AZ63" i="8"/>
  <c r="L67" i="8"/>
  <c r="AZ67" i="8"/>
  <c r="L71" i="8"/>
  <c r="AZ71" i="8"/>
  <c r="L75" i="8"/>
  <c r="AZ75" i="8"/>
  <c r="AZ218" i="8"/>
  <c r="AV77" i="8"/>
  <c r="AZ99" i="8"/>
  <c r="AZ105" i="8"/>
  <c r="AZ93" i="8"/>
  <c r="L94" i="8"/>
  <c r="AZ103" i="8"/>
  <c r="L104" i="8"/>
  <c r="AZ109" i="8"/>
  <c r="L110" i="8"/>
  <c r="AZ84" i="8"/>
  <c r="AZ222" i="8"/>
  <c r="K77" i="8"/>
  <c r="L77" i="8" s="1"/>
  <c r="K79" i="8"/>
  <c r="L79" i="8" s="1"/>
  <c r="L90" i="8"/>
  <c r="L92" i="8"/>
  <c r="AZ97" i="8"/>
  <c r="L98" i="8"/>
  <c r="AZ107" i="8"/>
  <c r="L108" i="8"/>
  <c r="AZ170" i="8"/>
  <c r="AZ200" i="8"/>
  <c r="F95" i="8"/>
  <c r="L95" i="8" s="1"/>
  <c r="AV95" i="8"/>
  <c r="F99" i="8"/>
  <c r="L99" i="8" s="1"/>
  <c r="AV99" i="8"/>
  <c r="F103" i="8"/>
  <c r="L103" i="8" s="1"/>
  <c r="AV103" i="8"/>
  <c r="F107" i="8"/>
  <c r="L107" i="8" s="1"/>
  <c r="AV107" i="8"/>
  <c r="AW112" i="8"/>
  <c r="AZ112" i="8" s="1"/>
  <c r="AW116" i="8"/>
  <c r="AZ116" i="8" s="1"/>
  <c r="AW120" i="8"/>
  <c r="AZ120" i="8" s="1"/>
  <c r="AW124" i="8"/>
  <c r="AZ124" i="8" s="1"/>
  <c r="AW128" i="8"/>
  <c r="AZ128" i="8" s="1"/>
  <c r="AW132" i="8"/>
  <c r="AZ132" i="8" s="1"/>
  <c r="AW136" i="8"/>
  <c r="AZ136" i="8" s="1"/>
  <c r="AW140" i="8"/>
  <c r="AZ140" i="8" s="1"/>
  <c r="AZ168" i="8"/>
  <c r="L169" i="8"/>
  <c r="AZ192" i="8"/>
  <c r="F93" i="8"/>
  <c r="L93" i="8" s="1"/>
  <c r="AV93" i="8"/>
  <c r="F97" i="8"/>
  <c r="L97" i="8" s="1"/>
  <c r="AV97" i="8"/>
  <c r="F101" i="8"/>
  <c r="L101" i="8" s="1"/>
  <c r="AV101" i="8"/>
  <c r="F105" i="8"/>
  <c r="L105" i="8" s="1"/>
  <c r="AV105" i="8"/>
  <c r="F109" i="8"/>
  <c r="L109" i="8" s="1"/>
  <c r="AV109" i="8"/>
  <c r="AW110" i="8"/>
  <c r="AZ110" i="8" s="1"/>
  <c r="AW114" i="8"/>
  <c r="AZ114" i="8" s="1"/>
  <c r="AW118" i="8"/>
  <c r="AZ118" i="8" s="1"/>
  <c r="AW122" i="8"/>
  <c r="AZ122" i="8" s="1"/>
  <c r="AW126" i="8"/>
  <c r="AZ126" i="8" s="1"/>
  <c r="AW130" i="8"/>
  <c r="AZ130" i="8" s="1"/>
  <c r="AW134" i="8"/>
  <c r="AZ134" i="8" s="1"/>
  <c r="AW138" i="8"/>
  <c r="AZ138" i="8" s="1"/>
  <c r="AX163" i="8"/>
  <c r="AW143" i="8"/>
  <c r="AZ143" i="8" s="1"/>
  <c r="AW145" i="8"/>
  <c r="AZ145" i="8" s="1"/>
  <c r="AW147" i="8"/>
  <c r="AZ147" i="8" s="1"/>
  <c r="AW149" i="8"/>
  <c r="AZ149" i="8" s="1"/>
  <c r="AW151" i="8"/>
  <c r="AZ151" i="8" s="1"/>
  <c r="AW153" i="8"/>
  <c r="AZ153" i="8" s="1"/>
  <c r="AW155" i="8"/>
  <c r="AZ155" i="8" s="1"/>
  <c r="AW157" i="8"/>
  <c r="AZ157" i="8" s="1"/>
  <c r="AW159" i="8"/>
  <c r="AZ159" i="8" s="1"/>
  <c r="F163" i="8"/>
  <c r="L163" i="8" s="1"/>
  <c r="AX167" i="8"/>
  <c r="F171" i="8"/>
  <c r="L171" i="8" s="1"/>
  <c r="AZ177" i="8"/>
  <c r="AZ185" i="8"/>
  <c r="AZ193" i="8"/>
  <c r="AZ201" i="8"/>
  <c r="AV110" i="8"/>
  <c r="F111" i="8"/>
  <c r="L111" i="8" s="1"/>
  <c r="AV111" i="8"/>
  <c r="F112" i="8"/>
  <c r="L112" i="8" s="1"/>
  <c r="AV112" i="8"/>
  <c r="F113" i="8"/>
  <c r="L113" i="8" s="1"/>
  <c r="AV113" i="8"/>
  <c r="F114" i="8"/>
  <c r="L114" i="8" s="1"/>
  <c r="AV114" i="8"/>
  <c r="F115" i="8"/>
  <c r="L115" i="8" s="1"/>
  <c r="AV115" i="8"/>
  <c r="F116" i="8"/>
  <c r="L116" i="8" s="1"/>
  <c r="AV116" i="8"/>
  <c r="F117" i="8"/>
  <c r="L117" i="8" s="1"/>
  <c r="AV117" i="8"/>
  <c r="F118" i="8"/>
  <c r="L118" i="8" s="1"/>
  <c r="AV118" i="8"/>
  <c r="F119" i="8"/>
  <c r="L119" i="8" s="1"/>
  <c r="AV119" i="8"/>
  <c r="F120" i="8"/>
  <c r="L120" i="8" s="1"/>
  <c r="AV120" i="8"/>
  <c r="F121" i="8"/>
  <c r="L121" i="8" s="1"/>
  <c r="AV121" i="8"/>
  <c r="F122" i="8"/>
  <c r="L122" i="8" s="1"/>
  <c r="AV122" i="8"/>
  <c r="F123" i="8"/>
  <c r="L123" i="8" s="1"/>
  <c r="AV123" i="8"/>
  <c r="F124" i="8"/>
  <c r="L124" i="8" s="1"/>
  <c r="AV124" i="8"/>
  <c r="F125" i="8"/>
  <c r="L125" i="8" s="1"/>
  <c r="AV125" i="8"/>
  <c r="F126" i="8"/>
  <c r="L126" i="8" s="1"/>
  <c r="AV126" i="8"/>
  <c r="F127" i="8"/>
  <c r="L127" i="8" s="1"/>
  <c r="AV127" i="8"/>
  <c r="F128" i="8"/>
  <c r="L128" i="8" s="1"/>
  <c r="AV128" i="8"/>
  <c r="F129" i="8"/>
  <c r="L129" i="8" s="1"/>
  <c r="AV129" i="8"/>
  <c r="F130" i="8"/>
  <c r="L130" i="8" s="1"/>
  <c r="AV130" i="8"/>
  <c r="F131" i="8"/>
  <c r="L131" i="8" s="1"/>
  <c r="AV131" i="8"/>
  <c r="F132" i="8"/>
  <c r="L132" i="8" s="1"/>
  <c r="AV132" i="8"/>
  <c r="F133" i="8"/>
  <c r="L133" i="8" s="1"/>
  <c r="AV133" i="8"/>
  <c r="F134" i="8"/>
  <c r="L134" i="8" s="1"/>
  <c r="AV134" i="8"/>
  <c r="F135" i="8"/>
  <c r="L135" i="8" s="1"/>
  <c r="AV135" i="8"/>
  <c r="F136" i="8"/>
  <c r="L136" i="8" s="1"/>
  <c r="AV136" i="8"/>
  <c r="F137" i="8"/>
  <c r="L137" i="8" s="1"/>
  <c r="AV137" i="8"/>
  <c r="F138" i="8"/>
  <c r="L138" i="8" s="1"/>
  <c r="AV138" i="8"/>
  <c r="F139" i="8"/>
  <c r="L139" i="8" s="1"/>
  <c r="AV139" i="8"/>
  <c r="F140" i="8"/>
  <c r="L140" i="8" s="1"/>
  <c r="AV140" i="8"/>
  <c r="F141" i="8"/>
  <c r="L141" i="8" s="1"/>
  <c r="AV141" i="8"/>
  <c r="F142" i="8"/>
  <c r="L142" i="8" s="1"/>
  <c r="F144" i="8"/>
  <c r="L144" i="8" s="1"/>
  <c r="F146" i="8"/>
  <c r="L146" i="8" s="1"/>
  <c r="F148" i="8"/>
  <c r="L148" i="8" s="1"/>
  <c r="F150" i="8"/>
  <c r="L150" i="8" s="1"/>
  <c r="F152" i="8"/>
  <c r="L152" i="8" s="1"/>
  <c r="F154" i="8"/>
  <c r="L154" i="8" s="1"/>
  <c r="F156" i="8"/>
  <c r="L156" i="8" s="1"/>
  <c r="F158" i="8"/>
  <c r="L158" i="8" s="1"/>
  <c r="F160" i="8"/>
  <c r="L160" i="8" s="1"/>
  <c r="AX161" i="8"/>
  <c r="F165" i="8"/>
  <c r="L165" i="8" s="1"/>
  <c r="AX169" i="8"/>
  <c r="AZ219" i="8"/>
  <c r="AZ227" i="8"/>
  <c r="AZ173" i="8"/>
  <c r="L178" i="8"/>
  <c r="L186" i="8"/>
  <c r="L194" i="8"/>
  <c r="L202" i="8"/>
  <c r="L210" i="8"/>
  <c r="AW161" i="8"/>
  <c r="AZ161" i="8" s="1"/>
  <c r="AW163" i="8"/>
  <c r="AZ163" i="8" s="1"/>
  <c r="AW165" i="8"/>
  <c r="AZ165" i="8" s="1"/>
  <c r="AW167" i="8"/>
  <c r="AZ167" i="8" s="1"/>
  <c r="AW169" i="8"/>
  <c r="AW171" i="8"/>
  <c r="AZ171" i="8" s="1"/>
  <c r="F174" i="8"/>
  <c r="L174" i="8" s="1"/>
  <c r="AZ175" i="8"/>
  <c r="L180" i="8"/>
  <c r="AZ183" i="8"/>
  <c r="L188" i="8"/>
  <c r="AZ191" i="8"/>
  <c r="L196" i="8"/>
  <c r="AZ199" i="8"/>
  <c r="L204" i="8"/>
  <c r="AZ207" i="8"/>
  <c r="L212" i="8"/>
  <c r="AX174" i="8"/>
  <c r="AZ174" i="8" s="1"/>
  <c r="AX178" i="8"/>
  <c r="AZ178" i="8" s="1"/>
  <c r="AX182" i="8"/>
  <c r="AZ182" i="8" s="1"/>
  <c r="AX186" i="8"/>
  <c r="AZ186" i="8" s="1"/>
  <c r="AX190" i="8"/>
  <c r="AZ190" i="8" s="1"/>
  <c r="AX194" i="8"/>
  <c r="AZ194" i="8" s="1"/>
  <c r="AX198" i="8"/>
  <c r="AZ198" i="8" s="1"/>
  <c r="AX202" i="8"/>
  <c r="AZ202" i="8" s="1"/>
  <c r="AX206" i="8"/>
  <c r="AZ206" i="8" s="1"/>
  <c r="AX210" i="8"/>
  <c r="AZ210" i="8" s="1"/>
  <c r="AX214" i="8"/>
  <c r="AZ214" i="8" s="1"/>
  <c r="K216" i="8"/>
  <c r="AX217" i="8"/>
  <c r="AZ217" i="8" s="1"/>
  <c r="K220" i="8"/>
  <c r="AX221" i="8"/>
  <c r="AZ221" i="8" s="1"/>
  <c r="K224" i="8"/>
  <c r="AX225" i="8"/>
  <c r="AZ225" i="8" s="1"/>
  <c r="K228" i="8"/>
  <c r="AX229" i="8"/>
  <c r="AZ229" i="8" s="1"/>
  <c r="K232" i="8"/>
  <c r="AX233" i="8"/>
  <c r="AX176" i="8"/>
  <c r="AZ176" i="8" s="1"/>
  <c r="AX180" i="8"/>
  <c r="AZ180" i="8" s="1"/>
  <c r="AX184" i="8"/>
  <c r="AZ184" i="8" s="1"/>
  <c r="AX188" i="8"/>
  <c r="AZ188" i="8" s="1"/>
  <c r="AX192" i="8"/>
  <c r="AX196" i="8"/>
  <c r="AZ196" i="8" s="1"/>
  <c r="AX200" i="8"/>
  <c r="AX204" i="8"/>
  <c r="AZ204" i="8" s="1"/>
  <c r="AX208" i="8"/>
  <c r="AZ208" i="8" s="1"/>
  <c r="AX212" i="8"/>
  <c r="AZ212" i="8" s="1"/>
  <c r="AX215" i="8"/>
  <c r="AZ215" i="8" s="1"/>
  <c r="K218" i="8"/>
  <c r="L218" i="8" s="1"/>
  <c r="AX219" i="8"/>
  <c r="K222" i="8"/>
  <c r="L222" i="8" s="1"/>
  <c r="AX223" i="8"/>
  <c r="AZ223" i="8" s="1"/>
  <c r="K226" i="8"/>
  <c r="L226" i="8" s="1"/>
  <c r="AX227" i="8"/>
  <c r="K230" i="8"/>
  <c r="L230" i="8" s="1"/>
  <c r="AX231" i="8"/>
  <c r="AZ231" i="8" s="1"/>
  <c r="AW232" i="8"/>
  <c r="AZ232" i="8" s="1"/>
  <c r="F234" i="8"/>
  <c r="L234" i="8" s="1"/>
  <c r="L215" i="8"/>
  <c r="L216" i="8"/>
  <c r="L217" i="8"/>
  <c r="L219" i="8"/>
  <c r="L220" i="8"/>
  <c r="L221" i="8"/>
  <c r="L223" i="8"/>
  <c r="L224" i="8"/>
  <c r="L225" i="8"/>
  <c r="L227" i="8"/>
  <c r="L228" i="8"/>
  <c r="L229" i="8"/>
  <c r="L231" i="8"/>
  <c r="AV231" i="8"/>
  <c r="L232" i="8"/>
  <c r="AV232" i="8"/>
  <c r="F233" i="8"/>
  <c r="L233" i="8" s="1"/>
  <c r="AV233" i="8"/>
  <c r="L235" i="8"/>
  <c r="AW233" i="8"/>
  <c r="AW235" i="8"/>
  <c r="AZ235" i="8" s="1"/>
  <c r="BA174" i="8" l="1"/>
  <c r="BB174" i="8" s="1"/>
  <c r="BA215" i="8"/>
  <c r="BB215" i="8" s="1"/>
  <c r="BA182" i="8"/>
  <c r="BB182" i="8" s="1"/>
  <c r="BA180" i="8"/>
  <c r="BB180" i="8" s="1"/>
  <c r="BA191" i="8"/>
  <c r="BB191" i="8" s="1"/>
  <c r="BA201" i="8"/>
  <c r="BB201" i="8" s="1"/>
  <c r="BA126" i="8"/>
  <c r="BB126" i="8" s="1"/>
  <c r="BA124" i="8"/>
  <c r="BB124" i="8" s="1"/>
  <c r="BA93" i="8"/>
  <c r="BB93" i="8" s="1"/>
  <c r="AZ233" i="8"/>
  <c r="BA178" i="8"/>
  <c r="BB178" i="8" s="1"/>
  <c r="BA147" i="8"/>
  <c r="BB147" i="8" s="1"/>
  <c r="BA120" i="8"/>
  <c r="BB120" i="8" s="1"/>
  <c r="BA55" i="8"/>
  <c r="BB55" i="8" s="1"/>
  <c r="BA23" i="8"/>
  <c r="BB23" i="8" s="1"/>
  <c r="BA188" i="8"/>
  <c r="BB188" i="8" s="1"/>
  <c r="BA183" i="8"/>
  <c r="BB183" i="8" s="1"/>
  <c r="BA193" i="8"/>
  <c r="BB193" i="8" s="1"/>
  <c r="BA177" i="8"/>
  <c r="BB177" i="8" s="1"/>
  <c r="BA134" i="8"/>
  <c r="BB134" i="8" s="1"/>
  <c r="BA118" i="8"/>
  <c r="BB118" i="8" s="1"/>
  <c r="BA116" i="8"/>
  <c r="BB116" i="8" s="1"/>
  <c r="BA170" i="8"/>
  <c r="BB170" i="8" s="1"/>
  <c r="BA103" i="8"/>
  <c r="BB103" i="8" s="1"/>
  <c r="BA105" i="8"/>
  <c r="BB105" i="8" s="1"/>
  <c r="BC6" i="8"/>
  <c r="BA202" i="8"/>
  <c r="BB202" i="8" s="1"/>
  <c r="BA186" i="8"/>
  <c r="BB186" i="8" s="1"/>
  <c r="AZ169" i="8"/>
  <c r="BA161" i="8"/>
  <c r="BB161" i="8" s="1"/>
  <c r="BA159" i="8"/>
  <c r="BB159" i="8" s="1"/>
  <c r="BA151" i="8"/>
  <c r="BB151" i="8" s="1"/>
  <c r="BA130" i="8"/>
  <c r="BB130" i="8" s="1"/>
  <c r="BA114" i="8"/>
  <c r="BB114" i="8" s="1"/>
  <c r="BA128" i="8"/>
  <c r="BB128" i="8" s="1"/>
  <c r="BA99" i="8"/>
  <c r="BB99" i="8" s="1"/>
  <c r="BA75" i="8"/>
  <c r="BB75" i="8" s="1"/>
  <c r="BA67" i="8"/>
  <c r="BB67" i="8" s="1"/>
  <c r="BA51" i="8"/>
  <c r="BB51" i="8" s="1"/>
  <c r="BA43" i="8"/>
  <c r="BB43" i="8" s="1"/>
  <c r="BA35" i="8"/>
  <c r="BB35" i="8" s="1"/>
  <c r="BA19" i="8"/>
  <c r="BB19" i="8" s="1"/>
  <c r="BA11" i="8"/>
  <c r="BB11" i="8" s="1"/>
  <c r="BA209" i="8" l="1"/>
  <c r="BB209" i="8" s="1"/>
  <c r="BA79" i="8"/>
  <c r="BB79" i="8" s="1"/>
  <c r="BA137" i="8"/>
  <c r="BB137" i="8" s="1"/>
  <c r="BA85" i="8"/>
  <c r="BB85" i="8" s="1"/>
  <c r="BA94" i="8"/>
  <c r="BB94" i="8" s="1"/>
  <c r="BA12" i="8"/>
  <c r="BB12" i="8" s="1"/>
  <c r="BA20" i="8"/>
  <c r="BB20" i="8" s="1"/>
  <c r="BA28" i="8"/>
  <c r="BB28" i="8" s="1"/>
  <c r="BA36" i="8"/>
  <c r="BB36" i="8" s="1"/>
  <c r="BA44" i="8"/>
  <c r="BB44" i="8" s="1"/>
  <c r="BA52" i="8"/>
  <c r="BB52" i="8" s="1"/>
  <c r="BA60" i="8"/>
  <c r="BB60" i="8" s="1"/>
  <c r="BA68" i="8"/>
  <c r="BB68" i="8" s="1"/>
  <c r="BA76" i="8"/>
  <c r="BB76" i="8" s="1"/>
  <c r="BA102" i="8"/>
  <c r="BB102" i="8" s="1"/>
  <c r="BA131" i="8"/>
  <c r="BB131" i="8" s="1"/>
  <c r="BA22" i="8"/>
  <c r="BB22" i="8" s="1"/>
  <c r="BA38" i="8"/>
  <c r="BB38" i="8" s="1"/>
  <c r="BA54" i="8"/>
  <c r="BB54" i="8" s="1"/>
  <c r="BA70" i="8"/>
  <c r="BB70" i="8" s="1"/>
  <c r="BA100" i="8"/>
  <c r="BB100" i="8" s="1"/>
  <c r="BA91" i="8"/>
  <c r="BB91" i="8" s="1"/>
  <c r="BA125" i="8"/>
  <c r="BB125" i="8" s="1"/>
  <c r="BA156" i="8"/>
  <c r="BB156" i="8" s="1"/>
  <c r="BA150" i="8"/>
  <c r="BB150" i="8" s="1"/>
  <c r="BA148" i="8"/>
  <c r="BB148" i="8" s="1"/>
  <c r="BA154" i="8"/>
  <c r="BB154" i="8" s="1"/>
  <c r="BA162" i="8"/>
  <c r="BB162" i="8" s="1"/>
  <c r="BA195" i="8"/>
  <c r="BB195" i="8" s="1"/>
  <c r="BA189" i="8"/>
  <c r="BB189" i="8" s="1"/>
  <c r="BA205" i="8"/>
  <c r="BB205" i="8" s="1"/>
  <c r="BA224" i="8"/>
  <c r="BB224" i="8" s="1"/>
  <c r="BA104" i="8"/>
  <c r="BB104" i="8" s="1"/>
  <c r="BA9" i="8"/>
  <c r="BB9" i="8" s="1"/>
  <c r="BA21" i="8"/>
  <c r="BB21" i="8" s="1"/>
  <c r="BA29" i="8"/>
  <c r="BB29" i="8" s="1"/>
  <c r="BA37" i="8"/>
  <c r="BB37" i="8" s="1"/>
  <c r="BA45" i="8"/>
  <c r="BB45" i="8" s="1"/>
  <c r="BA53" i="8"/>
  <c r="BB53" i="8" s="1"/>
  <c r="BA61" i="8"/>
  <c r="BB61" i="8" s="1"/>
  <c r="BA69" i="8"/>
  <c r="BB69" i="8" s="1"/>
  <c r="BA77" i="8"/>
  <c r="BB77" i="8" s="1"/>
  <c r="BA88" i="8"/>
  <c r="BB88" i="8" s="1"/>
  <c r="BA108" i="8"/>
  <c r="BB108" i="8" s="1"/>
  <c r="BA82" i="8"/>
  <c r="BB82" i="8" s="1"/>
  <c r="BA113" i="8"/>
  <c r="BB113" i="8" s="1"/>
  <c r="BA10" i="8"/>
  <c r="BB10" i="8" s="1"/>
  <c r="BA26" i="8"/>
  <c r="BB26" i="8" s="1"/>
  <c r="BA42" i="8"/>
  <c r="BB42" i="8" s="1"/>
  <c r="BA58" i="8"/>
  <c r="BB58" i="8" s="1"/>
  <c r="BA74" i="8"/>
  <c r="BB74" i="8" s="1"/>
  <c r="BA115" i="8"/>
  <c r="BB115" i="8" s="1"/>
  <c r="BA83" i="8"/>
  <c r="BB83" i="8" s="1"/>
  <c r="BA96" i="8"/>
  <c r="BB96" i="8" s="1"/>
  <c r="BA141" i="8"/>
  <c r="BB141" i="8" s="1"/>
  <c r="BA158" i="8"/>
  <c r="BB158" i="8" s="1"/>
  <c r="BA144" i="8"/>
  <c r="BB144" i="8" s="1"/>
  <c r="BA203" i="8"/>
  <c r="BB203" i="8" s="1"/>
  <c r="BA179" i="8"/>
  <c r="BB179" i="8" s="1"/>
  <c r="BA213" i="8"/>
  <c r="BB213" i="8" s="1"/>
  <c r="BA228" i="8"/>
  <c r="BB228" i="8" s="1"/>
  <c r="BA119" i="8"/>
  <c r="BB119" i="8" s="1"/>
  <c r="BA13" i="8"/>
  <c r="BB13" i="8" s="1"/>
  <c r="BA78" i="8"/>
  <c r="BB78" i="8" s="1"/>
  <c r="BA90" i="8"/>
  <c r="BB90" i="8" s="1"/>
  <c r="BA133" i="8"/>
  <c r="BB133" i="8" s="1"/>
  <c r="BA8" i="8"/>
  <c r="BA16" i="8"/>
  <c r="BB16" i="8" s="1"/>
  <c r="BA24" i="8"/>
  <c r="BB24" i="8" s="1"/>
  <c r="BA32" i="8"/>
  <c r="BB32" i="8" s="1"/>
  <c r="BA40" i="8"/>
  <c r="BB40" i="8" s="1"/>
  <c r="BA48" i="8"/>
  <c r="BB48" i="8" s="1"/>
  <c r="BA56" i="8"/>
  <c r="BB56" i="8" s="1"/>
  <c r="BA64" i="8"/>
  <c r="BB64" i="8" s="1"/>
  <c r="BA72" i="8"/>
  <c r="BB72" i="8" s="1"/>
  <c r="BA86" i="8"/>
  <c r="BB86" i="8" s="1"/>
  <c r="BA127" i="8"/>
  <c r="BB127" i="8" s="1"/>
  <c r="BA14" i="8"/>
  <c r="BB14" i="8" s="1"/>
  <c r="BA30" i="8"/>
  <c r="BB30" i="8" s="1"/>
  <c r="BA46" i="8"/>
  <c r="BB46" i="8" s="1"/>
  <c r="BA62" i="8"/>
  <c r="BB62" i="8" s="1"/>
  <c r="BA135" i="8"/>
  <c r="BB135" i="8" s="1"/>
  <c r="BA17" i="8"/>
  <c r="BB17" i="8" s="1"/>
  <c r="BA87" i="8"/>
  <c r="BB87" i="8" s="1"/>
  <c r="BA106" i="8"/>
  <c r="BB106" i="8" s="1"/>
  <c r="BA95" i="8"/>
  <c r="BB95" i="8" s="1"/>
  <c r="BA230" i="8"/>
  <c r="BB230" i="8" s="1"/>
  <c r="BA121" i="8"/>
  <c r="BB121" i="8" s="1"/>
  <c r="BA187" i="8"/>
  <c r="BB187" i="8" s="1"/>
  <c r="BA152" i="8"/>
  <c r="BB152" i="8" s="1"/>
  <c r="BA226" i="8"/>
  <c r="BB226" i="8" s="1"/>
  <c r="BA172" i="8"/>
  <c r="BB172" i="8" s="1"/>
  <c r="BA164" i="8"/>
  <c r="BB164" i="8" s="1"/>
  <c r="BA181" i="8"/>
  <c r="BB181" i="8" s="1"/>
  <c r="BA197" i="8"/>
  <c r="BB197" i="8" s="1"/>
  <c r="BA216" i="8"/>
  <c r="BB216" i="8" s="1"/>
  <c r="BA166" i="8"/>
  <c r="BB166" i="8" s="1"/>
  <c r="BA123" i="8"/>
  <c r="BB123" i="8" s="1"/>
  <c r="BA25" i="8"/>
  <c r="BB25" i="8" s="1"/>
  <c r="BA33" i="8"/>
  <c r="BB33" i="8" s="1"/>
  <c r="BA41" i="8"/>
  <c r="BB41" i="8" s="1"/>
  <c r="BA49" i="8"/>
  <c r="BB49" i="8" s="1"/>
  <c r="BA57" i="8"/>
  <c r="BB57" i="8" s="1"/>
  <c r="BA65" i="8"/>
  <c r="BB65" i="8" s="1"/>
  <c r="BA73" i="8"/>
  <c r="BB73" i="8" s="1"/>
  <c r="BA81" i="8"/>
  <c r="BB81" i="8" s="1"/>
  <c r="BA92" i="8"/>
  <c r="BB92" i="8" s="1"/>
  <c r="BA234" i="8"/>
  <c r="BB234" i="8" s="1"/>
  <c r="BA98" i="8"/>
  <c r="BB98" i="8" s="1"/>
  <c r="BA129" i="8"/>
  <c r="BB129" i="8" s="1"/>
  <c r="BA18" i="8"/>
  <c r="BB18" i="8" s="1"/>
  <c r="BA34" i="8"/>
  <c r="BB34" i="8" s="1"/>
  <c r="BA50" i="8"/>
  <c r="BB50" i="8" s="1"/>
  <c r="BA66" i="8"/>
  <c r="BB66" i="8" s="1"/>
  <c r="BA80" i="8"/>
  <c r="BB80" i="8" s="1"/>
  <c r="BA139" i="8"/>
  <c r="BB139" i="8" s="1"/>
  <c r="BA89" i="8"/>
  <c r="BB89" i="8" s="1"/>
  <c r="BA111" i="8"/>
  <c r="BB111" i="8" s="1"/>
  <c r="BA101" i="8"/>
  <c r="BB101" i="8" s="1"/>
  <c r="BA142" i="8"/>
  <c r="BB142" i="8" s="1"/>
  <c r="BA160" i="8"/>
  <c r="BB160" i="8" s="1"/>
  <c r="BA117" i="8"/>
  <c r="BB117" i="8" s="1"/>
  <c r="BA146" i="8"/>
  <c r="BB146" i="8" s="1"/>
  <c r="BA211" i="8"/>
  <c r="BB211" i="8" s="1"/>
  <c r="BA220" i="8"/>
  <c r="BB220" i="8" s="1"/>
  <c r="BA222" i="8"/>
  <c r="BB222" i="8" s="1"/>
  <c r="BA132" i="8"/>
  <c r="BB132" i="8" s="1"/>
  <c r="BA145" i="8"/>
  <c r="BB145" i="8" s="1"/>
  <c r="BA227" i="8"/>
  <c r="BB227" i="8" s="1"/>
  <c r="BA199" i="8"/>
  <c r="BB199" i="8" s="1"/>
  <c r="BA204" i="8"/>
  <c r="BB204" i="8" s="1"/>
  <c r="BA31" i="8"/>
  <c r="BB31" i="8" s="1"/>
  <c r="BA63" i="8"/>
  <c r="BB63" i="8" s="1"/>
  <c r="BA136" i="8"/>
  <c r="BB136" i="8" s="1"/>
  <c r="BA155" i="8"/>
  <c r="BB155" i="8" s="1"/>
  <c r="BA194" i="8"/>
  <c r="BB194" i="8" s="1"/>
  <c r="BA109" i="8"/>
  <c r="BB109" i="8" s="1"/>
  <c r="BA140" i="8"/>
  <c r="BB140" i="8" s="1"/>
  <c r="BA149" i="8"/>
  <c r="BB149" i="8" s="1"/>
  <c r="BA219" i="8"/>
  <c r="BB219" i="8" s="1"/>
  <c r="BA207" i="8"/>
  <c r="BB207" i="8" s="1"/>
  <c r="BA196" i="8"/>
  <c r="BB196" i="8" s="1"/>
  <c r="BA198" i="8"/>
  <c r="BB198" i="8" s="1"/>
  <c r="BA223" i="8"/>
  <c r="BB223" i="8" s="1"/>
  <c r="BA190" i="8"/>
  <c r="BB190" i="8" s="1"/>
  <c r="BA27" i="8"/>
  <c r="BB27" i="8" s="1"/>
  <c r="BA59" i="8"/>
  <c r="BB59" i="8" s="1"/>
  <c r="BA112" i="8"/>
  <c r="BB112" i="8" s="1"/>
  <c r="BA143" i="8"/>
  <c r="BB143" i="8" s="1"/>
  <c r="BA169" i="8"/>
  <c r="BB169" i="8" s="1"/>
  <c r="BA218" i="8"/>
  <c r="BB218" i="8" s="1"/>
  <c r="BA107" i="8"/>
  <c r="BB107" i="8" s="1"/>
  <c r="BA168" i="8"/>
  <c r="BB168" i="8" s="1"/>
  <c r="BA153" i="8"/>
  <c r="BB153" i="8" s="1"/>
  <c r="BA163" i="8"/>
  <c r="BB163" i="8" s="1"/>
  <c r="BA217" i="8"/>
  <c r="BB217" i="8" s="1"/>
  <c r="BA232" i="8"/>
  <c r="BB232" i="8" s="1"/>
  <c r="BA39" i="8"/>
  <c r="BB39" i="8" s="1"/>
  <c r="BA71" i="8"/>
  <c r="BB71" i="8" s="1"/>
  <c r="BA122" i="8"/>
  <c r="BB122" i="8" s="1"/>
  <c r="BA173" i="8"/>
  <c r="BB173" i="8" s="1"/>
  <c r="BA210" i="8"/>
  <c r="BB210" i="8" s="1"/>
  <c r="BA97" i="8"/>
  <c r="BB97" i="8" s="1"/>
  <c r="BA192" i="8"/>
  <c r="BB192" i="8" s="1"/>
  <c r="BA157" i="8"/>
  <c r="BB157" i="8" s="1"/>
  <c r="BA167" i="8"/>
  <c r="BB167" i="8" s="1"/>
  <c r="BA221" i="8"/>
  <c r="BB221" i="8" s="1"/>
  <c r="BA212" i="8"/>
  <c r="BB212" i="8" s="1"/>
  <c r="BA214" i="8"/>
  <c r="BB214" i="8" s="1"/>
  <c r="BA231" i="8"/>
  <c r="BB231" i="8" s="1"/>
  <c r="BA206" i="8"/>
  <c r="BB206" i="8" s="1"/>
  <c r="BA171" i="8"/>
  <c r="BB171" i="8" s="1"/>
  <c r="BA225" i="8"/>
  <c r="BB225" i="8" s="1"/>
  <c r="BA15" i="8"/>
  <c r="BB15" i="8" s="1"/>
  <c r="BA47" i="8"/>
  <c r="BB47" i="8" s="1"/>
  <c r="BA84" i="8"/>
  <c r="BB84" i="8" s="1"/>
  <c r="BA138" i="8"/>
  <c r="BB138" i="8" s="1"/>
  <c r="BA165" i="8"/>
  <c r="BB165" i="8" s="1"/>
  <c r="BA233" i="8"/>
  <c r="BB233" i="8" s="1"/>
  <c r="BA200" i="8"/>
  <c r="BB200" i="8" s="1"/>
  <c r="BA110" i="8"/>
  <c r="BB110" i="8" s="1"/>
  <c r="BA185" i="8"/>
  <c r="BB185" i="8" s="1"/>
  <c r="BA175" i="8"/>
  <c r="BB175" i="8" s="1"/>
  <c r="BA229" i="8"/>
  <c r="BB229" i="8" s="1"/>
  <c r="BA235" i="8"/>
  <c r="BB235" i="8" s="1"/>
  <c r="BA184" i="8"/>
  <c r="BB184" i="8" s="1"/>
  <c r="BA176" i="8"/>
  <c r="BB176" i="8" s="1"/>
  <c r="BA208" i="8"/>
  <c r="BB208" i="8" s="1"/>
  <c r="BB8" i="8" l="1"/>
  <c r="BA2" i="8"/>
  <c r="BA3" i="8"/>
  <c r="BA1" i="8"/>
</calcChain>
</file>

<file path=xl/sharedStrings.xml><?xml version="1.0" encoding="utf-8"?>
<sst xmlns="http://schemas.openxmlformats.org/spreadsheetml/2006/main" count="31690" uniqueCount="6757">
  <si>
    <t>Top 20 miRNAs in cells</t>
  </si>
  <si>
    <t>Quiescent (n=6)</t>
  </si>
  <si>
    <t>SIPS (n=6)</t>
  </si>
  <si>
    <t>miRNA</t>
  </si>
  <si>
    <t>Rank in cells</t>
  </si>
  <si>
    <t>Rank in EV</t>
  </si>
  <si>
    <t>hsa-miR-21-5p</t>
  </si>
  <si>
    <t>hsa-miR-100-5p</t>
  </si>
  <si>
    <t>hsa-let-7i-5p</t>
  </si>
  <si>
    <t>hsa-miR-143-3p</t>
  </si>
  <si>
    <t>hsa-miR-10a-5p</t>
  </si>
  <si>
    <t>hsa-let-7a-5p</t>
  </si>
  <si>
    <t>hsa-let-7f-5p</t>
  </si>
  <si>
    <t>hsa-miR-221-3p</t>
  </si>
  <si>
    <t>hsa-miR-199a-3p</t>
  </si>
  <si>
    <t>hsa-miR-27b-3p</t>
  </si>
  <si>
    <t>hsa-let-7b-5p</t>
  </si>
  <si>
    <t>hsa-miR-125b-5p</t>
  </si>
  <si>
    <t>hsa-miR-30a-5p</t>
  </si>
  <si>
    <t>hsa-miR-26a-5p</t>
  </si>
  <si>
    <t>hsa-miR-22-3p</t>
  </si>
  <si>
    <t>hsa-miR-148a-3p</t>
  </si>
  <si>
    <t>hsa-miR-29a-3p</t>
  </si>
  <si>
    <t>hsa-miR-10b-5p</t>
  </si>
  <si>
    <t>hsa-let-7g-5p</t>
  </si>
  <si>
    <t>hsa-miR-181a-5p</t>
  </si>
  <si>
    <t>hsa-miR-152-3p</t>
  </si>
  <si>
    <t>Top 20 miRNAs in Evs</t>
  </si>
  <si>
    <t>hsa-miR-16-5p</t>
  </si>
  <si>
    <t>hsa-miR-451a</t>
  </si>
  <si>
    <t>hsa-miR-23a-3p</t>
  </si>
  <si>
    <t>hsa-miR-24-3p</t>
  </si>
  <si>
    <t>hsa-miR-19b-3p</t>
  </si>
  <si>
    <t>hsa-miR-145-5p</t>
  </si>
  <si>
    <t>hsa-miR-23b-3p</t>
  </si>
  <si>
    <t>hsa-miR-20a-5p</t>
  </si>
  <si>
    <t>hsa-miR-126-3p</t>
  </si>
  <si>
    <t>hsa-miR-222-3p</t>
  </si>
  <si>
    <t>hsa-miR-103a-3p</t>
  </si>
  <si>
    <t>hsa-miR-15a-5p</t>
  </si>
  <si>
    <t>hsa-miR-1260a</t>
  </si>
  <si>
    <t>Top 20 retained miRNAs</t>
  </si>
  <si>
    <t>Δrank(I-E)</t>
  </si>
  <si>
    <t>hsa-miR-370-3p</t>
  </si>
  <si>
    <t>hsa-miR-7-5p</t>
  </si>
  <si>
    <t>hsa-miR-221-5p</t>
  </si>
  <si>
    <t>hsa-miR-146b-5p</t>
  </si>
  <si>
    <t>hsa-miR-494-3p</t>
  </si>
  <si>
    <t>hsa-miR-125b-1-3p</t>
  </si>
  <si>
    <t>hsa-miR-381-3p</t>
  </si>
  <si>
    <t>hsa-miR-181a-2-3p</t>
  </si>
  <si>
    <t>hsa-miR-21-3p</t>
  </si>
  <si>
    <t>hsa-miR-744-5p</t>
  </si>
  <si>
    <t>hsa-miR-27a-5p</t>
  </si>
  <si>
    <t>hsa-miR-28-3p</t>
  </si>
  <si>
    <t>hsa-miR-34c-5p</t>
  </si>
  <si>
    <t>hsa-miR-409-5p</t>
  </si>
  <si>
    <t>hsa-miR-92b-3p</t>
  </si>
  <si>
    <t>hsa-miR-452-5p</t>
  </si>
  <si>
    <t>hsa-miR-224-5p</t>
  </si>
  <si>
    <t>hsa-miR-323a-3p</t>
  </si>
  <si>
    <t>hsa-miR-30a-3p</t>
  </si>
  <si>
    <t>hsa-miR-654-3p</t>
  </si>
  <si>
    <t>hsa-miR-181b-5p</t>
  </si>
  <si>
    <t>hsa-miR-143-5p</t>
  </si>
  <si>
    <t>Top 20 secreted miRNAs</t>
  </si>
  <si>
    <t>hsa-miR-19a-3p</t>
  </si>
  <si>
    <t>hsa-miR-122-5p</t>
  </si>
  <si>
    <t>hsa-miR-320c</t>
  </si>
  <si>
    <t>hsa-miR-376b-3p</t>
  </si>
  <si>
    <t>hsa-miR-29a-5p</t>
  </si>
  <si>
    <t>hsa-miR-486-5p</t>
  </si>
  <si>
    <t>hsa-miR-136-5p</t>
  </si>
  <si>
    <t>hsa-miR-376a-5p</t>
  </si>
  <si>
    <t>hsa-miR-15b-5p</t>
  </si>
  <si>
    <t>hsa-miR-376a-3p</t>
  </si>
  <si>
    <t>hsa-miR-652-3p</t>
  </si>
  <si>
    <t>hsa-miR-339-5p</t>
  </si>
  <si>
    <t>hsa-miR-29c-3p</t>
  </si>
  <si>
    <t>hsa-miR-215-5p</t>
  </si>
  <si>
    <t>hsa-miR-106b-5p</t>
  </si>
  <si>
    <t>hsa-miR-331-3p</t>
  </si>
  <si>
    <t>hsa-miR-17-3p</t>
  </si>
  <si>
    <t xml:space="preserve">Top 20 selectively highly secreted miRNAs in SIPS – </t>
  </si>
  <si>
    <t xml:space="preserve">Top 20 selectively  highly secreted miRNAs in SIPS – </t>
  </si>
  <si>
    <t xml:space="preserve">selectively  highly secreted miRNAs in SIPS – </t>
  </si>
  <si>
    <t>rank based method</t>
  </si>
  <si>
    <t xml:space="preserve">ratio based method </t>
  </si>
  <si>
    <t>Found with both methods</t>
  </si>
  <si>
    <t>ΔΔrank (ΔSIPS-ΔQ)</t>
  </si>
  <si>
    <t>norm. To GM</t>
  </si>
  <si>
    <t>hsa-miR-542-5p</t>
  </si>
  <si>
    <t>hsa-miR-149-5p</t>
  </si>
  <si>
    <t>hsa-miR-339-3p</t>
  </si>
  <si>
    <t>hsa-miR-424-5p</t>
  </si>
  <si>
    <t>hsa-miR-32-5p</t>
  </si>
  <si>
    <t>hsa-miR-369-5p</t>
  </si>
  <si>
    <t>hsa-miR-320b</t>
  </si>
  <si>
    <t>hsa-miR-181c-5p</t>
  </si>
  <si>
    <t>hsa-miR-30d-3p</t>
  </si>
  <si>
    <t>hsa-miR-708-5p</t>
  </si>
  <si>
    <t>hsa-miR-503-5p</t>
  </si>
  <si>
    <t>hsa-miR-532-3p</t>
  </si>
  <si>
    <t>hsa-miR-99a-5p</t>
  </si>
  <si>
    <t>hsa-miR-196a-5p</t>
  </si>
  <si>
    <t>hsa-miR-485-3p</t>
  </si>
  <si>
    <t>hsa-miR-335-5p</t>
  </si>
  <si>
    <t>hsa-miR-193a-5p</t>
  </si>
  <si>
    <t>hsa-miR-1249</t>
  </si>
  <si>
    <t>Top 20 selectivley retained miRNAs in SIPS</t>
  </si>
  <si>
    <t xml:space="preserve">Top 20 selectively  retained miRNAs in SIPS – </t>
  </si>
  <si>
    <t xml:space="preserve">selectively  retained miRNAs in SIPS – </t>
  </si>
  <si>
    <t>hsa-miR-139-5p</t>
  </si>
  <si>
    <t>hsa-miR-378a-3p</t>
  </si>
  <si>
    <t>hsa-miR-204-5p</t>
  </si>
  <si>
    <t>hsa-miR-411-5p</t>
  </si>
  <si>
    <t>hsa-miR-377-3p</t>
  </si>
  <si>
    <t>hsa-miR-324-3p</t>
  </si>
  <si>
    <t>hsa-miR-491-5p</t>
  </si>
  <si>
    <t>hsa-miR-34a-3p</t>
  </si>
  <si>
    <t>hsa-miR-382-3p</t>
  </si>
  <si>
    <t>hsa-miR-532-5p</t>
  </si>
  <si>
    <t>hsa-miR-505-3p</t>
  </si>
  <si>
    <t>hsa-miR-326</t>
  </si>
  <si>
    <t>hsa-miR-455-5p</t>
  </si>
  <si>
    <t>hsa-miR-539-5p</t>
  </si>
  <si>
    <t>log2FC D7</t>
  </si>
  <si>
    <t>AveExpr</t>
  </si>
  <si>
    <t>p-value</t>
  </si>
  <si>
    <t>log2FC D21</t>
  </si>
  <si>
    <t>hsa-miR-196b-3p</t>
  </si>
  <si>
    <t>hsa-miR-23a-5p</t>
  </si>
  <si>
    <t>hsa-miR-200c-3p</t>
  </si>
  <si>
    <t>hsa-miR-138-1-3p</t>
  </si>
  <si>
    <t>hsa-miR-378a-5p</t>
  </si>
  <si>
    <t>hsa-miR-450b-5p</t>
  </si>
  <si>
    <t>hsa-miR-181a-3p</t>
  </si>
  <si>
    <t>hsa-miR-1</t>
  </si>
  <si>
    <t>hsa-miR-582-5p</t>
  </si>
  <si>
    <t>hsa-miR-212-3p</t>
  </si>
  <si>
    <t>hsa-miR-582-3p</t>
  </si>
  <si>
    <t>hsa-miR-490-3p</t>
  </si>
  <si>
    <t>hsa-miR-129-2-3p</t>
  </si>
  <si>
    <t>hsa-miR-483-5p</t>
  </si>
  <si>
    <t>hsa-miR-26b-3p</t>
  </si>
  <si>
    <t>hsa-miR-377-5p</t>
  </si>
  <si>
    <t>hsa-miR-1256</t>
  </si>
  <si>
    <t>hsa-miR-34c-3p</t>
  </si>
  <si>
    <t>hsa-miR-191-3p</t>
  </si>
  <si>
    <t>hsa-miR-432-3p</t>
  </si>
  <si>
    <t>hsa-miR-550a-3p</t>
  </si>
  <si>
    <t>hsa-miR-361-3p</t>
  </si>
  <si>
    <t>hsa-miR-29c-5p</t>
  </si>
  <si>
    <t>hsa-miR-642a-5p</t>
  </si>
  <si>
    <t>hsa-miR-487a-3p</t>
  </si>
  <si>
    <t>hsa-miR-632</t>
  </si>
  <si>
    <t>hsa-miR-551a</t>
  </si>
  <si>
    <t>hsa-miR-502-3p</t>
  </si>
  <si>
    <t>hsa-miR-431-3p</t>
  </si>
  <si>
    <t>hsa-miR-27b-5p</t>
  </si>
  <si>
    <t>hsa-miR-335-3p</t>
  </si>
  <si>
    <t>hsa-miR-200a-3p</t>
  </si>
  <si>
    <t>hsa-miR-138-5p</t>
  </si>
  <si>
    <t>hsa-let-7a-3p</t>
  </si>
  <si>
    <t>hsa-miR-206</t>
  </si>
  <si>
    <t>hsa-miR-29b-3p</t>
  </si>
  <si>
    <t>hsa-miR-203a</t>
  </si>
  <si>
    <t>hsa-miR-570-3p</t>
  </si>
  <si>
    <t>hsa-miR-200b-5p</t>
  </si>
  <si>
    <t>hsa-miR-34b-5p</t>
  </si>
  <si>
    <t>hsa-miR-1185-5p</t>
  </si>
  <si>
    <t>hsa-miR-10a-3p</t>
  </si>
  <si>
    <t>hsa-miR-889-3p</t>
  </si>
  <si>
    <t>hsa-miR-24-1-5p</t>
  </si>
  <si>
    <t>hsa-miR-663a</t>
  </si>
  <si>
    <t>hsa-miR-141-3p</t>
  </si>
  <si>
    <t>hsa-miR-638</t>
  </si>
  <si>
    <t>hsa-miR-940</t>
  </si>
  <si>
    <t>hsa-let-7a-2-3p</t>
  </si>
  <si>
    <t>hsa-miR-671-5p</t>
  </si>
  <si>
    <t>hsa-miR-154-3p</t>
  </si>
  <si>
    <t>hsa-miR-758-3p</t>
  </si>
  <si>
    <t>hsa-miR-496</t>
  </si>
  <si>
    <t>hsa-miR-425-3p</t>
  </si>
  <si>
    <t>hsa-miR-142-5p</t>
  </si>
  <si>
    <t>hsa-miR-205-5p</t>
  </si>
  <si>
    <t>hsa-miR-134-5p</t>
  </si>
  <si>
    <t>hsa-miR-769-5p</t>
  </si>
  <si>
    <t>hsa-miR-137</t>
  </si>
  <si>
    <t>hsa-miR-93-3p</t>
  </si>
  <si>
    <t>hsa-miR-194-3p</t>
  </si>
  <si>
    <t>hsa-miR-200b-3p</t>
  </si>
  <si>
    <t>hsa-miR-29b-2-5p</t>
  </si>
  <si>
    <t>hsa-miR-483-3p</t>
  </si>
  <si>
    <t>hsa-miR-595</t>
  </si>
  <si>
    <t>hsa-miR-543</t>
  </si>
  <si>
    <t>hsa-miR-373-5p</t>
  </si>
  <si>
    <t>hsa-miR-224-3p</t>
  </si>
  <si>
    <t>hsa-miR-24-2-5p</t>
  </si>
  <si>
    <t>hsa-miR-9-3p</t>
  </si>
  <si>
    <t>hsa-miR-1296-5p</t>
  </si>
  <si>
    <t>hsa-miR-1207-5p</t>
  </si>
  <si>
    <t>hsa-miR-590-3p</t>
  </si>
  <si>
    <t>hsa-miR-660-5p</t>
  </si>
  <si>
    <t>hsa-miR-31-5p</t>
  </si>
  <si>
    <t>hsa-miR-500a-5p</t>
  </si>
  <si>
    <t>hsa-miR-337-3p</t>
  </si>
  <si>
    <t>hsa-miR-133b</t>
  </si>
  <si>
    <t>hsa-miR-337-5p</t>
  </si>
  <si>
    <t>hsa-miR-330-3p</t>
  </si>
  <si>
    <t>hsa-let-7f-2-3p</t>
  </si>
  <si>
    <t>hsa-miR-101-5p</t>
  </si>
  <si>
    <t>hsa-miR-139-3p</t>
  </si>
  <si>
    <t>hsa-miR-675-3p</t>
  </si>
  <si>
    <t>hsa-miR-505-5p</t>
  </si>
  <si>
    <t>hsa-miR-31-3p</t>
  </si>
  <si>
    <t>hsa-miR-132-3p</t>
  </si>
  <si>
    <t>hsa-miR-654-5p</t>
  </si>
  <si>
    <t>hsa-miR-409-3p</t>
  </si>
  <si>
    <t>hsa-miR-1468-5p</t>
  </si>
  <si>
    <t>hsa-miR-362-3p</t>
  </si>
  <si>
    <t>hsa-miR-411-3p</t>
  </si>
  <si>
    <t>hsa-miR-548c-5p</t>
  </si>
  <si>
    <t>hsa-miR-218-5p</t>
  </si>
  <si>
    <t>hsa-miR-663b</t>
  </si>
  <si>
    <t>hsa-miR-885-5p</t>
  </si>
  <si>
    <t>hsa-miR-34a-5p</t>
  </si>
  <si>
    <t>hsa-miR-193a-3p</t>
  </si>
  <si>
    <t>hsa-miR-99b-3p</t>
  </si>
  <si>
    <t>hsa-miR-2110</t>
  </si>
  <si>
    <t>hsa-miR-193b-3p</t>
  </si>
  <si>
    <t>hsa-miR-154-5p</t>
  </si>
  <si>
    <t>hsa-miR-219a-5p</t>
  </si>
  <si>
    <t>hsa-miR-410-3p</t>
  </si>
  <si>
    <t>hsa-miR-329-3p</t>
  </si>
  <si>
    <t>hsa-miR-664a-3p</t>
  </si>
  <si>
    <t>hsa-miR-665</t>
  </si>
  <si>
    <t>hsa-miR-133a-3p</t>
  </si>
  <si>
    <t>hsa-let-7e-5p</t>
  </si>
  <si>
    <t>hsa-miR-432-5p</t>
  </si>
  <si>
    <t>hsa-miR-1271-5p</t>
  </si>
  <si>
    <t>hsa-miR-196b-5p</t>
  </si>
  <si>
    <t>hsa-miR-502-5p</t>
  </si>
  <si>
    <t>hsa-miR-219a-1-3p</t>
  </si>
  <si>
    <t>hsa-miR-346</t>
  </si>
  <si>
    <t>hsa-miR-379-3p</t>
  </si>
  <si>
    <t>hsa-miR-34b-3p</t>
  </si>
  <si>
    <t>hsa-miR-128-3p</t>
  </si>
  <si>
    <t>hsa-miR-504-5p</t>
  </si>
  <si>
    <t>hsa-miR-324-5p</t>
  </si>
  <si>
    <t>hsa-miR-195-5p</t>
  </si>
  <si>
    <t>hsa-miR-150-5p</t>
  </si>
  <si>
    <t>hsa-miR-499a-5p</t>
  </si>
  <si>
    <t>hsa-miR-151a-3p</t>
  </si>
  <si>
    <t>hsa-miR-197-3p</t>
  </si>
  <si>
    <t>hsa-miR-590-5p</t>
  </si>
  <si>
    <t>hsa-miR-296-5p</t>
  </si>
  <si>
    <t>hsa-miR-127-3p</t>
  </si>
  <si>
    <t>hsa-miR-148b-5p</t>
  </si>
  <si>
    <t>hsa-miR-186-5p</t>
  </si>
  <si>
    <t>hsa-miR-99a-3p</t>
  </si>
  <si>
    <t>hsa-miR-643</t>
  </si>
  <si>
    <t>hsa-miR-495-3p</t>
  </si>
  <si>
    <t>hsa-miR-361-5p</t>
  </si>
  <si>
    <t>hsa-miR-125a-5p</t>
  </si>
  <si>
    <t>hsa-miR-497-5p</t>
  </si>
  <si>
    <t>hsa-miR-365a-3p</t>
  </si>
  <si>
    <t>hsa-miR-376c-3p</t>
  </si>
  <si>
    <t>hsa-miR-27a-3p</t>
  </si>
  <si>
    <t>hsa-miR-365b-5p</t>
  </si>
  <si>
    <t>hsa-miR-130b-3p</t>
  </si>
  <si>
    <t>hsa-miR-222-5p</t>
  </si>
  <si>
    <t>hsa-miR-487b-3p</t>
  </si>
  <si>
    <t>hsa-miR-18b-5p</t>
  </si>
  <si>
    <t>hsa-miR-214-5p</t>
  </si>
  <si>
    <t>hsa-miR-433-3p</t>
  </si>
  <si>
    <t>hsa-miR-328-3p</t>
  </si>
  <si>
    <t>hsa-miR-369-3p</t>
  </si>
  <si>
    <t>hsa-let-7i-3p</t>
  </si>
  <si>
    <t>hsa-miR-30c-2-3p</t>
  </si>
  <si>
    <t>hsa-miR-7-1-3p</t>
  </si>
  <si>
    <t>hsa-miR-383-5p</t>
  </si>
  <si>
    <t>hsa-miR-20a-3p</t>
  </si>
  <si>
    <t>hsa-miR-493-5p</t>
  </si>
  <si>
    <t>hsa-miR-223-3p</t>
  </si>
  <si>
    <t>hsa-miR-17-5p</t>
  </si>
  <si>
    <t>hsa-miR-127-5p</t>
  </si>
  <si>
    <t>hsa-miR-192-5p</t>
  </si>
  <si>
    <t>hsa-miR-874-3p</t>
  </si>
  <si>
    <t>hsa-miR-331-5p</t>
  </si>
  <si>
    <t>hsa-miR-514a-3p</t>
  </si>
  <si>
    <t>hsa-let-7b-3p</t>
  </si>
  <si>
    <t>hsa-miR-708-3p</t>
  </si>
  <si>
    <t>hsa-miR-130a-3p</t>
  </si>
  <si>
    <t>hsa-miR-423-5p</t>
  </si>
  <si>
    <t>hsa-miR-320a</t>
  </si>
  <si>
    <t>hsa-miR-877-5p</t>
  </si>
  <si>
    <t>hsa-miR-145-3p</t>
  </si>
  <si>
    <t>hsa-miR-301b</t>
  </si>
  <si>
    <t>hsa-miR-99b-5p</t>
  </si>
  <si>
    <t>hsa-miR-16-1-3p</t>
  </si>
  <si>
    <t>hsa-miR-136-3p</t>
  </si>
  <si>
    <t>hsa-miR-126-5p</t>
  </si>
  <si>
    <t>hsa-miR-342-3p</t>
  </si>
  <si>
    <t>hsa-miR-185-5p</t>
  </si>
  <si>
    <t>hsa-miR-362-5p</t>
  </si>
  <si>
    <t>hsa-miR-30e-3p</t>
  </si>
  <si>
    <t>hsa-miR-421</t>
  </si>
  <si>
    <t>hsa-miR-194-5p</t>
  </si>
  <si>
    <t>hsa-miR-379-5p</t>
  </si>
  <si>
    <t>hsa-miR-28-5p</t>
  </si>
  <si>
    <t>hsa-miR-125a-3p</t>
  </si>
  <si>
    <t>hsa-miR-92a-3p</t>
  </si>
  <si>
    <t>hsa-miR-147b</t>
  </si>
  <si>
    <t>hsa-miR-33a-5p</t>
  </si>
  <si>
    <t>hsa-miR-140-5p</t>
  </si>
  <si>
    <t>hsa-miR-338-3p</t>
  </si>
  <si>
    <t>hsa-miR-382-5p</t>
  </si>
  <si>
    <t>hsa-miR-95-3p</t>
  </si>
  <si>
    <t>hsa-miR-188-3p</t>
  </si>
  <si>
    <t>hsa-miR-374b-5p</t>
  </si>
  <si>
    <t>hsa-miR-30e-5p</t>
  </si>
  <si>
    <t>hsa-miR-374a-5p</t>
  </si>
  <si>
    <t>hsa-miR-454-3p</t>
  </si>
  <si>
    <t>hsa-let-7c-5p</t>
  </si>
  <si>
    <t>hsa-miR-199a-5p</t>
  </si>
  <si>
    <t>hsa-miR-22-5p</t>
  </si>
  <si>
    <t>hsa-miR-493-3p</t>
  </si>
  <si>
    <t>hsa-miR-574-3p</t>
  </si>
  <si>
    <t>hsa-miR-431-5p</t>
  </si>
  <si>
    <t>hsa-miR-26b-5p</t>
  </si>
  <si>
    <t>hsa-miR-628-3p</t>
  </si>
  <si>
    <t>hsa-miR-30b-5p</t>
  </si>
  <si>
    <t>hsa-miR-320d</t>
  </si>
  <si>
    <t>hsa-miR-423-3p</t>
  </si>
  <si>
    <t>hsa-miR-301a-3p</t>
  </si>
  <si>
    <t>hsa-miR-107</t>
  </si>
  <si>
    <t>hsa-miR-25-3p</t>
  </si>
  <si>
    <t>hsa-miR-130b-5p</t>
  </si>
  <si>
    <t>hsa-miR-299-5p</t>
  </si>
  <si>
    <t>hsa-miR-30c-5p</t>
  </si>
  <si>
    <t>hsa-miR-30d-5p</t>
  </si>
  <si>
    <t>hsa-miR-615-3p</t>
  </si>
  <si>
    <t>hsa-miR-484</t>
  </si>
  <si>
    <t>hsa-miR-142-3p</t>
  </si>
  <si>
    <t>hsa-miR-18a-3p</t>
  </si>
  <si>
    <t>hsa-let-7d-5p</t>
  </si>
  <si>
    <t>hsa-miR-1972</t>
  </si>
  <si>
    <t>hsa-miR-148b-3p</t>
  </si>
  <si>
    <t>hsa-miR-144-3p</t>
  </si>
  <si>
    <t>hsa-miR-106a-5p</t>
  </si>
  <si>
    <t>hsa-miR-101-3p</t>
  </si>
  <si>
    <t>hsa-miR-18a-5p</t>
  </si>
  <si>
    <t>hsa-miR-425-5p</t>
  </si>
  <si>
    <t>hsa-miR-93-5p</t>
  </si>
  <si>
    <t>hsa-let-7d-3p</t>
  </si>
  <si>
    <t>hsa-miR-140-3p</t>
  </si>
  <si>
    <t>hsa-miR-98-5p</t>
  </si>
  <si>
    <t>hsa-miR-106b-3p</t>
  </si>
  <si>
    <t>hsa-miR-188-5p</t>
  </si>
  <si>
    <t>hsa-miR-572</t>
  </si>
  <si>
    <t>hsa-miR-490-5p</t>
  </si>
  <si>
    <t>hsa-miR-15b-3p</t>
  </si>
  <si>
    <t>hsa-let-7f-1-3p</t>
  </si>
  <si>
    <t>hsa-let-7e-3p</t>
  </si>
  <si>
    <t>hsa-miR-210-3p</t>
  </si>
  <si>
    <t>hsa-miR-144-5p</t>
  </si>
  <si>
    <t>hsa-miR-655-3p</t>
  </si>
  <si>
    <t>hsa-miR-455-3p</t>
  </si>
  <si>
    <t>hsa-miR-450a-5p</t>
  </si>
  <si>
    <t>hsa-miR-151a-5p</t>
  </si>
  <si>
    <t>hsa-miR-214-3p</t>
  </si>
  <si>
    <t>hsa-miR-155-5p</t>
  </si>
  <si>
    <t>hsa-miR-424-3p</t>
  </si>
  <si>
    <t>hsa-miR-625-3p</t>
  </si>
  <si>
    <t>hsa-let-7g-3p</t>
  </si>
  <si>
    <t>hsa-miR-766-3p</t>
  </si>
  <si>
    <t>hsa-miR-199b-5p</t>
  </si>
  <si>
    <t>hsa-miR-340-3p</t>
  </si>
  <si>
    <t>log2FC Q</t>
  </si>
  <si>
    <t>log2FC SIPS</t>
  </si>
  <si>
    <t>changes of miRNA composition per vesicle over time</t>
  </si>
  <si>
    <t>Up in SIPS on D7 rel. Q</t>
  </si>
  <si>
    <t>Up in SIPS on D21 rel. Q</t>
  </si>
  <si>
    <t>Down in SIPS on D7 rel. Q</t>
  </si>
  <si>
    <t>Down in SIPS on D21 rel. Q</t>
  </si>
  <si>
    <t>Up on D21 in Q rel. D7</t>
  </si>
  <si>
    <t>Down on D21 in Q rel. D7</t>
  </si>
  <si>
    <t>Up on D21 in SIPS rel. D7</t>
  </si>
  <si>
    <t>Down on D21 in SIPS rel. D7</t>
  </si>
  <si>
    <t xml:space="preserve">Intracellular p adj &lt; 0.05 </t>
  </si>
  <si>
    <t>SIPS Up D7</t>
  </si>
  <si>
    <t xml:space="preserve">SIPS DOWN D7 </t>
  </si>
  <si>
    <t>baseMean</t>
  </si>
  <si>
    <t>p.adj</t>
  </si>
  <si>
    <t>hsa-miR-509-3-5p</t>
  </si>
  <si>
    <t>hsa-miR-9-5p</t>
  </si>
  <si>
    <t>hsa-miR-1298-5p</t>
  </si>
  <si>
    <t>hsa-miR-3591-5p</t>
  </si>
  <si>
    <t>hsa-miR-190b</t>
  </si>
  <si>
    <t>hsa-miR-182-5p</t>
  </si>
  <si>
    <t>hsa-miR-16-2-3p</t>
  </si>
  <si>
    <t>hsa-miR-891a-5p</t>
  </si>
  <si>
    <t>hsa-miR-210-5p</t>
  </si>
  <si>
    <t>hsa-miR-585-3p</t>
  </si>
  <si>
    <t>hsa-miR-183-5p</t>
  </si>
  <si>
    <t>hsa-miR-375</t>
  </si>
  <si>
    <t>hsa-miR-380-3p</t>
  </si>
  <si>
    <t>hsa-miR-1304-3p</t>
  </si>
  <si>
    <t>hsa-miR-3117-3p</t>
  </si>
  <si>
    <t>hsa-miR-4521</t>
  </si>
  <si>
    <t>hsa-miR-2682-3p</t>
  </si>
  <si>
    <t>hsa-miR-450a-2-3p</t>
  </si>
  <si>
    <t>hsa-miR-7706</t>
  </si>
  <si>
    <t>hsa-miR-412-5p</t>
  </si>
  <si>
    <t>hsa-miR-3158-3p</t>
  </si>
  <si>
    <t>hsa-miR-2682-5p</t>
  </si>
  <si>
    <t>hsa-miR-129-5p</t>
  </si>
  <si>
    <t>hsa-miR-129-1-3p</t>
  </si>
  <si>
    <t>hsa-miR-92b-5p</t>
  </si>
  <si>
    <t>hsa-miR-1197</t>
  </si>
  <si>
    <t>hsa-miR-1260b</t>
  </si>
  <si>
    <t>hsa-miR-195-3p</t>
  </si>
  <si>
    <t>hsa-miR-4775</t>
  </si>
  <si>
    <t>hsa-miR-584-5p</t>
  </si>
  <si>
    <t>hsa-miR-199b-3p</t>
  </si>
  <si>
    <t>hsa-miR-1185-1-3p</t>
  </si>
  <si>
    <t>hsa-miR-539-3p</t>
  </si>
  <si>
    <t>hsa-miR-196a-3p</t>
  </si>
  <si>
    <t>SIPS Up D21</t>
  </si>
  <si>
    <t xml:space="preserve">SIPS DOWN D21 </t>
  </si>
  <si>
    <t>hsa-miR-124-3p</t>
  </si>
  <si>
    <t>hsa-miR-342-5p</t>
  </si>
  <si>
    <t>hsa-miR-542-3p</t>
  </si>
  <si>
    <t>hsa-miR-4791</t>
  </si>
  <si>
    <t>hsa-miR-184</t>
  </si>
  <si>
    <t>hsa-miR-323b-3p</t>
  </si>
  <si>
    <t>hsa-miR-548o-3p</t>
  </si>
  <si>
    <t>hsa-miR-212-5p</t>
  </si>
  <si>
    <t>hsa-miR-3613-5p</t>
  </si>
  <si>
    <t>hsa-miR-3177-3p</t>
  </si>
  <si>
    <t>hsa-miR-185-3p</t>
  </si>
  <si>
    <t>hsa-miR-125b-2-3p</t>
  </si>
  <si>
    <t>hsa-miR-380-5p</t>
  </si>
  <si>
    <t>hsa-miR-1180-3p</t>
  </si>
  <si>
    <t>hsa-miR-193b-5p</t>
  </si>
  <si>
    <t>hsa-miR-1185-2-3p</t>
  </si>
  <si>
    <t>hsa-miR-501-3p</t>
  </si>
  <si>
    <t>hsa-miR-299-3p</t>
  </si>
  <si>
    <t>hsa-miR-365a-5p</t>
  </si>
  <si>
    <t>hsa-miR-664a-5p</t>
  </si>
  <si>
    <t>Gene</t>
  </si>
  <si>
    <t>complete gene list</t>
  </si>
  <si>
    <t>BUD13</t>
  </si>
  <si>
    <t>ACVR1B</t>
  </si>
  <si>
    <t>GSG2</t>
  </si>
  <si>
    <t>CASP8</t>
  </si>
  <si>
    <t>ACOT9</t>
  </si>
  <si>
    <t>UHRF2</t>
  </si>
  <si>
    <t>KPNA5</t>
  </si>
  <si>
    <t>SNX6</t>
  </si>
  <si>
    <t>LIX1L</t>
  </si>
  <si>
    <t>NR6A1</t>
  </si>
  <si>
    <t>BTBD1</t>
  </si>
  <si>
    <t>NHLRC3</t>
  </si>
  <si>
    <t>AGO4</t>
  </si>
  <si>
    <t>ARL8B</t>
  </si>
  <si>
    <t>KRAS</t>
  </si>
  <si>
    <t>WDR6</t>
  </si>
  <si>
    <t>NCKIPSD</t>
  </si>
  <si>
    <t>SNX17</t>
  </si>
  <si>
    <t>PPP2R2A</t>
  </si>
  <si>
    <t>HMGA2</t>
  </si>
  <si>
    <t>NAA20</t>
  </si>
  <si>
    <t>TTC22</t>
  </si>
  <si>
    <t>ARID3A</t>
  </si>
  <si>
    <t>WASL</t>
  </si>
  <si>
    <t>COL8A1</t>
  </si>
  <si>
    <t>BIRC6</t>
  </si>
  <si>
    <t>DNA2</t>
  </si>
  <si>
    <t>CDK6</t>
  </si>
  <si>
    <t>SMCR8</t>
  </si>
  <si>
    <t>SLC35A4</t>
  </si>
  <si>
    <t>EEF2</t>
  </si>
  <si>
    <t>RDX</t>
  </si>
  <si>
    <t>IGF2</t>
  </si>
  <si>
    <t>RBFOX2</t>
  </si>
  <si>
    <t>SNX2</t>
  </si>
  <si>
    <t>VAV2</t>
  </si>
  <si>
    <t>PRSS22</t>
  </si>
  <si>
    <t>CLDN12</t>
  </si>
  <si>
    <t>LHFPL2</t>
  </si>
  <si>
    <t>RABL2A</t>
  </si>
  <si>
    <t>SYVN1</t>
  </si>
  <si>
    <t>RAD18</t>
  </si>
  <si>
    <t>ATG12</t>
  </si>
  <si>
    <t>TTC26</t>
  </si>
  <si>
    <t>C5orf51</t>
  </si>
  <si>
    <t>HNRNPUL1</t>
  </si>
  <si>
    <t>POLR2D</t>
  </si>
  <si>
    <t>PTP4A1</t>
  </si>
  <si>
    <t>CASP9</t>
  </si>
  <si>
    <t>RHD</t>
  </si>
  <si>
    <t>FIGN</t>
  </si>
  <si>
    <t>TMED7</t>
  </si>
  <si>
    <t>GADD45GIP1</t>
  </si>
  <si>
    <t>DNAL1</t>
  </si>
  <si>
    <t>RAD21</t>
  </si>
  <si>
    <t>NCBP1</t>
  </si>
  <si>
    <t>FAM43A</t>
  </si>
  <si>
    <t>RRM1</t>
  </si>
  <si>
    <t>IL6</t>
  </si>
  <si>
    <t>CYP2R1</t>
  </si>
  <si>
    <t>TXLNG</t>
  </si>
  <si>
    <t>SRSF2</t>
  </si>
  <si>
    <t>LRRC37A2</t>
  </si>
  <si>
    <t>DNAH9</t>
  </si>
  <si>
    <t>NFKB1</t>
  </si>
  <si>
    <t>MYO9A</t>
  </si>
  <si>
    <t>UBE2Q1</t>
  </si>
  <si>
    <t>ZNF609</t>
  </si>
  <si>
    <t>RIOK3</t>
  </si>
  <si>
    <t>THBS1</t>
  </si>
  <si>
    <t>PLEKHA3</t>
  </si>
  <si>
    <t>TUBB2A</t>
  </si>
  <si>
    <t>COIL</t>
  </si>
  <si>
    <t>NUCB2</t>
  </si>
  <si>
    <t>COX14</t>
  </si>
  <si>
    <t>PMPCA</t>
  </si>
  <si>
    <t>PCGF3</t>
  </si>
  <si>
    <t>MTUS1</t>
  </si>
  <si>
    <t>ZBTB8OS</t>
  </si>
  <si>
    <t>RPSA</t>
  </si>
  <si>
    <t>MRPL15</t>
  </si>
  <si>
    <t>VCL</t>
  </si>
  <si>
    <t>ZNF260</t>
  </si>
  <si>
    <t>STRN</t>
  </si>
  <si>
    <t>LRRC42</t>
  </si>
  <si>
    <t>PRDM1</t>
  </si>
  <si>
    <t>NUDT4</t>
  </si>
  <si>
    <t>EMILIN2</t>
  </si>
  <si>
    <t>PLXND1</t>
  </si>
  <si>
    <t>BAZ2A</t>
  </si>
  <si>
    <t>AKAP8</t>
  </si>
  <si>
    <t>TRIM71</t>
  </si>
  <si>
    <t>C1orf210</t>
  </si>
  <si>
    <t>NRAS</t>
  </si>
  <si>
    <t>CDKN1A</t>
  </si>
  <si>
    <t>MCM3AP</t>
  </si>
  <si>
    <t>SLC5A6</t>
  </si>
  <si>
    <t>ZNF644</t>
  </si>
  <si>
    <t>CTPS1</t>
  </si>
  <si>
    <t>IKZF3</t>
  </si>
  <si>
    <t>LMNA</t>
  </si>
  <si>
    <t>ZNF417</t>
  </si>
  <si>
    <t>ZNF566</t>
  </si>
  <si>
    <t>TCERG1</t>
  </si>
  <si>
    <t>CLPB</t>
  </si>
  <si>
    <t>HMGA1</t>
  </si>
  <si>
    <t>GCN1L1</t>
  </si>
  <si>
    <t>ABT1</t>
  </si>
  <si>
    <t>KIF27</t>
  </si>
  <si>
    <t>SLC19A3</t>
  </si>
  <si>
    <t>RAB13</t>
  </si>
  <si>
    <t>B4GALNT3</t>
  </si>
  <si>
    <t>ZNF200</t>
  </si>
  <si>
    <t>TMEM64</t>
  </si>
  <si>
    <t>ZC3H18</t>
  </si>
  <si>
    <t>PDZD8</t>
  </si>
  <si>
    <t>KPNA6</t>
  </si>
  <si>
    <t>PLEKHO1</t>
  </si>
  <si>
    <t>PIGN</t>
  </si>
  <si>
    <t>NEU3</t>
  </si>
  <si>
    <t>HIST2H2BF</t>
  </si>
  <si>
    <t>DICER1</t>
  </si>
  <si>
    <t>CCNB2</t>
  </si>
  <si>
    <t>NME4</t>
  </si>
  <si>
    <t>LRIG3</t>
  </si>
  <si>
    <t>IGF2BP3</t>
  </si>
  <si>
    <t>SNRPC</t>
  </si>
  <si>
    <t>KIAA1328</t>
  </si>
  <si>
    <t>BZW1</t>
  </si>
  <si>
    <t>UBAP2</t>
  </si>
  <si>
    <t>TMED5</t>
  </si>
  <si>
    <t>FOXA1</t>
  </si>
  <si>
    <t>AHR</t>
  </si>
  <si>
    <t>KDM6B</t>
  </si>
  <si>
    <t>AURKB</t>
  </si>
  <si>
    <t>SLC10A7</t>
  </si>
  <si>
    <t>SAMD4B</t>
  </si>
  <si>
    <t>TSC22D2</t>
  </si>
  <si>
    <t>RBMXL1</t>
  </si>
  <si>
    <t>C12orf4</t>
  </si>
  <si>
    <t>YOD1</t>
  </si>
  <si>
    <t>INTS7</t>
  </si>
  <si>
    <t>GBF1</t>
  </si>
  <si>
    <t>NSD1</t>
  </si>
  <si>
    <t>DEGS1</t>
  </si>
  <si>
    <t>MLLT10</t>
  </si>
  <si>
    <t>IVD</t>
  </si>
  <si>
    <t>MYC</t>
  </si>
  <si>
    <t>ZNF28</t>
  </si>
  <si>
    <t>SMG7</t>
  </si>
  <si>
    <t>ONECUT2</t>
  </si>
  <si>
    <t>USP14</t>
  </si>
  <si>
    <t>FNDC3A</t>
  </si>
  <si>
    <t>EXPH5</t>
  </si>
  <si>
    <t>ANKRD46</t>
  </si>
  <si>
    <t>FAM105B</t>
  </si>
  <si>
    <t>MIEF1</t>
  </si>
  <si>
    <t>C7orf60</t>
  </si>
  <si>
    <t>ACTA1</t>
  </si>
  <si>
    <t>HOXA6</t>
  </si>
  <si>
    <t>IFNLR1</t>
  </si>
  <si>
    <t>UBAP2L</t>
  </si>
  <si>
    <t>CEP170B</t>
  </si>
  <si>
    <t>ZNF799</t>
  </si>
  <si>
    <t>SMC1A</t>
  </si>
  <si>
    <t>SFSWAP</t>
  </si>
  <si>
    <t>GGPS1</t>
  </si>
  <si>
    <t>LARP1</t>
  </si>
  <si>
    <t>GABPB1</t>
  </si>
  <si>
    <t>SPATS2</t>
  </si>
  <si>
    <t>ZNF460</t>
  </si>
  <si>
    <t>ESPL1</t>
  </si>
  <si>
    <t>NR1I2</t>
  </si>
  <si>
    <t>FAM222B</t>
  </si>
  <si>
    <t>NOM1</t>
  </si>
  <si>
    <t>RABL2B</t>
  </si>
  <si>
    <t>NAP1L1</t>
  </si>
  <si>
    <t>SLC11A2</t>
  </si>
  <si>
    <t>AHCYL2</t>
  </si>
  <si>
    <t>KREMEN1</t>
  </si>
  <si>
    <t>AGO2</t>
  </si>
  <si>
    <t>SUMO1</t>
  </si>
  <si>
    <t>ASPM</t>
  </si>
  <si>
    <t>JAZF1</t>
  </si>
  <si>
    <t>CSNK2A1</t>
  </si>
  <si>
    <t>BEND4</t>
  </si>
  <si>
    <t>LTA4H</t>
  </si>
  <si>
    <t>RQCD1</t>
  </si>
  <si>
    <t>ZFP36L1</t>
  </si>
  <si>
    <t>ITGA3</t>
  </si>
  <si>
    <t>SLC35C1</t>
  </si>
  <si>
    <t>ZNF611</t>
  </si>
  <si>
    <t>HOXC4</t>
  </si>
  <si>
    <t>C11orf57</t>
  </si>
  <si>
    <t>AKAP17A</t>
  </si>
  <si>
    <t>APP</t>
  </si>
  <si>
    <t>TMEM39A</t>
  </si>
  <si>
    <t>C2CD4A</t>
  </si>
  <si>
    <t>GRPEL2</t>
  </si>
  <si>
    <t>DHX57</t>
  </si>
  <si>
    <t>E2F6</t>
  </si>
  <si>
    <t>ICOSLG</t>
  </si>
  <si>
    <t>GORASP2</t>
  </si>
  <si>
    <t>C1orf21</t>
  </si>
  <si>
    <t>SMPDL3B</t>
  </si>
  <si>
    <t>RWDD1</t>
  </si>
  <si>
    <t>RAB40C</t>
  </si>
  <si>
    <t>SOCS1</t>
  </si>
  <si>
    <t>ACAD8</t>
  </si>
  <si>
    <t>CHTOP</t>
  </si>
  <si>
    <t>AREL1</t>
  </si>
  <si>
    <t>MTHFD1</t>
  </si>
  <si>
    <t>PAK1</t>
  </si>
  <si>
    <t>REPS1</t>
  </si>
  <si>
    <t>IPO9</t>
  </si>
  <si>
    <t>PGM2L1</t>
  </si>
  <si>
    <t>RPL9</t>
  </si>
  <si>
    <t>VDR</t>
  </si>
  <si>
    <t>FAM105A</t>
  </si>
  <si>
    <t>USP38</t>
  </si>
  <si>
    <t>ANGEL2</t>
  </si>
  <si>
    <t>FBXW2</t>
  </si>
  <si>
    <t>ZNF746</t>
  </si>
  <si>
    <t>RPS3A</t>
  </si>
  <si>
    <t>SYNJ2BP</t>
  </si>
  <si>
    <t>RFC2</t>
  </si>
  <si>
    <t>PLAGL2</t>
  </si>
  <si>
    <t>TAB2</t>
  </si>
  <si>
    <t>PEX11B</t>
  </si>
  <si>
    <t>ATXN7L3B</t>
  </si>
  <si>
    <t>ATP2A2</t>
  </si>
  <si>
    <t>KIAA2026</t>
  </si>
  <si>
    <t>MDM4</t>
  </si>
  <si>
    <t>HRAS</t>
  </si>
  <si>
    <t>SLC38A7</t>
  </si>
  <si>
    <t>GTF3C1</t>
  </si>
  <si>
    <t>KIAA0391</t>
  </si>
  <si>
    <t>PTGES2</t>
  </si>
  <si>
    <t>KLHDC8B</t>
  </si>
  <si>
    <t>ATG4C</t>
  </si>
  <si>
    <t>IGDCC4</t>
  </si>
  <si>
    <t>UPP2</t>
  </si>
  <si>
    <t>RRM2</t>
  </si>
  <si>
    <t>DIABLO</t>
  </si>
  <si>
    <t>QDPR</t>
  </si>
  <si>
    <t>DSC3</t>
  </si>
  <si>
    <t>WIPI2</t>
  </si>
  <si>
    <t>TMTC3</t>
  </si>
  <si>
    <t>ANKRD17</t>
  </si>
  <si>
    <t>HIST2H2BE</t>
  </si>
  <si>
    <t>PDE12</t>
  </si>
  <si>
    <t>INTS12</t>
  </si>
  <si>
    <t>SEMA4C</t>
  </si>
  <si>
    <t>WDR46</t>
  </si>
  <si>
    <t>EDN1</t>
  </si>
  <si>
    <t>ABHD17C</t>
  </si>
  <si>
    <t>TRAF7</t>
  </si>
  <si>
    <t>TRIM5</t>
  </si>
  <si>
    <t>NOA1</t>
  </si>
  <si>
    <t>ZNF587</t>
  </si>
  <si>
    <t>RPL35A</t>
  </si>
  <si>
    <t>COLEC12</t>
  </si>
  <si>
    <t>RPS4X</t>
  </si>
  <si>
    <t>ZNF629</t>
  </si>
  <si>
    <t>ZNF443</t>
  </si>
  <si>
    <t>IGF1R</t>
  </si>
  <si>
    <t>ZFAND4</t>
  </si>
  <si>
    <t>ATP6V1F</t>
  </si>
  <si>
    <t>QKI</t>
  </si>
  <si>
    <t>HDAC5</t>
  </si>
  <si>
    <t>NAA35</t>
  </si>
  <si>
    <t>TUSC2</t>
  </si>
  <si>
    <t>TNFRSF10B</t>
  </si>
  <si>
    <t>SAR1A</t>
  </si>
  <si>
    <t>NPTX1</t>
  </si>
  <si>
    <t>HSF2</t>
  </si>
  <si>
    <t>ORAI2</t>
  </si>
  <si>
    <t>FZD9</t>
  </si>
  <si>
    <t>E2F1</t>
  </si>
  <si>
    <t>SYNPR</t>
  </si>
  <si>
    <t>ZC3HAV1L</t>
  </si>
  <si>
    <t>LIN28A</t>
  </si>
  <si>
    <t>AK4</t>
  </si>
  <si>
    <t>PDE4DIP</t>
  </si>
  <si>
    <t>MCF2L2</t>
  </si>
  <si>
    <t>PCIF1</t>
  </si>
  <si>
    <t>EZH2</t>
  </si>
  <si>
    <t>PLCG2</t>
  </si>
  <si>
    <t>IPO7</t>
  </si>
  <si>
    <t>NHLRC2</t>
  </si>
  <si>
    <t>CDC7</t>
  </si>
  <si>
    <t>NIPBL</t>
  </si>
  <si>
    <t>SESN1</t>
  </si>
  <si>
    <t>THYN1</t>
  </si>
  <si>
    <t>CD55</t>
  </si>
  <si>
    <t>DNAJC6</t>
  </si>
  <si>
    <t>LIMD2</t>
  </si>
  <si>
    <t>THEM6</t>
  </si>
  <si>
    <t>FNIP1</t>
  </si>
  <si>
    <t>ARID3B</t>
  </si>
  <si>
    <t>NPC1</t>
  </si>
  <si>
    <t>SIK1</t>
  </si>
  <si>
    <t>ADH5</t>
  </si>
  <si>
    <t>CEP120</t>
  </si>
  <si>
    <t>BACH1</t>
  </si>
  <si>
    <t>BRI3BP</t>
  </si>
  <si>
    <t>UBA6</t>
  </si>
  <si>
    <t>MTFR1L</t>
  </si>
  <si>
    <t>SHMT2</t>
  </si>
  <si>
    <t>EWSR1</t>
  </si>
  <si>
    <t>SLC20A1</t>
  </si>
  <si>
    <t>NKIRAS2</t>
  </si>
  <si>
    <t>DIS3L2</t>
  </si>
  <si>
    <t>MRPS2</t>
  </si>
  <si>
    <t>CEP135</t>
  </si>
  <si>
    <t>ECHDC1</t>
  </si>
  <si>
    <t>CCND1</t>
  </si>
  <si>
    <t>FAM171A2</t>
  </si>
  <si>
    <t>SUOX</t>
  </si>
  <si>
    <t>WWP2</t>
  </si>
  <si>
    <t>ATP6V1B2</t>
  </si>
  <si>
    <t>SEL1L3</t>
  </si>
  <si>
    <t>UBOX5</t>
  </si>
  <si>
    <t>CFL2</t>
  </si>
  <si>
    <t>SMARCAD1</t>
  </si>
  <si>
    <t>CALU</t>
  </si>
  <si>
    <t>GLO1</t>
  </si>
  <si>
    <t>CCNG1</t>
  </si>
  <si>
    <t>STK4</t>
  </si>
  <si>
    <t>RNF44</t>
  </si>
  <si>
    <t>TRRAP</t>
  </si>
  <si>
    <t>PNRC1</t>
  </si>
  <si>
    <t>GLUL</t>
  </si>
  <si>
    <t>LEFTY1</t>
  </si>
  <si>
    <t>PAFAH2</t>
  </si>
  <si>
    <t>ATP2B1</t>
  </si>
  <si>
    <t>SALL3</t>
  </si>
  <si>
    <t>ITM2B</t>
  </si>
  <si>
    <t>HIST1H1D</t>
  </si>
  <si>
    <t>C19orf47</t>
  </si>
  <si>
    <t>OPRL1</t>
  </si>
  <si>
    <t>ALDH7A1</t>
  </si>
  <si>
    <t>NUDT5</t>
  </si>
  <si>
    <t>FAM83G</t>
  </si>
  <si>
    <t>GTF2I</t>
  </si>
  <si>
    <t>NEFM</t>
  </si>
  <si>
    <t>DHX9</t>
  </si>
  <si>
    <t>CELF1</t>
  </si>
  <si>
    <t>ZBTB37</t>
  </si>
  <si>
    <t>CAND2</t>
  </si>
  <si>
    <t>ZBTB5</t>
  </si>
  <si>
    <t>TGFBR3</t>
  </si>
  <si>
    <t>RPS15A</t>
  </si>
  <si>
    <t>MEPCE</t>
  </si>
  <si>
    <t>DISC1</t>
  </si>
  <si>
    <t>PALD1</t>
  </si>
  <si>
    <t>E2F2</t>
  </si>
  <si>
    <t>PEX14</t>
  </si>
  <si>
    <t>ZMYM3</t>
  </si>
  <si>
    <t>BCAT1</t>
  </si>
  <si>
    <t>RAVER2</t>
  </si>
  <si>
    <t>ARRDC3</t>
  </si>
  <si>
    <t>FBXL20</t>
  </si>
  <si>
    <t>SETD7</t>
  </si>
  <si>
    <t>HIST1H4D</t>
  </si>
  <si>
    <t>MRPL12</t>
  </si>
  <si>
    <t>TAF5</t>
  </si>
  <si>
    <t>RNFT1</t>
  </si>
  <si>
    <t>ATP6V1G1</t>
  </si>
  <si>
    <t>EIF4G2</t>
  </si>
  <si>
    <t>RPS13</t>
  </si>
  <si>
    <t>AMD1</t>
  </si>
  <si>
    <t>SESN2</t>
  </si>
  <si>
    <t>ILKAP</t>
  </si>
  <si>
    <t>MBD2</t>
  </si>
  <si>
    <t>JPH4</t>
  </si>
  <si>
    <t>MAP2K7</t>
  </si>
  <si>
    <t>KRTAP19-1</t>
  </si>
  <si>
    <t>ZNF774</t>
  </si>
  <si>
    <t>MEIS1</t>
  </si>
  <si>
    <t>IGF2BP1</t>
  </si>
  <si>
    <t>RBM12B</t>
  </si>
  <si>
    <t>PHACTR4</t>
  </si>
  <si>
    <t>NUPL1</t>
  </si>
  <si>
    <t>ZCCHC3</t>
  </si>
  <si>
    <t>TMEM241</t>
  </si>
  <si>
    <t>RPS10</t>
  </si>
  <si>
    <t>FMNL3</t>
  </si>
  <si>
    <t>PSMA2</t>
  </si>
  <si>
    <t>ZNF264</t>
  </si>
  <si>
    <t>METTL6</t>
  </si>
  <si>
    <t>CCND2</t>
  </si>
  <si>
    <t>TMX2</t>
  </si>
  <si>
    <t>RBM6</t>
  </si>
  <si>
    <t>FMO4</t>
  </si>
  <si>
    <t>AP1S1</t>
  </si>
  <si>
    <t>MAP3K1</t>
  </si>
  <si>
    <t>ERN1</t>
  </si>
  <si>
    <t>FOXJ3</t>
  </si>
  <si>
    <t>EGFR</t>
  </si>
  <si>
    <t>ASCC3</t>
  </si>
  <si>
    <t>CDV3</t>
  </si>
  <si>
    <t>C1GALT1</t>
  </si>
  <si>
    <t>SURF4</t>
  </si>
  <si>
    <t>EIF3C</t>
  </si>
  <si>
    <t>STAT2</t>
  </si>
  <si>
    <t>ZNF556</t>
  </si>
  <si>
    <t>DPH5</t>
  </si>
  <si>
    <t>SLC12A7</t>
  </si>
  <si>
    <t>TAF5L</t>
  </si>
  <si>
    <t>AGO1</t>
  </si>
  <si>
    <t>RPL4</t>
  </si>
  <si>
    <t>NUP155</t>
  </si>
  <si>
    <t>EGR3</t>
  </si>
  <si>
    <t>CDC34</t>
  </si>
  <si>
    <t>YAE1D1</t>
  </si>
  <si>
    <t>UNK</t>
  </si>
  <si>
    <t>S100PBP</t>
  </si>
  <si>
    <t>NAA30</t>
  </si>
  <si>
    <t>NDUFAF3</t>
  </si>
  <si>
    <t>CRYBG3</t>
  </si>
  <si>
    <t>MPL</t>
  </si>
  <si>
    <t>RAVER1</t>
  </si>
  <si>
    <t>GGA3</t>
  </si>
  <si>
    <t>HERPUD1</t>
  </si>
  <si>
    <t>TAF9B</t>
  </si>
  <si>
    <t>ACER2</t>
  </si>
  <si>
    <t>HAND1</t>
  </si>
  <si>
    <t>PMAIP1</t>
  </si>
  <si>
    <t>NDUFS2</t>
  </si>
  <si>
    <t>PHTF2</t>
  </si>
  <si>
    <t>PRIM2</t>
  </si>
  <si>
    <t>BPTF</t>
  </si>
  <si>
    <t>RAB11FIP4</t>
  </si>
  <si>
    <t>EFHD2</t>
  </si>
  <si>
    <t>CARHSP1</t>
  </si>
  <si>
    <t>GPM6B</t>
  </si>
  <si>
    <t>DTX3L</t>
  </si>
  <si>
    <t>CNBP</t>
  </si>
  <si>
    <t>MED13L</t>
  </si>
  <si>
    <t>PARP16</t>
  </si>
  <si>
    <t>TMEM165</t>
  </si>
  <si>
    <t>HNRNPDL</t>
  </si>
  <si>
    <t>MTX3</t>
  </si>
  <si>
    <t>C19orf53</t>
  </si>
  <si>
    <t>COPZ1</t>
  </si>
  <si>
    <t>MXD1</t>
  </si>
  <si>
    <t>AIDA</t>
  </si>
  <si>
    <t>CRY2</t>
  </si>
  <si>
    <t>AOC2</t>
  </si>
  <si>
    <t>GP5</t>
  </si>
  <si>
    <t>FPR1</t>
  </si>
  <si>
    <t>YWHAZ</t>
  </si>
  <si>
    <t>RAB19</t>
  </si>
  <si>
    <t>SOD2</t>
  </si>
  <si>
    <t>BCL2L11</t>
  </si>
  <si>
    <t>SDR42E1</t>
  </si>
  <si>
    <t>SKA3</t>
  </si>
  <si>
    <t>CCR7</t>
  </si>
  <si>
    <t>ZCCHC9</t>
  </si>
  <si>
    <t>CD59</t>
  </si>
  <si>
    <t>HAS2</t>
  </si>
  <si>
    <t>HOXB4</t>
  </si>
  <si>
    <t>UBXN2B</t>
  </si>
  <si>
    <t>MRS2</t>
  </si>
  <si>
    <t>EDEM3</t>
  </si>
  <si>
    <t>ACTB</t>
  </si>
  <si>
    <t>ZNF584</t>
  </si>
  <si>
    <t>PAQR5</t>
  </si>
  <si>
    <t>CCNT2</t>
  </si>
  <si>
    <t>CNTRL</t>
  </si>
  <si>
    <t>RPL30</t>
  </si>
  <si>
    <t>OPA3</t>
  </si>
  <si>
    <t>TRIO</t>
  </si>
  <si>
    <t>DVL3</t>
  </si>
  <si>
    <t>FKBP8</t>
  </si>
  <si>
    <t>PM20D2</t>
  </si>
  <si>
    <t>LYN</t>
  </si>
  <si>
    <t>GTF3C5</t>
  </si>
  <si>
    <t>AMMECR1</t>
  </si>
  <si>
    <t>UHRF1</t>
  </si>
  <si>
    <t>GOLGA4</t>
  </si>
  <si>
    <t>RANBP2</t>
  </si>
  <si>
    <t>KIAA0930</t>
  </si>
  <si>
    <t>SP1</t>
  </si>
  <si>
    <t>GPN1</t>
  </si>
  <si>
    <t>CTDP1</t>
  </si>
  <si>
    <t>G2E3</t>
  </si>
  <si>
    <t>MSI2</t>
  </si>
  <si>
    <t>MFSD8</t>
  </si>
  <si>
    <t>DDX18</t>
  </si>
  <si>
    <t>CD276</t>
  </si>
  <si>
    <t>DNAJC28</t>
  </si>
  <si>
    <t>PHF6</t>
  </si>
  <si>
    <t>AMPD2</t>
  </si>
  <si>
    <t>EPHA4</t>
  </si>
  <si>
    <t>TARS</t>
  </si>
  <si>
    <t>NID2</t>
  </si>
  <si>
    <t>FUT10</t>
  </si>
  <si>
    <t>SPTBN1</t>
  </si>
  <si>
    <t>CBX5</t>
  </si>
  <si>
    <t>TBC1D19</t>
  </si>
  <si>
    <t>PIK3R1</t>
  </si>
  <si>
    <t>ARL6IP6</t>
  </si>
  <si>
    <t>NDUFAF7</t>
  </si>
  <si>
    <t>ZNF780A</t>
  </si>
  <si>
    <t>LRRC20</t>
  </si>
  <si>
    <t>KIAA1147</t>
  </si>
  <si>
    <t>ZNF8</t>
  </si>
  <si>
    <t>CPA4</t>
  </si>
  <si>
    <t>TSPAN3</t>
  </si>
  <si>
    <t>FAM104A</t>
  </si>
  <si>
    <t>MAPK11</t>
  </si>
  <si>
    <t>CAMK2D</t>
  </si>
  <si>
    <t>RNF144B</t>
  </si>
  <si>
    <t>CIRH1A</t>
  </si>
  <si>
    <t>ATXN2</t>
  </si>
  <si>
    <t>HIST1H2BK</t>
  </si>
  <si>
    <t>ATXN2L</t>
  </si>
  <si>
    <t>POLR3D</t>
  </si>
  <si>
    <t>ATXN7L3</t>
  </si>
  <si>
    <t>BAZ1B</t>
  </si>
  <si>
    <t>FARSA</t>
  </si>
  <si>
    <t>PPP1R15B</t>
  </si>
  <si>
    <t>FAM13C</t>
  </si>
  <si>
    <t>RRAD</t>
  </si>
  <si>
    <t>SF3A1</t>
  </si>
  <si>
    <t>HUWE1</t>
  </si>
  <si>
    <t>ANO6</t>
  </si>
  <si>
    <t>MIB1</t>
  </si>
  <si>
    <t>SLC16A9</t>
  </si>
  <si>
    <t>CDKAL1</t>
  </si>
  <si>
    <t>NF2</t>
  </si>
  <si>
    <t>NFATC2IP</t>
  </si>
  <si>
    <t>KMT2D</t>
  </si>
  <si>
    <t>BSDC1</t>
  </si>
  <si>
    <t>TNFSF9</t>
  </si>
  <si>
    <t>C9orf37</t>
  </si>
  <si>
    <t>COX6B1</t>
  </si>
  <si>
    <t>C1RL</t>
  </si>
  <si>
    <t>KCTD1</t>
  </si>
  <si>
    <t>NAT8L</t>
  </si>
  <si>
    <t>BMPR1B</t>
  </si>
  <si>
    <t>GNG5</t>
  </si>
  <si>
    <t>KCTD21</t>
  </si>
  <si>
    <t>MAPK6</t>
  </si>
  <si>
    <t>CD2AP</t>
  </si>
  <si>
    <t>ZNF555</t>
  </si>
  <si>
    <t>ITGB3</t>
  </si>
  <si>
    <t>BCOR</t>
  </si>
  <si>
    <t>ATG9A</t>
  </si>
  <si>
    <t>DYNC2H1</t>
  </si>
  <si>
    <t>HIST1H2BD</t>
  </si>
  <si>
    <t>BNIP3L</t>
  </si>
  <si>
    <t>NOLC1</t>
  </si>
  <si>
    <t>CASP3</t>
  </si>
  <si>
    <t>ADIPOR2</t>
  </si>
  <si>
    <t>PDP2</t>
  </si>
  <si>
    <t>F2R</t>
  </si>
  <si>
    <t>DUSP1</t>
  </si>
  <si>
    <t>PAXBP1</t>
  </si>
  <si>
    <t>CS</t>
  </si>
  <si>
    <t>TXLNA</t>
  </si>
  <si>
    <t>ZNF578</t>
  </si>
  <si>
    <t>RPS24</t>
  </si>
  <si>
    <t>PGRMC1</t>
  </si>
  <si>
    <t>LILRB4</t>
  </si>
  <si>
    <t>POU3F2</t>
  </si>
  <si>
    <t>ARIH1</t>
  </si>
  <si>
    <t>EIF4A3</t>
  </si>
  <si>
    <t>BCL2</t>
  </si>
  <si>
    <t>PREB</t>
  </si>
  <si>
    <t>TGOLN2</t>
  </si>
  <si>
    <t>HMGN2</t>
  </si>
  <si>
    <t>NCOA3</t>
  </si>
  <si>
    <t>PEG10</t>
  </si>
  <si>
    <t>PLOD1</t>
  </si>
  <si>
    <t>ADSL</t>
  </si>
  <si>
    <t>C9orf156</t>
  </si>
  <si>
    <t>H1F0</t>
  </si>
  <si>
    <t>UBE3C</t>
  </si>
  <si>
    <t>FXN</t>
  </si>
  <si>
    <t>IARS</t>
  </si>
  <si>
    <t>CDC25B</t>
  </si>
  <si>
    <t>VGLL4</t>
  </si>
  <si>
    <t>RPL5</t>
  </si>
  <si>
    <t>RPL21</t>
  </si>
  <si>
    <t>EEF1A1</t>
  </si>
  <si>
    <t>UBA2</t>
  </si>
  <si>
    <t>FGFR3</t>
  </si>
  <si>
    <t>RPL10</t>
  </si>
  <si>
    <t>TM9SF3</t>
  </si>
  <si>
    <t>PFN2</t>
  </si>
  <si>
    <t>ATP1A2</t>
  </si>
  <si>
    <t>N4BP2</t>
  </si>
  <si>
    <t>TERF2IP</t>
  </si>
  <si>
    <t>RIOK2</t>
  </si>
  <si>
    <t>GOSR1</t>
  </si>
  <si>
    <t>USP1</t>
  </si>
  <si>
    <t>MAP7D1</t>
  </si>
  <si>
    <t>FLT1</t>
  </si>
  <si>
    <t>INSIG1</t>
  </si>
  <si>
    <t>FOXP1</t>
  </si>
  <si>
    <t>MTOR</t>
  </si>
  <si>
    <t>RPL31</t>
  </si>
  <si>
    <t>AKT1</t>
  </si>
  <si>
    <t>SMG1</t>
  </si>
  <si>
    <t>MKLN1</t>
  </si>
  <si>
    <t>KANK1</t>
  </si>
  <si>
    <t>SMARCA5</t>
  </si>
  <si>
    <t>LRRC41</t>
  </si>
  <si>
    <t>RPL39L</t>
  </si>
  <si>
    <t>ABLIM1</t>
  </si>
  <si>
    <t>H2AFV</t>
  </si>
  <si>
    <t>SAT1</t>
  </si>
  <si>
    <t>KLHL15</t>
  </si>
  <si>
    <t>ATP5A1</t>
  </si>
  <si>
    <t>NOP2</t>
  </si>
  <si>
    <t>C9orf66</t>
  </si>
  <si>
    <t>SNX4</t>
  </si>
  <si>
    <t>APEX1</t>
  </si>
  <si>
    <t>DDX21</t>
  </si>
  <si>
    <t>MITD1</t>
  </si>
  <si>
    <t>RAD51C</t>
  </si>
  <si>
    <t>APBA3</t>
  </si>
  <si>
    <t>CCZ1B</t>
  </si>
  <si>
    <t>S100A10</t>
  </si>
  <si>
    <t>PTPLAD1</t>
  </si>
  <si>
    <t>XRCC5</t>
  </si>
  <si>
    <t>HIST1H4C</t>
  </si>
  <si>
    <t>EGR2</t>
  </si>
  <si>
    <t>ATP1B3</t>
  </si>
  <si>
    <t>CUL2</t>
  </si>
  <si>
    <t>ZNF215</t>
  </si>
  <si>
    <t>RPL14</t>
  </si>
  <si>
    <t>PSMA5</t>
  </si>
  <si>
    <t>RPS8</t>
  </si>
  <si>
    <t>WTIP</t>
  </si>
  <si>
    <t>HMGN1</t>
  </si>
  <si>
    <t>SRD5A3</t>
  </si>
  <si>
    <t>ACSL3</t>
  </si>
  <si>
    <t>RAB5C</t>
  </si>
  <si>
    <t>SNRNP27</t>
  </si>
  <si>
    <t>SMAD7</t>
  </si>
  <si>
    <t>SOGA1</t>
  </si>
  <si>
    <t>ID1</t>
  </si>
  <si>
    <t>SAP30L</t>
  </si>
  <si>
    <t>CCNYL1</t>
  </si>
  <si>
    <t>THAP2</t>
  </si>
  <si>
    <t>XRCC6</t>
  </si>
  <si>
    <t>MAFG</t>
  </si>
  <si>
    <t>SLC17A8</t>
  </si>
  <si>
    <t>ESR1</t>
  </si>
  <si>
    <t>ODC1</t>
  </si>
  <si>
    <t>VPS45</t>
  </si>
  <si>
    <t>MAP4</t>
  </si>
  <si>
    <t>PRDX1</t>
  </si>
  <si>
    <t>DAZAP2</t>
  </si>
  <si>
    <t>ORC5</t>
  </si>
  <si>
    <t>LDHB</t>
  </si>
  <si>
    <t>CAPNS1</t>
  </si>
  <si>
    <t>DPY19L4</t>
  </si>
  <si>
    <t>ORC2</t>
  </si>
  <si>
    <t>COL4A1</t>
  </si>
  <si>
    <t>DNMT1</t>
  </si>
  <si>
    <t>NSF</t>
  </si>
  <si>
    <t>ATM</t>
  </si>
  <si>
    <t>TMED4</t>
  </si>
  <si>
    <t>UBN2</t>
  </si>
  <si>
    <t>BMPR2</t>
  </si>
  <si>
    <t>NUDCD2</t>
  </si>
  <si>
    <t>PCBP2</t>
  </si>
  <si>
    <t>RAP1B</t>
  </si>
  <si>
    <t>BECN1</t>
  </si>
  <si>
    <t>OXCT1</t>
  </si>
  <si>
    <t>UBE2E3</t>
  </si>
  <si>
    <t>HMGB1</t>
  </si>
  <si>
    <t>MMP13</t>
  </si>
  <si>
    <t>RPL7A</t>
  </si>
  <si>
    <t>PANK3</t>
  </si>
  <si>
    <t>PATZ1</t>
  </si>
  <si>
    <t>UBQLN1</t>
  </si>
  <si>
    <t>PRRC2C</t>
  </si>
  <si>
    <t>FKBP5</t>
  </si>
  <si>
    <t>WDR4</t>
  </si>
  <si>
    <t>TAPBP</t>
  </si>
  <si>
    <t>PLK1</t>
  </si>
  <si>
    <t>NCOR2</t>
  </si>
  <si>
    <t>GTPBP1</t>
  </si>
  <si>
    <t>RAP2C</t>
  </si>
  <si>
    <t>CTDSPL</t>
  </si>
  <si>
    <t>KDELR2</t>
  </si>
  <si>
    <t>RPL7</t>
  </si>
  <si>
    <t>RPL19</t>
  </si>
  <si>
    <t>MAPK1IP1L</t>
  </si>
  <si>
    <t>RB1</t>
  </si>
  <si>
    <t>CUL1</t>
  </si>
  <si>
    <t>BCL10</t>
  </si>
  <si>
    <t>EDEM1</t>
  </si>
  <si>
    <t>ANAPC1</t>
  </si>
  <si>
    <t>C21orf91</t>
  </si>
  <si>
    <t>HIST2H4B</t>
  </si>
  <si>
    <t>MORF4L2</t>
  </si>
  <si>
    <t>GNA13</t>
  </si>
  <si>
    <t>SF3B3</t>
  </si>
  <si>
    <t>MRPS33</t>
  </si>
  <si>
    <t>PAPSS1</t>
  </si>
  <si>
    <t>SEPSECS</t>
  </si>
  <si>
    <t>QSER1</t>
  </si>
  <si>
    <t>ORMDL1</t>
  </si>
  <si>
    <t>ALG3</t>
  </si>
  <si>
    <t>HOXA1</t>
  </si>
  <si>
    <t>NTAN1</t>
  </si>
  <si>
    <t>SLMO2</t>
  </si>
  <si>
    <t>RCN2</t>
  </si>
  <si>
    <t>VCP</t>
  </si>
  <si>
    <t>RLIM</t>
  </si>
  <si>
    <t>JPH1</t>
  </si>
  <si>
    <t>NDUFA9</t>
  </si>
  <si>
    <t>PAFAH1B1</t>
  </si>
  <si>
    <t>COX5A</t>
  </si>
  <si>
    <t>FAM221A</t>
  </si>
  <si>
    <t>GDE1</t>
  </si>
  <si>
    <t>CYR61</t>
  </si>
  <si>
    <t>PTPN9</t>
  </si>
  <si>
    <t>ACTR1B</t>
  </si>
  <si>
    <t>H2AFY</t>
  </si>
  <si>
    <t>MARC1</t>
  </si>
  <si>
    <t>CTDSPL2</t>
  </si>
  <si>
    <t>RHPN2</t>
  </si>
  <si>
    <t>RPL7L1</t>
  </si>
  <si>
    <t>PCBP1</t>
  </si>
  <si>
    <t>RAB33B</t>
  </si>
  <si>
    <t>EIF5A</t>
  </si>
  <si>
    <t>TEX264</t>
  </si>
  <si>
    <t>CAMKK2</t>
  </si>
  <si>
    <t>AP3M1</t>
  </si>
  <si>
    <t>CREBBP</t>
  </si>
  <si>
    <t>ALDH9A1</t>
  </si>
  <si>
    <t>KPNA2</t>
  </si>
  <si>
    <t>CUL5</t>
  </si>
  <si>
    <t>GFOD1</t>
  </si>
  <si>
    <t>CBX3</t>
  </si>
  <si>
    <t>RPS15</t>
  </si>
  <si>
    <t>ARPP19</t>
  </si>
  <si>
    <t>DCAF6</t>
  </si>
  <si>
    <t>HS3ST2</t>
  </si>
  <si>
    <t>EIF5AL1</t>
  </si>
  <si>
    <t>TCP1</t>
  </si>
  <si>
    <t>DOLK</t>
  </si>
  <si>
    <t>DDAH1</t>
  </si>
  <si>
    <t>NLRP3</t>
  </si>
  <si>
    <t>OXA1L</t>
  </si>
  <si>
    <t>HIST2H2AA3</t>
  </si>
  <si>
    <t>DCBLD1</t>
  </si>
  <si>
    <t>GRB2</t>
  </si>
  <si>
    <t>NDUFC2</t>
  </si>
  <si>
    <t>NIP7</t>
  </si>
  <si>
    <t>RPL15</t>
  </si>
  <si>
    <t>RARS</t>
  </si>
  <si>
    <t>SET</t>
  </si>
  <si>
    <t>NDE1</t>
  </si>
  <si>
    <t>RPLP1</t>
  </si>
  <si>
    <t>HSPA14</t>
  </si>
  <si>
    <t>MBIP</t>
  </si>
  <si>
    <t>SGTB</t>
  </si>
  <si>
    <t>YTHDC1</t>
  </si>
  <si>
    <t>TMEM30A</t>
  </si>
  <si>
    <t>AGPAT3</t>
  </si>
  <si>
    <t>GTF2H1</t>
  </si>
  <si>
    <t>TSC22D1</t>
  </si>
  <si>
    <t>GRHL1</t>
  </si>
  <si>
    <t>CTC1</t>
  </si>
  <si>
    <t>UBB</t>
  </si>
  <si>
    <t>KATNBL1</t>
  </si>
  <si>
    <t>DEAF1</t>
  </si>
  <si>
    <t>NFIA</t>
  </si>
  <si>
    <t>LIN28B</t>
  </si>
  <si>
    <t>RPS27</t>
  </si>
  <si>
    <t>FOXN2</t>
  </si>
  <si>
    <t>SREK1IP1</t>
  </si>
  <si>
    <t>YBX3</t>
  </si>
  <si>
    <t>ANAPC11</t>
  </si>
  <si>
    <t>ZNF511</t>
  </si>
  <si>
    <t>FARSB</t>
  </si>
  <si>
    <t>H3F3A</t>
  </si>
  <si>
    <t>PPP1CB</t>
  </si>
  <si>
    <t>RPL10A</t>
  </si>
  <si>
    <t>KBTBD8</t>
  </si>
  <si>
    <t>ATAT1</t>
  </si>
  <si>
    <t>MED12</t>
  </si>
  <si>
    <t>RPL36A</t>
  </si>
  <si>
    <t>CDC73</t>
  </si>
  <si>
    <t>UNC50</t>
  </si>
  <si>
    <t>YWHAE</t>
  </si>
  <si>
    <t>SMCHD1</t>
  </si>
  <si>
    <t>PSMG2</t>
  </si>
  <si>
    <t>NDUFA2</t>
  </si>
  <si>
    <t>ATP6AP1L</t>
  </si>
  <si>
    <t>FBXL15</t>
  </si>
  <si>
    <t>MTO1</t>
  </si>
  <si>
    <t>RPL26</t>
  </si>
  <si>
    <t>SERBP1</t>
  </si>
  <si>
    <t>ATP5L</t>
  </si>
  <si>
    <t>PIKFYVE</t>
  </si>
  <si>
    <t>SHMT1</t>
  </si>
  <si>
    <t>TOR2A</t>
  </si>
  <si>
    <t>ERBB3</t>
  </si>
  <si>
    <t>MEGF9</t>
  </si>
  <si>
    <t>THUMPD1</t>
  </si>
  <si>
    <t>CENPP</t>
  </si>
  <si>
    <t>ZNF395</t>
  </si>
  <si>
    <t>ERBB2</t>
  </si>
  <si>
    <t>SORT1</t>
  </si>
  <si>
    <t>BTG2</t>
  </si>
  <si>
    <t>ULK3</t>
  </si>
  <si>
    <t>PARP1</t>
  </si>
  <si>
    <t>FBN1</t>
  </si>
  <si>
    <t>PPP1CA</t>
  </si>
  <si>
    <t>CHMP3</t>
  </si>
  <si>
    <t>IPPK</t>
  </si>
  <si>
    <t>TMEM101</t>
  </si>
  <si>
    <t>FAT1</t>
  </si>
  <si>
    <t>VDAC1</t>
  </si>
  <si>
    <t>NBPF11</t>
  </si>
  <si>
    <t>TNKS1BP1</t>
  </si>
  <si>
    <t>KHSRP</t>
  </si>
  <si>
    <t>SIRT7</t>
  </si>
  <si>
    <t>CDH5</t>
  </si>
  <si>
    <t>GOLGA8A</t>
  </si>
  <si>
    <t>MCL1</t>
  </si>
  <si>
    <t>SLC25A1</t>
  </si>
  <si>
    <t>CRTC1</t>
  </si>
  <si>
    <t>HDGF</t>
  </si>
  <si>
    <t>PANK1</t>
  </si>
  <si>
    <t>MYEF2</t>
  </si>
  <si>
    <t>PABPC1</t>
  </si>
  <si>
    <t>RPS28</t>
  </si>
  <si>
    <t>EPO</t>
  </si>
  <si>
    <t>NNT</t>
  </si>
  <si>
    <t>BCL2L2</t>
  </si>
  <si>
    <t>CEBPA</t>
  </si>
  <si>
    <t>EIF1AD</t>
  </si>
  <si>
    <t>NUP37</t>
  </si>
  <si>
    <t>EHMT1</t>
  </si>
  <si>
    <t>SMC6</t>
  </si>
  <si>
    <t>SIX1</t>
  </si>
  <si>
    <t>HMGCLL1</t>
  </si>
  <si>
    <t>ESRP2</t>
  </si>
  <si>
    <t>GABRB3</t>
  </si>
  <si>
    <t>NEGR1</t>
  </si>
  <si>
    <t>PSAT1</t>
  </si>
  <si>
    <t>IL6R</t>
  </si>
  <si>
    <t>CBFB</t>
  </si>
  <si>
    <t>ZNF212</t>
  </si>
  <si>
    <t>TP53</t>
  </si>
  <si>
    <t>XIAP</t>
  </si>
  <si>
    <t>GOLGA8B</t>
  </si>
  <si>
    <t>ZFYVE1</t>
  </si>
  <si>
    <t>E2F7</t>
  </si>
  <si>
    <t>CGN</t>
  </si>
  <si>
    <t>GRIN2A</t>
  </si>
  <si>
    <t>STC2</t>
  </si>
  <si>
    <t>EPOR</t>
  </si>
  <si>
    <t>STARD8</t>
  </si>
  <si>
    <t>DUSP6</t>
  </si>
  <si>
    <t>ADRM1</t>
  </si>
  <si>
    <t>PCTP</t>
  </si>
  <si>
    <t>SUGP2</t>
  </si>
  <si>
    <t>PTOV1</t>
  </si>
  <si>
    <t>TP53INP1</t>
  </si>
  <si>
    <t>STOX2</t>
  </si>
  <si>
    <t>C2orf15</t>
  </si>
  <si>
    <t>CDRT4</t>
  </si>
  <si>
    <t>ZNF177</t>
  </si>
  <si>
    <t>IRF4</t>
  </si>
  <si>
    <t>BTBD3</t>
  </si>
  <si>
    <t>PPM1H</t>
  </si>
  <si>
    <t>SLC19A1</t>
  </si>
  <si>
    <t>CNGB1</t>
  </si>
  <si>
    <t>HBS1L</t>
  </si>
  <si>
    <t>CTDSP1</t>
  </si>
  <si>
    <t>UBR7</t>
  </si>
  <si>
    <t>S100A8</t>
  </si>
  <si>
    <t>MFSD9</t>
  </si>
  <si>
    <t>SH3BP5L</t>
  </si>
  <si>
    <t>PLEKHA8</t>
  </si>
  <si>
    <t>EHD1</t>
  </si>
  <si>
    <t>LSM14B</t>
  </si>
  <si>
    <t>DDX50</t>
  </si>
  <si>
    <t>ZNF592</t>
  </si>
  <si>
    <t>GJB7</t>
  </si>
  <si>
    <t>HRH4</t>
  </si>
  <si>
    <t>LIPA</t>
  </si>
  <si>
    <t>GALNT18</t>
  </si>
  <si>
    <t>RMND5A</t>
  </si>
  <si>
    <t>TMEM2</t>
  </si>
  <si>
    <t>RPLP0</t>
  </si>
  <si>
    <t>C15orf39</t>
  </si>
  <si>
    <t>ZNF385A</t>
  </si>
  <si>
    <t>FAM174B</t>
  </si>
  <si>
    <t>THAP3</t>
  </si>
  <si>
    <t>BAK1</t>
  </si>
  <si>
    <t>RAF1</t>
  </si>
  <si>
    <t>C19orf54</t>
  </si>
  <si>
    <t>RRP7A</t>
  </si>
  <si>
    <t>CCNE1</t>
  </si>
  <si>
    <t>C1orf109</t>
  </si>
  <si>
    <t>GSS</t>
  </si>
  <si>
    <t>GANAB</t>
  </si>
  <si>
    <t>FGFR2</t>
  </si>
  <si>
    <t>TMEM136</t>
  </si>
  <si>
    <t>SPEN</t>
  </si>
  <si>
    <t>COX7C</t>
  </si>
  <si>
    <t>C1D</t>
  </si>
  <si>
    <t>SMC2</t>
  </si>
  <si>
    <t>MTRF1L</t>
  </si>
  <si>
    <t>CHPF2</t>
  </si>
  <si>
    <t>VPS4B</t>
  </si>
  <si>
    <t>PTGES</t>
  </si>
  <si>
    <t>PRKRA</t>
  </si>
  <si>
    <t>B4GALT3</t>
  </si>
  <si>
    <t>WDR11</t>
  </si>
  <si>
    <t>BCL3</t>
  </si>
  <si>
    <t>RIMS4</t>
  </si>
  <si>
    <t>RPS12</t>
  </si>
  <si>
    <t>MTMR3</t>
  </si>
  <si>
    <t>KPNB1</t>
  </si>
  <si>
    <t>NUP93</t>
  </si>
  <si>
    <t>PCDHGB2</t>
  </si>
  <si>
    <t>CDKN2A</t>
  </si>
  <si>
    <t>IKZF2</t>
  </si>
  <si>
    <t>FBXO38</t>
  </si>
  <si>
    <t>NSUN2</t>
  </si>
  <si>
    <t>BACE2</t>
  </si>
  <si>
    <t>ZSWIM6</t>
  </si>
  <si>
    <t>EXTL3</t>
  </si>
  <si>
    <t>SPHAR</t>
  </si>
  <si>
    <t>EXOC7</t>
  </si>
  <si>
    <t>PIP4K2C</t>
  </si>
  <si>
    <t>VPS51</t>
  </si>
  <si>
    <t>CD320</t>
  </si>
  <si>
    <t>LONRF2</t>
  </si>
  <si>
    <t>EIF4EBP1</t>
  </si>
  <si>
    <t>MTMR12</t>
  </si>
  <si>
    <t>PDZD11</t>
  </si>
  <si>
    <t>E2F3</t>
  </si>
  <si>
    <t>KIAA0141</t>
  </si>
  <si>
    <t>LACTB</t>
  </si>
  <si>
    <t>PTGS1</t>
  </si>
  <si>
    <t>SPATA5</t>
  </si>
  <si>
    <t>PIK3CD</t>
  </si>
  <si>
    <t>BCKDK</t>
  </si>
  <si>
    <t>LSM4</t>
  </si>
  <si>
    <t>NUP205</t>
  </si>
  <si>
    <t>SUPT6H</t>
  </si>
  <si>
    <t>AGPAT6</t>
  </si>
  <si>
    <t>TNFAIP3</t>
  </si>
  <si>
    <t>FAM91A1</t>
  </si>
  <si>
    <t>RASGRP1</t>
  </si>
  <si>
    <t>THRAP3</t>
  </si>
  <si>
    <t>RASAL2</t>
  </si>
  <si>
    <t>SLC16A4</t>
  </si>
  <si>
    <t>SGPL1</t>
  </si>
  <si>
    <t>MTF1</t>
  </si>
  <si>
    <t>FXR1</t>
  </si>
  <si>
    <t>ACLY</t>
  </si>
  <si>
    <t>NES</t>
  </si>
  <si>
    <t>KLF13</t>
  </si>
  <si>
    <t>NME2</t>
  </si>
  <si>
    <t>GRINA</t>
  </si>
  <si>
    <t>TNRC6B</t>
  </si>
  <si>
    <t>SMARCD2</t>
  </si>
  <si>
    <t>CEBPG</t>
  </si>
  <si>
    <t>PFKM</t>
  </si>
  <si>
    <t>C17orf80</t>
  </si>
  <si>
    <t>MMAB</t>
  </si>
  <si>
    <t>ETS1</t>
  </si>
  <si>
    <t>ARF3</t>
  </si>
  <si>
    <t>LIF</t>
  </si>
  <si>
    <t>SCARB2</t>
  </si>
  <si>
    <t>BBC3</t>
  </si>
  <si>
    <t>NTRK3</t>
  </si>
  <si>
    <t>IKZF4</t>
  </si>
  <si>
    <t>EMD</t>
  </si>
  <si>
    <t>ABTB1</t>
  </si>
  <si>
    <t>IFRD2</t>
  </si>
  <si>
    <t>KIF24</t>
  </si>
  <si>
    <t>TBC1D1</t>
  </si>
  <si>
    <t>PKM</t>
  </si>
  <si>
    <t>STARD13</t>
  </si>
  <si>
    <t>UNG</t>
  </si>
  <si>
    <t>HOXA13</t>
  </si>
  <si>
    <t>MKNK2</t>
  </si>
  <si>
    <t>TMEM9</t>
  </si>
  <si>
    <t>RNASEH2A</t>
  </si>
  <si>
    <t>ASB16</t>
  </si>
  <si>
    <t>NPM1</t>
  </si>
  <si>
    <t>SLC7A1</t>
  </si>
  <si>
    <t>SMO</t>
  </si>
  <si>
    <t>EMC1</t>
  </si>
  <si>
    <t>HSPBP1</t>
  </si>
  <si>
    <t>PDS5A</t>
  </si>
  <si>
    <t>ICAM2</t>
  </si>
  <si>
    <t>AKAP2</t>
  </si>
  <si>
    <t>REST</t>
  </si>
  <si>
    <t>PABPC4</t>
  </si>
  <si>
    <t>PRKAG1</t>
  </si>
  <si>
    <t>DGAT1</t>
  </si>
  <si>
    <t>MAPK14</t>
  </si>
  <si>
    <t>BCL2L13</t>
  </si>
  <si>
    <t>GOLGA1</t>
  </si>
  <si>
    <t>HSPD1</t>
  </si>
  <si>
    <t>SMYD5</t>
  </si>
  <si>
    <t>SAMD10</t>
  </si>
  <si>
    <t>CD244</t>
  </si>
  <si>
    <t>ACSS1</t>
  </si>
  <si>
    <t>MTMR4</t>
  </si>
  <si>
    <t>SMIM8</t>
  </si>
  <si>
    <t>SCNN1A</t>
  </si>
  <si>
    <t>STAT3</t>
  </si>
  <si>
    <t>ETF1</t>
  </si>
  <si>
    <t>HNRNPK</t>
  </si>
  <si>
    <t>MAN1B1</t>
  </si>
  <si>
    <t>SEPT10</t>
  </si>
  <si>
    <t>CCDC124</t>
  </si>
  <si>
    <t>RPL3</t>
  </si>
  <si>
    <t>SNRPB</t>
  </si>
  <si>
    <t>RGS19</t>
  </si>
  <si>
    <t>TMEM59</t>
  </si>
  <si>
    <t>IRS4</t>
  </si>
  <si>
    <t>CMTM4</t>
  </si>
  <si>
    <t>EIF5</t>
  </si>
  <si>
    <t>QSOX2</t>
  </si>
  <si>
    <t>USP8</t>
  </si>
  <si>
    <t>PLXDC1</t>
  </si>
  <si>
    <t>ABCC1</t>
  </si>
  <si>
    <t>CEP170</t>
  </si>
  <si>
    <t>ATXN1</t>
  </si>
  <si>
    <t>TIMM10</t>
  </si>
  <si>
    <t>PLA2G4F</t>
  </si>
  <si>
    <t>ZMYND11</t>
  </si>
  <si>
    <t>HK2</t>
  </si>
  <si>
    <t>SDHB</t>
  </si>
  <si>
    <t>RPS6KA1</t>
  </si>
  <si>
    <t>RPS7</t>
  </si>
  <si>
    <t>SMAD4</t>
  </si>
  <si>
    <t>LBX2</t>
  </si>
  <si>
    <t>HSPA1B</t>
  </si>
  <si>
    <t>TET2</t>
  </si>
  <si>
    <t>NRD1</t>
  </si>
  <si>
    <t>ARIH2</t>
  </si>
  <si>
    <t>EPHA7</t>
  </si>
  <si>
    <t>LINS</t>
  </si>
  <si>
    <t>SLC7A6</t>
  </si>
  <si>
    <t>FUS</t>
  </si>
  <si>
    <t>RAB4A</t>
  </si>
  <si>
    <t>ANKRD33B</t>
  </si>
  <si>
    <t>NDC1</t>
  </si>
  <si>
    <t>HID1</t>
  </si>
  <si>
    <t>SIK2</t>
  </si>
  <si>
    <t>SEL1L</t>
  </si>
  <si>
    <t>MON1B</t>
  </si>
  <si>
    <t>BMF</t>
  </si>
  <si>
    <t>RFWD3</t>
  </si>
  <si>
    <t>FAM60A</t>
  </si>
  <si>
    <t>MAP3K2</t>
  </si>
  <si>
    <t>PSMB1</t>
  </si>
  <si>
    <t>SLC9A3R2</t>
  </si>
  <si>
    <t>ADM</t>
  </si>
  <si>
    <t>THUMPD3</t>
  </si>
  <si>
    <t>GLI1</t>
  </si>
  <si>
    <t>PLEKHG5</t>
  </si>
  <si>
    <t>ATP5B</t>
  </si>
  <si>
    <t>LSS</t>
  </si>
  <si>
    <t>HKR1</t>
  </si>
  <si>
    <t>RNF144A</t>
  </si>
  <si>
    <t>MUC1</t>
  </si>
  <si>
    <t>PAM</t>
  </si>
  <si>
    <t>PPP2CA</t>
  </si>
  <si>
    <t>TDG</t>
  </si>
  <si>
    <t>SLC35G1</t>
  </si>
  <si>
    <t>KCNS3</t>
  </si>
  <si>
    <t>CASC3</t>
  </si>
  <si>
    <t>RYBP</t>
  </si>
  <si>
    <t>EIF4E</t>
  </si>
  <si>
    <t>DHX38</t>
  </si>
  <si>
    <t>PPP1R37</t>
  </si>
  <si>
    <t>TAF15</t>
  </si>
  <si>
    <t>GPRIN1</t>
  </si>
  <si>
    <t>TIMM23</t>
  </si>
  <si>
    <t>SPRTN</t>
  </si>
  <si>
    <t>RHOV</t>
  </si>
  <si>
    <t>EIF5A2</t>
  </si>
  <si>
    <t>CCNJ</t>
  </si>
  <si>
    <t>KRT7</t>
  </si>
  <si>
    <t>FZD4</t>
  </si>
  <si>
    <t>DYRK2</t>
  </si>
  <si>
    <t>SSR3</t>
  </si>
  <si>
    <t>ABCC4</t>
  </si>
  <si>
    <t>NPTN</t>
  </si>
  <si>
    <t>ILVBL</t>
  </si>
  <si>
    <t>SEC14L3</t>
  </si>
  <si>
    <t>PPAT</t>
  </si>
  <si>
    <t>ABL1</t>
  </si>
  <si>
    <t>PRDX2</t>
  </si>
  <si>
    <t>CSRNP2</t>
  </si>
  <si>
    <t>UNKL</t>
  </si>
  <si>
    <t>WNK1</t>
  </si>
  <si>
    <t>MFHAS1</t>
  </si>
  <si>
    <t>R3HDM2</t>
  </si>
  <si>
    <t>ENPEP</t>
  </si>
  <si>
    <t>FAM199X</t>
  </si>
  <si>
    <t>LUC7L3</t>
  </si>
  <si>
    <t>HOXD1</t>
  </si>
  <si>
    <t>LYPLA2</t>
  </si>
  <si>
    <t>DHX33</t>
  </si>
  <si>
    <t>FRAT2</t>
  </si>
  <si>
    <t>MATR3</t>
  </si>
  <si>
    <t>LTV1</t>
  </si>
  <si>
    <t>RPL29</t>
  </si>
  <si>
    <t>KRTAP5-9</t>
  </si>
  <si>
    <t>IP6K1</t>
  </si>
  <si>
    <t>FAM208A</t>
  </si>
  <si>
    <t>MRTO4</t>
  </si>
  <si>
    <t>ANAPC16</t>
  </si>
  <si>
    <t>TEF</t>
  </si>
  <si>
    <t>STRN3</t>
  </si>
  <si>
    <t>C2orf88</t>
  </si>
  <si>
    <t>NRARP</t>
  </si>
  <si>
    <t>RNH1</t>
  </si>
  <si>
    <t>PIAS3</t>
  </si>
  <si>
    <t>NEBL</t>
  </si>
  <si>
    <t>TARDBP</t>
  </si>
  <si>
    <t>MYO19</t>
  </si>
  <si>
    <t>ZDHHC5</t>
  </si>
  <si>
    <t>ZNF483</t>
  </si>
  <si>
    <t>AHRR</t>
  </si>
  <si>
    <t>SEC24A</t>
  </si>
  <si>
    <t>PTBP1</t>
  </si>
  <si>
    <t>PIGF</t>
  </si>
  <si>
    <t>NDOR1</t>
  </si>
  <si>
    <t>CYP24A1</t>
  </si>
  <si>
    <t>MED1</t>
  </si>
  <si>
    <t>SRRM2</t>
  </si>
  <si>
    <t>SIRT1</t>
  </si>
  <si>
    <t>PGR</t>
  </si>
  <si>
    <t>CXCR4</t>
  </si>
  <si>
    <t>VEGFA</t>
  </si>
  <si>
    <t>SLC7A5</t>
  </si>
  <si>
    <t>IRS1</t>
  </si>
  <si>
    <t>CRK</t>
  </si>
  <si>
    <t>FOXO3</t>
  </si>
  <si>
    <t>TOM1</t>
  </si>
  <si>
    <t>SOX2</t>
  </si>
  <si>
    <t>SPRED1</t>
  </si>
  <si>
    <t>PLK2</t>
  </si>
  <si>
    <t>PIK3R2</t>
  </si>
  <si>
    <t>AKT2</t>
  </si>
  <si>
    <t>NFKBIA</t>
  </si>
  <si>
    <t>RGS3</t>
  </si>
  <si>
    <t>GRIN2B</t>
  </si>
  <si>
    <t>RBMX</t>
  </si>
  <si>
    <t>EGFL7</t>
  </si>
  <si>
    <t>CCNE2</t>
  </si>
  <si>
    <t>ACVR2B</t>
  </si>
  <si>
    <t>RHOU</t>
  </si>
  <si>
    <t>ADAM9</t>
  </si>
  <si>
    <t>MMP7</t>
  </si>
  <si>
    <t>LRP6</t>
  </si>
  <si>
    <t>KCNJ1</t>
  </si>
  <si>
    <t>TEK</t>
  </si>
  <si>
    <t>SLC45A3</t>
  </si>
  <si>
    <t>SLC41A2</t>
  </si>
  <si>
    <t>HOXA9</t>
  </si>
  <si>
    <t>VCAM1</t>
  </si>
  <si>
    <t>TWF1</t>
  </si>
  <si>
    <t>CRKL</t>
  </si>
  <si>
    <t>TWF2</t>
  </si>
  <si>
    <t>SLC39A6</t>
  </si>
  <si>
    <t>CD97</t>
  </si>
  <si>
    <t>IGFBP2</t>
  </si>
  <si>
    <t>CXCL12</t>
  </si>
  <si>
    <t>PIK3CG</t>
  </si>
  <si>
    <t>TCF4</t>
  </si>
  <si>
    <t>PITPNC1</t>
  </si>
  <si>
    <t>MERTK</t>
  </si>
  <si>
    <t>PTPN7</t>
  </si>
  <si>
    <t>STRBP</t>
  </si>
  <si>
    <t>PSTK</t>
  </si>
  <si>
    <t>MMD</t>
  </si>
  <si>
    <t>ZNF236</t>
  </si>
  <si>
    <t>MTFR1</t>
  </si>
  <si>
    <t>MORF4L1</t>
  </si>
  <si>
    <t>TFG</t>
  </si>
  <si>
    <t>KIF5B</t>
  </si>
  <si>
    <t>C11orf16</t>
  </si>
  <si>
    <t>FRS2</t>
  </si>
  <si>
    <t>MMGT1</t>
  </si>
  <si>
    <t>SGMS1</t>
  </si>
  <si>
    <t>LGR5</t>
  </si>
  <si>
    <t>CDC6</t>
  </si>
  <si>
    <t>HOXA7</t>
  </si>
  <si>
    <t>RICTOR</t>
  </si>
  <si>
    <t>TRIM37</t>
  </si>
  <si>
    <t>FYCO1</t>
  </si>
  <si>
    <t>TSPAN6</t>
  </si>
  <si>
    <t>PEX26</t>
  </si>
  <si>
    <t>DNAJB6</t>
  </si>
  <si>
    <t>IL1A</t>
  </si>
  <si>
    <t>ARNTL</t>
  </si>
  <si>
    <t>GNAS</t>
  </si>
  <si>
    <t>TGFBR1</t>
  </si>
  <si>
    <t>GNAQ</t>
  </si>
  <si>
    <t>PPP2R2C</t>
  </si>
  <si>
    <t>EML4</t>
  </si>
  <si>
    <t>ATG16L1</t>
  </si>
  <si>
    <t>BOD1</t>
  </si>
  <si>
    <t>NEFH</t>
  </si>
  <si>
    <t>MTCH1</t>
  </si>
  <si>
    <t>U2SURP</t>
  </si>
  <si>
    <t>FICD</t>
  </si>
  <si>
    <t>INCENP</t>
  </si>
  <si>
    <t>C16orf70</t>
  </si>
  <si>
    <t>RBM27</t>
  </si>
  <si>
    <t>NBPF3</t>
  </si>
  <si>
    <t>AKIRIN2</t>
  </si>
  <si>
    <t>MCFD2</t>
  </si>
  <si>
    <t>ENTPD1</t>
  </si>
  <si>
    <t>ZNF676</t>
  </si>
  <si>
    <t>LRRC59</t>
  </si>
  <si>
    <t>GOLGA5</t>
  </si>
  <si>
    <t>PPP1R2</t>
  </si>
  <si>
    <t>ZCCHC14</t>
  </si>
  <si>
    <t>ITGAV</t>
  </si>
  <si>
    <t>NUDT8</t>
  </si>
  <si>
    <t>LAMC1</t>
  </si>
  <si>
    <t>ARL14EP</t>
  </si>
  <si>
    <t>RAB2A</t>
  </si>
  <si>
    <t>C9orf72</t>
  </si>
  <si>
    <t>HSFY2</t>
  </si>
  <si>
    <t>SS18</t>
  </si>
  <si>
    <t>ALAD</t>
  </si>
  <si>
    <t>FAM127B</t>
  </si>
  <si>
    <t>AFF1</t>
  </si>
  <si>
    <t>DOCK10</t>
  </si>
  <si>
    <t>RAB39A</t>
  </si>
  <si>
    <t>YES1</t>
  </si>
  <si>
    <t>PPFIA1</t>
  </si>
  <si>
    <t>EPM2AIP1</t>
  </si>
  <si>
    <t>C5orf24</t>
  </si>
  <si>
    <t>CDCA4</t>
  </si>
  <si>
    <t>TMEM245</t>
  </si>
  <si>
    <t>CSRP2</t>
  </si>
  <si>
    <t>C18orf25</t>
  </si>
  <si>
    <t>CBY1</t>
  </si>
  <si>
    <t>MEF2D</t>
  </si>
  <si>
    <t>ZNF701</t>
  </si>
  <si>
    <t>LYRM4</t>
  </si>
  <si>
    <t>DAG1</t>
  </si>
  <si>
    <t>IFNAR2</t>
  </si>
  <si>
    <t>CALM1</t>
  </si>
  <si>
    <t>TRIM36</t>
  </si>
  <si>
    <t>HGS</t>
  </si>
  <si>
    <t>PROM1</t>
  </si>
  <si>
    <t>CEP192</t>
  </si>
  <si>
    <t>DCTN4</t>
  </si>
  <si>
    <t>KMT2A</t>
  </si>
  <si>
    <t>ZNF473</t>
  </si>
  <si>
    <t>CTNNB1</t>
  </si>
  <si>
    <t>TROVE2</t>
  </si>
  <si>
    <t>SCAMP1</t>
  </si>
  <si>
    <t>SLC30A6</t>
  </si>
  <si>
    <t>ATF5</t>
  </si>
  <si>
    <t>ARL15</t>
  </si>
  <si>
    <t>TNIP3</t>
  </si>
  <si>
    <t>NR2F6</t>
  </si>
  <si>
    <t>SH2D1A</t>
  </si>
  <si>
    <t>TIPARP</t>
  </si>
  <si>
    <t>CREB3L2</t>
  </si>
  <si>
    <t>UGT2B17</t>
  </si>
  <si>
    <t>AGTR2</t>
  </si>
  <si>
    <t>ECT2</t>
  </si>
  <si>
    <t>PSME4</t>
  </si>
  <si>
    <t>TOR1AIP2</t>
  </si>
  <si>
    <t>FAM208B</t>
  </si>
  <si>
    <t>PARP2</t>
  </si>
  <si>
    <t>CDC14B</t>
  </si>
  <si>
    <t>SECISBP2</t>
  </si>
  <si>
    <t>CPS1</t>
  </si>
  <si>
    <t>FAM177A1</t>
  </si>
  <si>
    <t>VSIG1</t>
  </si>
  <si>
    <t>IRF1</t>
  </si>
  <si>
    <t>SLC35F5</t>
  </si>
  <si>
    <t>UCK2</t>
  </si>
  <si>
    <t>NR2C1</t>
  </si>
  <si>
    <t>MROH7</t>
  </si>
  <si>
    <t>ZFP36L2</t>
  </si>
  <si>
    <t>SLC25A13</t>
  </si>
  <si>
    <t>INSIG2</t>
  </si>
  <si>
    <t>SLC35F6</t>
  </si>
  <si>
    <t>CNN3</t>
  </si>
  <si>
    <t>ZNF678</t>
  </si>
  <si>
    <t>SERPINA4</t>
  </si>
  <si>
    <t>TUBAL3</t>
  </si>
  <si>
    <t>COPG1</t>
  </si>
  <si>
    <t>BTBD7</t>
  </si>
  <si>
    <t>TBC1D13</t>
  </si>
  <si>
    <t>GNB2</t>
  </si>
  <si>
    <t>KIAA1191</t>
  </si>
  <si>
    <t>CA5B</t>
  </si>
  <si>
    <t>PSMB5</t>
  </si>
  <si>
    <t>RAC1</t>
  </si>
  <si>
    <t>EEF2K</t>
  </si>
  <si>
    <t>TAOK1</t>
  </si>
  <si>
    <t>ZNF682</t>
  </si>
  <si>
    <t>ETNK2</t>
  </si>
  <si>
    <t>KAT2B</t>
  </si>
  <si>
    <t>MGLL</t>
  </si>
  <si>
    <t>WHAMM</t>
  </si>
  <si>
    <t>TAS2R7</t>
  </si>
  <si>
    <t>ELL2</t>
  </si>
  <si>
    <t>RNF170</t>
  </si>
  <si>
    <t>CPEB2</t>
  </si>
  <si>
    <t>PAPD7</t>
  </si>
  <si>
    <t>PHF12</t>
  </si>
  <si>
    <t>BRMS1L</t>
  </si>
  <si>
    <t>HSD17B12</t>
  </si>
  <si>
    <t>PTPRJ</t>
  </si>
  <si>
    <t>ZNF217</t>
  </si>
  <si>
    <t>DTD1</t>
  </si>
  <si>
    <t>NSFL1C</t>
  </si>
  <si>
    <t>OSBP</t>
  </si>
  <si>
    <t>KAT7</t>
  </si>
  <si>
    <t>DCAF12</t>
  </si>
  <si>
    <t>PCDHB14</t>
  </si>
  <si>
    <t>SLC39A9</t>
  </si>
  <si>
    <t>DDX17</t>
  </si>
  <si>
    <t>USP6NL</t>
  </si>
  <si>
    <t>LOX</t>
  </si>
  <si>
    <t>RGS5</t>
  </si>
  <si>
    <t>SLC7A11</t>
  </si>
  <si>
    <t>FAM127A</t>
  </si>
  <si>
    <t>STX6</t>
  </si>
  <si>
    <t>NCKAP1</t>
  </si>
  <si>
    <t>KIAA0232</t>
  </si>
  <si>
    <t>ZNF529</t>
  </si>
  <si>
    <t>SYT4</t>
  </si>
  <si>
    <t>SCD</t>
  </si>
  <si>
    <t>KBTBD2</t>
  </si>
  <si>
    <t>MAN1A2</t>
  </si>
  <si>
    <t>NAP1L2</t>
  </si>
  <si>
    <t>INPP5A</t>
  </si>
  <si>
    <t>SLC35E1</t>
  </si>
  <si>
    <t>C2</t>
  </si>
  <si>
    <t>ATXN3</t>
  </si>
  <si>
    <t>CCDC6</t>
  </si>
  <si>
    <t>TPSG1</t>
  </si>
  <si>
    <t>IPMK</t>
  </si>
  <si>
    <t>SRRD</t>
  </si>
  <si>
    <t>FAM65A</t>
  </si>
  <si>
    <t>CDKN1B</t>
  </si>
  <si>
    <t>SOCS5</t>
  </si>
  <si>
    <t>HECTD1</t>
  </si>
  <si>
    <t>MARCKS</t>
  </si>
  <si>
    <t>BCLAF1</t>
  </si>
  <si>
    <t>TWSG1</t>
  </si>
  <si>
    <t>GLCE</t>
  </si>
  <si>
    <t>ARF4</t>
  </si>
  <si>
    <t>ZMYND8</t>
  </si>
  <si>
    <t>SERPINH1</t>
  </si>
  <si>
    <t>SKP2</t>
  </si>
  <si>
    <t>CLOCK</t>
  </si>
  <si>
    <t>ZNF24</t>
  </si>
  <si>
    <t>STAM</t>
  </si>
  <si>
    <t>FAM209A</t>
  </si>
  <si>
    <t>PCDHGA2</t>
  </si>
  <si>
    <t>RGL2</t>
  </si>
  <si>
    <t>HSBP1</t>
  </si>
  <si>
    <t>IRAK1</t>
  </si>
  <si>
    <t>C7orf31</t>
  </si>
  <si>
    <t>SLC7A9</t>
  </si>
  <si>
    <t>FAM98A</t>
  </si>
  <si>
    <t>PUM1</t>
  </si>
  <si>
    <t>ZFX</t>
  </si>
  <si>
    <t>AKT1S1</t>
  </si>
  <si>
    <t>FBXO3</t>
  </si>
  <si>
    <t>ARHGAP12</t>
  </si>
  <si>
    <t>MPLKIP</t>
  </si>
  <si>
    <t>SLC37A3</t>
  </si>
  <si>
    <t>RAB30</t>
  </si>
  <si>
    <t>KRTAP4-5</t>
  </si>
  <si>
    <t>PPIL4</t>
  </si>
  <si>
    <t>APC</t>
  </si>
  <si>
    <t>CSNK1G3</t>
  </si>
  <si>
    <t>YWHAH</t>
  </si>
  <si>
    <t>PCDHGA10</t>
  </si>
  <si>
    <t>IL6ST</t>
  </si>
  <si>
    <t>PRPF38B</t>
  </si>
  <si>
    <t>TNPO1</t>
  </si>
  <si>
    <t>RAD51</t>
  </si>
  <si>
    <t>VAPB</t>
  </si>
  <si>
    <t>CLUAP1</t>
  </si>
  <si>
    <t>ACBD5</t>
  </si>
  <si>
    <t>GFI1</t>
  </si>
  <si>
    <t>RRM2B</t>
  </si>
  <si>
    <t>COPA</t>
  </si>
  <si>
    <t>RPS19</t>
  </si>
  <si>
    <t>ZFPM1</t>
  </si>
  <si>
    <t>TBRG1</t>
  </si>
  <si>
    <t>KIF5A</t>
  </si>
  <si>
    <t>AFF4</t>
  </si>
  <si>
    <t>IRF2BP1</t>
  </si>
  <si>
    <t>C4BPB</t>
  </si>
  <si>
    <t>LRRC32</t>
  </si>
  <si>
    <t>SYPL1</t>
  </si>
  <si>
    <t>GINS2</t>
  </si>
  <si>
    <t>SIGLEC10</t>
  </si>
  <si>
    <t>SPPL3</t>
  </si>
  <si>
    <t>FZD7</t>
  </si>
  <si>
    <t>ENAH</t>
  </si>
  <si>
    <t>SUCO</t>
  </si>
  <si>
    <t>UBE2W</t>
  </si>
  <si>
    <t>PPP1R14C</t>
  </si>
  <si>
    <t>ACBD3</t>
  </si>
  <si>
    <t>ACSL4</t>
  </si>
  <si>
    <t>DNAJB4</t>
  </si>
  <si>
    <t>KCND3</t>
  </si>
  <si>
    <t>ROCK2</t>
  </si>
  <si>
    <t>H3F3C</t>
  </si>
  <si>
    <t>ZNF608</t>
  </si>
  <si>
    <t>LPP</t>
  </si>
  <si>
    <t>PNO1</t>
  </si>
  <si>
    <t>CLTA</t>
  </si>
  <si>
    <t>MRGPRX1</t>
  </si>
  <si>
    <t>PTPN23</t>
  </si>
  <si>
    <t>LCOR</t>
  </si>
  <si>
    <t>INPP5F</t>
  </si>
  <si>
    <t>RNF38</t>
  </si>
  <si>
    <t>OTUD4</t>
  </si>
  <si>
    <t>ARL10</t>
  </si>
  <si>
    <t>ADPRHL1</t>
  </si>
  <si>
    <t>ACSL1</t>
  </si>
  <si>
    <t>MANBAL</t>
  </si>
  <si>
    <t>CNIH4</t>
  </si>
  <si>
    <t>PDSS2</t>
  </si>
  <si>
    <t>MESP2</t>
  </si>
  <si>
    <t>TMEM209</t>
  </si>
  <si>
    <t>C11orf74</t>
  </si>
  <si>
    <t>CLIC4</t>
  </si>
  <si>
    <t>MTMR9</t>
  </si>
  <si>
    <t>GPC4</t>
  </si>
  <si>
    <t>STX2</t>
  </si>
  <si>
    <t>AGBL2</t>
  </si>
  <si>
    <t>CLEC4D</t>
  </si>
  <si>
    <t>PCMTD2</t>
  </si>
  <si>
    <t>PSMD11</t>
  </si>
  <si>
    <t>MALT1</t>
  </si>
  <si>
    <t>FLVCR1</t>
  </si>
  <si>
    <t>TNKS</t>
  </si>
  <si>
    <t>SLC17A5</t>
  </si>
  <si>
    <t>CHRNA6</t>
  </si>
  <si>
    <t>CRH</t>
  </si>
  <si>
    <t>TSPYL1</t>
  </si>
  <si>
    <t>DEPDC1</t>
  </si>
  <si>
    <t>GPD1L</t>
  </si>
  <si>
    <t>TIFA</t>
  </si>
  <si>
    <t>SNTN</t>
  </si>
  <si>
    <t>TET3</t>
  </si>
  <si>
    <t>RNF20</t>
  </si>
  <si>
    <t>PSMD12</t>
  </si>
  <si>
    <t>HSD17B4</t>
  </si>
  <si>
    <t>KCTD12</t>
  </si>
  <si>
    <t>WHSC1</t>
  </si>
  <si>
    <t>MSANTD4</t>
  </si>
  <si>
    <t>CALCOCO2</t>
  </si>
  <si>
    <t>RPE</t>
  </si>
  <si>
    <t>VPS52</t>
  </si>
  <si>
    <t>TSEN34</t>
  </si>
  <si>
    <t>MRFAP1</t>
  </si>
  <si>
    <t>EVI2B</t>
  </si>
  <si>
    <t>NCK2</t>
  </si>
  <si>
    <t>BMP8A</t>
  </si>
  <si>
    <t>GOLT1B</t>
  </si>
  <si>
    <t>DYRK3</t>
  </si>
  <si>
    <t>ABCG2</t>
  </si>
  <si>
    <t>SDCCAG3</t>
  </si>
  <si>
    <t>SPPL2A</t>
  </si>
  <si>
    <t>ABCC9</t>
  </si>
  <si>
    <t>ARL5B</t>
  </si>
  <si>
    <t>HOXA10</t>
  </si>
  <si>
    <t>AKR1B10</t>
  </si>
  <si>
    <t>WIZ</t>
  </si>
  <si>
    <t>TBX4</t>
  </si>
  <si>
    <t>MBD6</t>
  </si>
  <si>
    <t>ACACA</t>
  </si>
  <si>
    <t>POLI</t>
  </si>
  <si>
    <t>USP37</t>
  </si>
  <si>
    <t>TNRC18</t>
  </si>
  <si>
    <t>DIP2A</t>
  </si>
  <si>
    <t>S100A11</t>
  </si>
  <si>
    <t>MDM2</t>
  </si>
  <si>
    <t>MAPK7</t>
  </si>
  <si>
    <t>GGA2</t>
  </si>
  <si>
    <t>PAPPA</t>
  </si>
  <si>
    <t>COL5A1</t>
  </si>
  <si>
    <t>FHIT</t>
  </si>
  <si>
    <t>SAMD8</t>
  </si>
  <si>
    <t>PHAX</t>
  </si>
  <si>
    <t>ELP2</t>
  </si>
  <si>
    <t>NUDT3</t>
  </si>
  <si>
    <t>PDGFRA</t>
  </si>
  <si>
    <t>CD44</t>
  </si>
  <si>
    <t>ZNF429</t>
  </si>
  <si>
    <t>USP42</t>
  </si>
  <si>
    <t>IL10RB</t>
  </si>
  <si>
    <t>YWHAB</t>
  </si>
  <si>
    <t>OAS3</t>
  </si>
  <si>
    <t>SMAD3</t>
  </si>
  <si>
    <t>DNMT3A</t>
  </si>
  <si>
    <t>ABAT</t>
  </si>
  <si>
    <t>CALM3</t>
  </si>
  <si>
    <t>DBT</t>
  </si>
  <si>
    <t>FAXC</t>
  </si>
  <si>
    <t>TIMM8A</t>
  </si>
  <si>
    <t>TNF</t>
  </si>
  <si>
    <t>HAAO</t>
  </si>
  <si>
    <t>NUBPL</t>
  </si>
  <si>
    <t>VOPP1</t>
  </si>
  <si>
    <t>CTNND1</t>
  </si>
  <si>
    <t>KLF5</t>
  </si>
  <si>
    <t>KLK10</t>
  </si>
  <si>
    <t>ADAMTS4</t>
  </si>
  <si>
    <t>PTGS2</t>
  </si>
  <si>
    <t>LRAT</t>
  </si>
  <si>
    <t>C1orf50</t>
  </si>
  <si>
    <t>TAF1D</t>
  </si>
  <si>
    <t>LRIT3</t>
  </si>
  <si>
    <t>MYPN</t>
  </si>
  <si>
    <t>SCN2B</t>
  </si>
  <si>
    <t>NPR1</t>
  </si>
  <si>
    <t>FAM71F2</t>
  </si>
  <si>
    <t>SLC2A14</t>
  </si>
  <si>
    <t>COL5A2</t>
  </si>
  <si>
    <t>BRAF</t>
  </si>
  <si>
    <t>HYPK</t>
  </si>
  <si>
    <t>SERPINE1</t>
  </si>
  <si>
    <t>GLRA3</t>
  </si>
  <si>
    <t>SECISBP2L</t>
  </si>
  <si>
    <t>RUNDC1</t>
  </si>
  <si>
    <t>FSCN1</t>
  </si>
  <si>
    <t>DDX6</t>
  </si>
  <si>
    <t>ZNF607</t>
  </si>
  <si>
    <t>GXYLT1</t>
  </si>
  <si>
    <t>SLC25A25</t>
  </si>
  <si>
    <t>MACC1</t>
  </si>
  <si>
    <t>NFYB</t>
  </si>
  <si>
    <t>NR2C2</t>
  </si>
  <si>
    <t>SLC25A16</t>
  </si>
  <si>
    <t>JAG1</t>
  </si>
  <si>
    <t>THAP1</t>
  </si>
  <si>
    <t>HNF4A</t>
  </si>
  <si>
    <t>SFT2D2</t>
  </si>
  <si>
    <t>YARS</t>
  </si>
  <si>
    <t>CMPK1</t>
  </si>
  <si>
    <t>SPTLC2</t>
  </si>
  <si>
    <t>DCTN6</t>
  </si>
  <si>
    <t>NFIC</t>
  </si>
  <si>
    <t>IGFBP5</t>
  </si>
  <si>
    <t>FAM120AOS</t>
  </si>
  <si>
    <t>GALNT6</t>
  </si>
  <si>
    <t>SDC1</t>
  </si>
  <si>
    <t>OR7D2</t>
  </si>
  <si>
    <t>GTF2H5</t>
  </si>
  <si>
    <t>RAB22A</t>
  </si>
  <si>
    <t>MYO6</t>
  </si>
  <si>
    <t>IL13RA1</t>
  </si>
  <si>
    <t>C1orf61</t>
  </si>
  <si>
    <t>TFPI</t>
  </si>
  <si>
    <t>ZNF277</t>
  </si>
  <si>
    <t>IER5</t>
  </si>
  <si>
    <t>TTC38</t>
  </si>
  <si>
    <t>ZBTB44</t>
  </si>
  <si>
    <t>LIMK1</t>
  </si>
  <si>
    <t>PLEKHA1</t>
  </si>
  <si>
    <t>NAPEPLD</t>
  </si>
  <si>
    <t>FGD6</t>
  </si>
  <si>
    <t>CREG2</t>
  </si>
  <si>
    <t>COMMD2</t>
  </si>
  <si>
    <t>UBE2V2</t>
  </si>
  <si>
    <t>MAPK1</t>
  </si>
  <si>
    <t>COL1A1</t>
  </si>
  <si>
    <t>SYT7</t>
  </si>
  <si>
    <t>CERS4</t>
  </si>
  <si>
    <t>CCR6</t>
  </si>
  <si>
    <t>PPP2R5E</t>
  </si>
  <si>
    <t>PLEKHM3</t>
  </si>
  <si>
    <t>RREB1</t>
  </si>
  <si>
    <t>FNDC3B</t>
  </si>
  <si>
    <t>BTF3L4</t>
  </si>
  <si>
    <t>MIER3</t>
  </si>
  <si>
    <t>CASP5</t>
  </si>
  <si>
    <t>ENO4</t>
  </si>
  <si>
    <t>MYCBP</t>
  </si>
  <si>
    <t>ZNF573</t>
  </si>
  <si>
    <t>MAP3K7</t>
  </si>
  <si>
    <t>PNPO</t>
  </si>
  <si>
    <t>SLC30A9</t>
  </si>
  <si>
    <t>FSD2</t>
  </si>
  <si>
    <t>LRRC2</t>
  </si>
  <si>
    <t>GJD2</t>
  </si>
  <si>
    <t>SLC25A33</t>
  </si>
  <si>
    <t>PRRC2B</t>
  </si>
  <si>
    <t>ANKRD9</t>
  </si>
  <si>
    <t>CHST10</t>
  </si>
  <si>
    <t>PGLS</t>
  </si>
  <si>
    <t>SKAP2</t>
  </si>
  <si>
    <t>ZNF440</t>
  </si>
  <si>
    <t>PRR23A</t>
  </si>
  <si>
    <t>RER1</t>
  </si>
  <si>
    <t>COL3A1</t>
  </si>
  <si>
    <t>COASY</t>
  </si>
  <si>
    <t>DENND5B</t>
  </si>
  <si>
    <t>SLC7A2</t>
  </si>
  <si>
    <t>DCUN1D1</t>
  </si>
  <si>
    <t>PPIC</t>
  </si>
  <si>
    <t>CFTR</t>
  </si>
  <si>
    <t>GNG12</t>
  </si>
  <si>
    <t>MOB4</t>
  </si>
  <si>
    <t>ZNF800</t>
  </si>
  <si>
    <t>ZNF827</t>
  </si>
  <si>
    <t>FGF2</t>
  </si>
  <si>
    <t>ITSN2</t>
  </si>
  <si>
    <t>MAML3</t>
  </si>
  <si>
    <t>TMEM192</t>
  </si>
  <si>
    <t>UBE2A</t>
  </si>
  <si>
    <t>CCT2</t>
  </si>
  <si>
    <t>TBX18</t>
  </si>
  <si>
    <t>SPATA2</t>
  </si>
  <si>
    <t>ZC3H11A</t>
  </si>
  <si>
    <t>ANKRD11</t>
  </si>
  <si>
    <t>AP1G1</t>
  </si>
  <si>
    <t>MYO5A</t>
  </si>
  <si>
    <t>LRRC1</t>
  </si>
  <si>
    <t>FAM122B</t>
  </si>
  <si>
    <t>AKIRIN1</t>
  </si>
  <si>
    <t>NLN</t>
  </si>
  <si>
    <t>SLC46A3</t>
  </si>
  <si>
    <t>ATF7IP</t>
  </si>
  <si>
    <t>MYCN</t>
  </si>
  <si>
    <t>ARID1A</t>
  </si>
  <si>
    <t>TFAP4</t>
  </si>
  <si>
    <t>IL20RB</t>
  </si>
  <si>
    <t>ARID1B</t>
  </si>
  <si>
    <t>PEX5L</t>
  </si>
  <si>
    <t>NUS1</t>
  </si>
  <si>
    <t>TTN</t>
  </si>
  <si>
    <t>CNEP1R1</t>
  </si>
  <si>
    <t>USP25</t>
  </si>
  <si>
    <t>FAM217B</t>
  </si>
  <si>
    <t>PPP6C</t>
  </si>
  <si>
    <t>ERCC8</t>
  </si>
  <si>
    <t>FZD6</t>
  </si>
  <si>
    <t>RAB39B</t>
  </si>
  <si>
    <t>NDUFC2-KCTD14</t>
  </si>
  <si>
    <t>JMY</t>
  </si>
  <si>
    <t>TTC37</t>
  </si>
  <si>
    <t>TMBIM6</t>
  </si>
  <si>
    <t>CERK</t>
  </si>
  <si>
    <t>ZCCHC2</t>
  </si>
  <si>
    <t>ANKRD12</t>
  </si>
  <si>
    <t>GOLGA7</t>
  </si>
  <si>
    <t>MFSD6</t>
  </si>
  <si>
    <t>TEX9</t>
  </si>
  <si>
    <t>NGFRAP1</t>
  </si>
  <si>
    <t>STAMBP</t>
  </si>
  <si>
    <t>ATXN1L</t>
  </si>
  <si>
    <t>ZBTB7A</t>
  </si>
  <si>
    <t>PURB</t>
  </si>
  <si>
    <t>GRIK3</t>
  </si>
  <si>
    <t>RORA</t>
  </si>
  <si>
    <t>ARAP2</t>
  </si>
  <si>
    <t>MAP3K4</t>
  </si>
  <si>
    <t>RBM8A</t>
  </si>
  <si>
    <t>ZNF645</t>
  </si>
  <si>
    <t>ZNF749</t>
  </si>
  <si>
    <t>ZNF350</t>
  </si>
  <si>
    <t>INO80D</t>
  </si>
  <si>
    <t>KCNQ5</t>
  </si>
  <si>
    <t>ZNF480</t>
  </si>
  <si>
    <t>CCNK</t>
  </si>
  <si>
    <t>CHAC1</t>
  </si>
  <si>
    <t>DAB2</t>
  </si>
  <si>
    <t>NFE2L2</t>
  </si>
  <si>
    <t>C2orf44</t>
  </si>
  <si>
    <t>CMTM6</t>
  </si>
  <si>
    <t>MORC3</t>
  </si>
  <si>
    <t>APPBP2</t>
  </si>
  <si>
    <t>SIX4</t>
  </si>
  <si>
    <t>EIF2S3</t>
  </si>
  <si>
    <t>STX16</t>
  </si>
  <si>
    <t>MMS22L</t>
  </si>
  <si>
    <t>PTEN</t>
  </si>
  <si>
    <t>NEURL1B</t>
  </si>
  <si>
    <t>FKBP14</t>
  </si>
  <si>
    <t>POU2F1</t>
  </si>
  <si>
    <t>SPAG1</t>
  </si>
  <si>
    <t>PLS1</t>
  </si>
  <si>
    <t>HNRNPF</t>
  </si>
  <si>
    <t>BCL2L2-PABPN1</t>
  </si>
  <si>
    <t>FGG</t>
  </si>
  <si>
    <t>LYSMD3</t>
  </si>
  <si>
    <t>NOTCH1</t>
  </si>
  <si>
    <t>PHF3</t>
  </si>
  <si>
    <t>PABPN1</t>
  </si>
  <si>
    <t>FGA</t>
  </si>
  <si>
    <t>PLAG1</t>
  </si>
  <si>
    <t>FAM69A</t>
  </si>
  <si>
    <t>MBNL1</t>
  </si>
  <si>
    <t>NR2F2</t>
  </si>
  <si>
    <t>BICD2</t>
  </si>
  <si>
    <t>PCCB</t>
  </si>
  <si>
    <t>MLEC</t>
  </si>
  <si>
    <t>HSPE1-MOB4</t>
  </si>
  <si>
    <t>LSM14A</t>
  </si>
  <si>
    <t>DCAF12L2</t>
  </si>
  <si>
    <t>FGB</t>
  </si>
  <si>
    <t>ZNF207</t>
  </si>
  <si>
    <t>SEMA5A</t>
  </si>
  <si>
    <t>RNF111</t>
  </si>
  <si>
    <t>LZIC</t>
  </si>
  <si>
    <t>HSPA13</t>
  </si>
  <si>
    <t>CHORDC1</t>
  </si>
  <si>
    <t>NACC1</t>
  </si>
  <si>
    <t>DIDO1</t>
  </si>
  <si>
    <t>MLANA</t>
  </si>
  <si>
    <t>ZBTB20</t>
  </si>
  <si>
    <t>DYNC2LI1</t>
  </si>
  <si>
    <t>HNRNPAB</t>
  </si>
  <si>
    <t>NANOGNB</t>
  </si>
  <si>
    <t>ZNF284</t>
  </si>
  <si>
    <t>SAMD12</t>
  </si>
  <si>
    <t>GPR50</t>
  </si>
  <si>
    <t>WRN</t>
  </si>
  <si>
    <t>WNT7A</t>
  </si>
  <si>
    <t>OXR1</t>
  </si>
  <si>
    <t>COX10</t>
  </si>
  <si>
    <t>NR3C1</t>
  </si>
  <si>
    <t>LMNB2</t>
  </si>
  <si>
    <t>SFXN4</t>
  </si>
  <si>
    <t>NT5C3A</t>
  </si>
  <si>
    <t>CADM1</t>
  </si>
  <si>
    <t>MET</t>
  </si>
  <si>
    <t>KIAA1462</t>
  </si>
  <si>
    <t>HIST1H3B</t>
  </si>
  <si>
    <t>TGFB1</t>
  </si>
  <si>
    <t>LIFR</t>
  </si>
  <si>
    <t>MAP1LC3B</t>
  </si>
  <si>
    <t>ALPPL2</t>
  </si>
  <si>
    <t>PRDM2</t>
  </si>
  <si>
    <t>KIF21A</t>
  </si>
  <si>
    <t>ADAM17</t>
  </si>
  <si>
    <t>FAM3C</t>
  </si>
  <si>
    <t>CSRNP3</t>
  </si>
  <si>
    <t>ZNF100</t>
  </si>
  <si>
    <t>CPEB4</t>
  </si>
  <si>
    <t>SWAP70</t>
  </si>
  <si>
    <t>DDC</t>
  </si>
  <si>
    <t>WSB1</t>
  </si>
  <si>
    <t>POU5F1</t>
  </si>
  <si>
    <t>MAP4K2</t>
  </si>
  <si>
    <t>NDRG2</t>
  </si>
  <si>
    <t>ERG</t>
  </si>
  <si>
    <t>SAMD5</t>
  </si>
  <si>
    <t>ARF6</t>
  </si>
  <si>
    <t>SNTB1</t>
  </si>
  <si>
    <t>CCDC80</t>
  </si>
  <si>
    <t>HIST1H2AH</t>
  </si>
  <si>
    <t>RAB3IP</t>
  </si>
  <si>
    <t>MAP3K11</t>
  </si>
  <si>
    <t>DEK</t>
  </si>
  <si>
    <t>REL</t>
  </si>
  <si>
    <t>AIM1</t>
  </si>
  <si>
    <t>SOX9</t>
  </si>
  <si>
    <t>FAM45A</t>
  </si>
  <si>
    <t>ZNF451</t>
  </si>
  <si>
    <t>TIRAP</t>
  </si>
  <si>
    <t>NR1D2</t>
  </si>
  <si>
    <t>BTG1</t>
  </si>
  <si>
    <t>SLC16A5</t>
  </si>
  <si>
    <t>RPS6KB1</t>
  </si>
  <si>
    <t>ERBB4</t>
  </si>
  <si>
    <t>BNIP3</t>
  </si>
  <si>
    <t>C1orf27</t>
  </si>
  <si>
    <t>AGPS</t>
  </si>
  <si>
    <t>TPM3</t>
  </si>
  <si>
    <t>CLSTN2</t>
  </si>
  <si>
    <t>FLI1</t>
  </si>
  <si>
    <t>RBM18</t>
  </si>
  <si>
    <t>SLC16A10</t>
  </si>
  <si>
    <t>CRAMP1L</t>
  </si>
  <si>
    <t>AQR</t>
  </si>
  <si>
    <t>MAP2K6</t>
  </si>
  <si>
    <t>STAT1</t>
  </si>
  <si>
    <t>ANKRD28</t>
  </si>
  <si>
    <t>MUC19</t>
  </si>
  <si>
    <t>NUP43</t>
  </si>
  <si>
    <t>TMOD3</t>
  </si>
  <si>
    <t>CD28</t>
  </si>
  <si>
    <t>CDH2</t>
  </si>
  <si>
    <t>CEP19</t>
  </si>
  <si>
    <t>NUDT1</t>
  </si>
  <si>
    <t>HDAC2</t>
  </si>
  <si>
    <t>PHF17</t>
  </si>
  <si>
    <t>ZNF426</t>
  </si>
  <si>
    <t>PNMA3</t>
  </si>
  <si>
    <t>NFATC1</t>
  </si>
  <si>
    <t>AAED1</t>
  </si>
  <si>
    <t>EPAS1</t>
  </si>
  <si>
    <t>TPRG1</t>
  </si>
  <si>
    <t>NIPSNAP1</t>
  </si>
  <si>
    <t>CXorf23</t>
  </si>
  <si>
    <t>NEDD9</t>
  </si>
  <si>
    <t>ZNF445</t>
  </si>
  <si>
    <t>GOLM1</t>
  </si>
  <si>
    <t>THSD7A</t>
  </si>
  <si>
    <t>UBXN2A</t>
  </si>
  <si>
    <t>PPM1D</t>
  </si>
  <si>
    <t>ILK</t>
  </si>
  <si>
    <t>UTP15</t>
  </si>
  <si>
    <t>SOX11</t>
  </si>
  <si>
    <t>KLF4</t>
  </si>
  <si>
    <t>ZBTB25</t>
  </si>
  <si>
    <t>MUC4</t>
  </si>
  <si>
    <t>SRGAP1</t>
  </si>
  <si>
    <t>CCDC43</t>
  </si>
  <si>
    <t>IFNB1</t>
  </si>
  <si>
    <t>MMP14</t>
  </si>
  <si>
    <t>HDAC11</t>
  </si>
  <si>
    <t>ADD3</t>
  </si>
  <si>
    <t>CTNNBIP1</t>
  </si>
  <si>
    <t>CDK4</t>
  </si>
  <si>
    <t>ZNF660</t>
  </si>
  <si>
    <t>ALG9</t>
  </si>
  <si>
    <t>F11R</t>
  </si>
  <si>
    <t>ZNF772</t>
  </si>
  <si>
    <t>MMP1</t>
  </si>
  <si>
    <t>NANOG</t>
  </si>
  <si>
    <t>CYP2C19</t>
  </si>
  <si>
    <t>ABRACL</t>
  </si>
  <si>
    <t>MAP3K3</t>
  </si>
  <si>
    <t>SMIM17</t>
  </si>
  <si>
    <t>TGFBR2</t>
  </si>
  <si>
    <t>SMAD5</t>
  </si>
  <si>
    <t>ARL6IP5</t>
  </si>
  <si>
    <t>TNR</t>
  </si>
  <si>
    <t>PTP4A2</t>
  </si>
  <si>
    <t>IMMP2L</t>
  </si>
  <si>
    <t>MIXL1</t>
  </si>
  <si>
    <t>ORC4</t>
  </si>
  <si>
    <t>NUFIP2</t>
  </si>
  <si>
    <t>ZFAND3</t>
  </si>
  <si>
    <t>TNFSF13</t>
  </si>
  <si>
    <t>RTKN</t>
  </si>
  <si>
    <t>SRPX2</t>
  </si>
  <si>
    <t>TMEM9B</t>
  </si>
  <si>
    <t>IVNS1ABP</t>
  </si>
  <si>
    <t>PODXL</t>
  </si>
  <si>
    <t>ANGPT2</t>
  </si>
  <si>
    <t>CTGF</t>
  </si>
  <si>
    <t>C11orf65</t>
  </si>
  <si>
    <t>MMP12</t>
  </si>
  <si>
    <t>HBEGF</t>
  </si>
  <si>
    <t>MAP2K4</t>
  </si>
  <si>
    <t>SOCS7</t>
  </si>
  <si>
    <t>PAK4</t>
  </si>
  <si>
    <t>AGTRAP</t>
  </si>
  <si>
    <t>HLTF</t>
  </si>
  <si>
    <t>CCDC85C</t>
  </si>
  <si>
    <t>GMFB</t>
  </si>
  <si>
    <t>SP7</t>
  </si>
  <si>
    <t>PADI1</t>
  </si>
  <si>
    <t>IRS2</t>
  </si>
  <si>
    <t>SLC22A9</t>
  </si>
  <si>
    <t>MTMR14</t>
  </si>
  <si>
    <t>APH1A</t>
  </si>
  <si>
    <t>PPP3CA</t>
  </si>
  <si>
    <t>RPS6KA3</t>
  </si>
  <si>
    <t>PDGFD</t>
  </si>
  <si>
    <t>ROBO2</t>
  </si>
  <si>
    <t>SERINC5</t>
  </si>
  <si>
    <t>PHACTR2</t>
  </si>
  <si>
    <t>RRAGC</t>
  </si>
  <si>
    <t>ALDH3A1</t>
  </si>
  <si>
    <t>EID2B</t>
  </si>
  <si>
    <t>TGFBI</t>
  </si>
  <si>
    <t>ZFYVE9</t>
  </si>
  <si>
    <t>CLINT1</t>
  </si>
  <si>
    <t>ITGB8</t>
  </si>
  <si>
    <t>ROCK1</t>
  </si>
  <si>
    <t>MEST</t>
  </si>
  <si>
    <t>UNC5D</t>
  </si>
  <si>
    <t>SNX24</t>
  </si>
  <si>
    <t>NDUFA4</t>
  </si>
  <si>
    <t>SLC26A2</t>
  </si>
  <si>
    <t>MYRF</t>
  </si>
  <si>
    <t>P4HA1</t>
  </si>
  <si>
    <t>KDR</t>
  </si>
  <si>
    <t>PDCD4</t>
  </si>
  <si>
    <t>ELOVL5</t>
  </si>
  <si>
    <t>GATAD2A</t>
  </si>
  <si>
    <t>RPRD2</t>
  </si>
  <si>
    <t>SNX12</t>
  </si>
  <si>
    <t>H2AFX</t>
  </si>
  <si>
    <t>COMMD10</t>
  </si>
  <si>
    <t>TBL3</t>
  </si>
  <si>
    <t>FRYL</t>
  </si>
  <si>
    <t>PTRH1</t>
  </si>
  <si>
    <t>MSL3</t>
  </si>
  <si>
    <t>YRDC</t>
  </si>
  <si>
    <t>ETNK1</t>
  </si>
  <si>
    <t>PELO</t>
  </si>
  <si>
    <t>REXO1</t>
  </si>
  <si>
    <t>MRPL20</t>
  </si>
  <si>
    <t>AGER</t>
  </si>
  <si>
    <t>DMTF1</t>
  </si>
  <si>
    <t>EIF2A</t>
  </si>
  <si>
    <t>OGT</t>
  </si>
  <si>
    <t>HDHD2</t>
  </si>
  <si>
    <t>ZRANB1</t>
  </si>
  <si>
    <t>MICU2</t>
  </si>
  <si>
    <t>SND1</t>
  </si>
  <si>
    <t>AK2</t>
  </si>
  <si>
    <t>GPR180</t>
  </si>
  <si>
    <t>RAB12</t>
  </si>
  <si>
    <t>FBXW7</t>
  </si>
  <si>
    <t>LAMTOR5</t>
  </si>
  <si>
    <t>FAT2</t>
  </si>
  <si>
    <t>CSDE1</t>
  </si>
  <si>
    <t>DKC1</t>
  </si>
  <si>
    <t>RNF149</t>
  </si>
  <si>
    <t>GRAMD3</t>
  </si>
  <si>
    <t>POLDIP3</t>
  </si>
  <si>
    <t>RNASEL</t>
  </si>
  <si>
    <t>CENPF</t>
  </si>
  <si>
    <t>FURIN</t>
  </si>
  <si>
    <t>C2orf47</t>
  </si>
  <si>
    <t>POLR1C</t>
  </si>
  <si>
    <t>GPATCH4</t>
  </si>
  <si>
    <t>MINK1</t>
  </si>
  <si>
    <t>TMEM189</t>
  </si>
  <si>
    <t>MRRF</t>
  </si>
  <si>
    <t>PAQR3</t>
  </si>
  <si>
    <t>CACNA2D1</t>
  </si>
  <si>
    <t>PDE4D</t>
  </si>
  <si>
    <t>RECK</t>
  </si>
  <si>
    <t>TMEM100</t>
  </si>
  <si>
    <t>NT5DC1</t>
  </si>
  <si>
    <t>GTPBP8</t>
  </si>
  <si>
    <t>GNAL</t>
  </si>
  <si>
    <t>PURA</t>
  </si>
  <si>
    <t>UBR3</t>
  </si>
  <si>
    <t>SRP72</t>
  </si>
  <si>
    <t>KCNC4</t>
  </si>
  <si>
    <t>RASSF5</t>
  </si>
  <si>
    <t>CDK1</t>
  </si>
  <si>
    <t>USP48</t>
  </si>
  <si>
    <t>FAM129B</t>
  </si>
  <si>
    <t>CALR</t>
  </si>
  <si>
    <t>SEC24B</t>
  </si>
  <si>
    <t>ZNRF2</t>
  </si>
  <si>
    <t>WARS</t>
  </si>
  <si>
    <t>RIMS3</t>
  </si>
  <si>
    <t>TOR4A</t>
  </si>
  <si>
    <t>OSCAR</t>
  </si>
  <si>
    <t>SLC3A2</t>
  </si>
  <si>
    <t>TASP1</t>
  </si>
  <si>
    <t>AKT3</t>
  </si>
  <si>
    <t>GNB1</t>
  </si>
  <si>
    <t>TMEM43</t>
  </si>
  <si>
    <t>CAMKV</t>
  </si>
  <si>
    <t>HOXA3</t>
  </si>
  <si>
    <t>FAM103A1</t>
  </si>
  <si>
    <t>SACM1L</t>
  </si>
  <si>
    <t>AMOTL1</t>
  </si>
  <si>
    <t>TLE4</t>
  </si>
  <si>
    <t>TTLL12</t>
  </si>
  <si>
    <t>L2HGDH</t>
  </si>
  <si>
    <t>NAPG</t>
  </si>
  <si>
    <t>CLIP4</t>
  </si>
  <si>
    <t>STX4</t>
  </si>
  <si>
    <t>KIAA2013</t>
  </si>
  <si>
    <t>HSP90AA1</t>
  </si>
  <si>
    <t>HYOU1</t>
  </si>
  <si>
    <t>NUP50</t>
  </si>
  <si>
    <t>SEC11A</t>
  </si>
  <si>
    <t>ATP6V0E1</t>
  </si>
  <si>
    <t>RAB1A</t>
  </si>
  <si>
    <t>MED13</t>
  </si>
  <si>
    <t>RFT1</t>
  </si>
  <si>
    <t>TNK1</t>
  </si>
  <si>
    <t>CDC27</t>
  </si>
  <si>
    <t>SSRP1</t>
  </si>
  <si>
    <t>DCAF13</t>
  </si>
  <si>
    <t>SLC35B2</t>
  </si>
  <si>
    <t>FGFR1</t>
  </si>
  <si>
    <t>DMPK</t>
  </si>
  <si>
    <t>CCNT1</t>
  </si>
  <si>
    <t>ARHGDIA</t>
  </si>
  <si>
    <t>CHMP4B</t>
  </si>
  <si>
    <t>RAB21</t>
  </si>
  <si>
    <t>LY6K</t>
  </si>
  <si>
    <t>KATNAL1</t>
  </si>
  <si>
    <t>DNAJA1</t>
  </si>
  <si>
    <t>MSL1</t>
  </si>
  <si>
    <t>XPO1</t>
  </si>
  <si>
    <t>LYRM5</t>
  </si>
  <si>
    <t>NARF</t>
  </si>
  <si>
    <t>CAMK2G</t>
  </si>
  <si>
    <t>UBE2C</t>
  </si>
  <si>
    <t>NOP10</t>
  </si>
  <si>
    <t>RELT</t>
  </si>
  <si>
    <t>CDC37</t>
  </si>
  <si>
    <t>MLLT11</t>
  </si>
  <si>
    <t>PGLYRP1</t>
  </si>
  <si>
    <t>PDIK1L</t>
  </si>
  <si>
    <t>UBE2H</t>
  </si>
  <si>
    <t>HELZ</t>
  </si>
  <si>
    <t>HERC6</t>
  </si>
  <si>
    <t>TRIM44</t>
  </si>
  <si>
    <t>PNPLA6</t>
  </si>
  <si>
    <t>PRKAA1</t>
  </si>
  <si>
    <t>BCCIP</t>
  </si>
  <si>
    <t>CHERP</t>
  </si>
  <si>
    <t>MYB</t>
  </si>
  <si>
    <t>PAK1IP1</t>
  </si>
  <si>
    <t>STK38</t>
  </si>
  <si>
    <t>RAB15</t>
  </si>
  <si>
    <t>GALNT1</t>
  </si>
  <si>
    <t>SARS</t>
  </si>
  <si>
    <t>SART1</t>
  </si>
  <si>
    <t>TM7SF3</t>
  </si>
  <si>
    <t>DCAF17</t>
  </si>
  <si>
    <t>MACF1</t>
  </si>
  <si>
    <t>C3orf36</t>
  </si>
  <si>
    <t>STK33</t>
  </si>
  <si>
    <t>HARS2</t>
  </si>
  <si>
    <t>RPS3</t>
  </si>
  <si>
    <t>PPIL1</t>
  </si>
  <si>
    <t>LSM11</t>
  </si>
  <si>
    <t>MLLT6</t>
  </si>
  <si>
    <t>POLR3A</t>
  </si>
  <si>
    <t>RUNX1T1</t>
  </si>
  <si>
    <t>AP5Z1</t>
  </si>
  <si>
    <t>SLC35A1</t>
  </si>
  <si>
    <t>RMDN1</t>
  </si>
  <si>
    <t>ZBTB34</t>
  </si>
  <si>
    <t>ZYX</t>
  </si>
  <si>
    <t>RCAN3</t>
  </si>
  <si>
    <t>CDIPT</t>
  </si>
  <si>
    <t>MED24</t>
  </si>
  <si>
    <t>EIF1AX</t>
  </si>
  <si>
    <t>ZMAT3</t>
  </si>
  <si>
    <t>HTRA1</t>
  </si>
  <si>
    <t>RARB</t>
  </si>
  <si>
    <t>DDX52</t>
  </si>
  <si>
    <t>CYB5R1</t>
  </si>
  <si>
    <t>ERLIN2</t>
  </si>
  <si>
    <t>C16orf72</t>
  </si>
  <si>
    <t>CA12</t>
  </si>
  <si>
    <t>GSTT2B</t>
  </si>
  <si>
    <t>CREBRF</t>
  </si>
  <si>
    <t>AGPAT5</t>
  </si>
  <si>
    <t>RTN4</t>
  </si>
  <si>
    <t>SOX6</t>
  </si>
  <si>
    <t>DECR1</t>
  </si>
  <si>
    <t>KIDINS220</t>
  </si>
  <si>
    <t>CYB561A3</t>
  </si>
  <si>
    <t>COMT</t>
  </si>
  <si>
    <t>MAPKAPK2</t>
  </si>
  <si>
    <t>ACVR2A</t>
  </si>
  <si>
    <t>PLEC</t>
  </si>
  <si>
    <t>BSG</t>
  </si>
  <si>
    <t>EIF4G3</t>
  </si>
  <si>
    <t>TUBGCP2</t>
  </si>
  <si>
    <t>CHIC1</t>
  </si>
  <si>
    <t>GLT8D1</t>
  </si>
  <si>
    <t>LRRC57</t>
  </si>
  <si>
    <t>CEP55</t>
  </si>
  <si>
    <t>C9orf89</t>
  </si>
  <si>
    <t>ADAD2</t>
  </si>
  <si>
    <t>BMI1</t>
  </si>
  <si>
    <t>DDX31</t>
  </si>
  <si>
    <t>STX17</t>
  </si>
  <si>
    <t>DNAJC9</t>
  </si>
  <si>
    <t>RBPJ</t>
  </si>
  <si>
    <t>TMEM109</t>
  </si>
  <si>
    <t>ZBTB33</t>
  </si>
  <si>
    <t>RBBP6</t>
  </si>
  <si>
    <t>EIF3A</t>
  </si>
  <si>
    <t>FBXL18</t>
  </si>
  <si>
    <t>EPT1</t>
  </si>
  <si>
    <t>PLAUR</t>
  </si>
  <si>
    <t>ABL2</t>
  </si>
  <si>
    <t>LUZP1</t>
  </si>
  <si>
    <t>XPO6</t>
  </si>
  <si>
    <t>ITPR1</t>
  </si>
  <si>
    <t>LSG1</t>
  </si>
  <si>
    <t>HSPA4L</t>
  </si>
  <si>
    <t>SELRC1</t>
  </si>
  <si>
    <t>AMOT</t>
  </si>
  <si>
    <t>DNAJC10</t>
  </si>
  <si>
    <t>CKAP5</t>
  </si>
  <si>
    <t>SETD1B</t>
  </si>
  <si>
    <t>FBXW11</t>
  </si>
  <si>
    <t>LRRFIP2</t>
  </si>
  <si>
    <t>CDK17</t>
  </si>
  <si>
    <t>CASK</t>
  </si>
  <si>
    <t>TBPL1</t>
  </si>
  <si>
    <t>NOP14</t>
  </si>
  <si>
    <t>AP2A1</t>
  </si>
  <si>
    <t>GABPA</t>
  </si>
  <si>
    <t>WT1</t>
  </si>
  <si>
    <t>NOL11</t>
  </si>
  <si>
    <t>BFAR</t>
  </si>
  <si>
    <t>SCAMP5</t>
  </si>
  <si>
    <t>USP53</t>
  </si>
  <si>
    <t>TOB2</t>
  </si>
  <si>
    <t>WNT4</t>
  </si>
  <si>
    <t>POLR2A</t>
  </si>
  <si>
    <t>MAP7</t>
  </si>
  <si>
    <t>EEF1G</t>
  </si>
  <si>
    <t>KANSL3</t>
  </si>
  <si>
    <t>SOWAHC</t>
  </si>
  <si>
    <t>MLLT1</t>
  </si>
  <si>
    <t>ACTN4</t>
  </si>
  <si>
    <t>TTLL5</t>
  </si>
  <si>
    <t>LRPPRC</t>
  </si>
  <si>
    <t>DNAJB1</t>
  </si>
  <si>
    <t>HRSP12</t>
  </si>
  <si>
    <t>TEX15</t>
  </si>
  <si>
    <t>NAA15</t>
  </si>
  <si>
    <t>SIDT2</t>
  </si>
  <si>
    <t>WDR3</t>
  </si>
  <si>
    <t>CAMSAP3</t>
  </si>
  <si>
    <t>CNKSR3</t>
  </si>
  <si>
    <t>PSPH</t>
  </si>
  <si>
    <t>CYP26B1</t>
  </si>
  <si>
    <t>SLC30A1</t>
  </si>
  <si>
    <t>AQP12B</t>
  </si>
  <si>
    <t>KIF2A</t>
  </si>
  <si>
    <t>DIEXF</t>
  </si>
  <si>
    <t>HARS</t>
  </si>
  <si>
    <t>DHTKD1</t>
  </si>
  <si>
    <t>C11orf24</t>
  </si>
  <si>
    <t>SLC35B3</t>
  </si>
  <si>
    <t>TFAP2A</t>
  </si>
  <si>
    <t>SALL1</t>
  </si>
  <si>
    <t>PLRG1</t>
  </si>
  <si>
    <t>MRPS35</t>
  </si>
  <si>
    <t>ITGA2</t>
  </si>
  <si>
    <t>CBFA2T3</t>
  </si>
  <si>
    <t>CAMSAP1</t>
  </si>
  <si>
    <t>EIF2B2</t>
  </si>
  <si>
    <t>TUBA1A</t>
  </si>
  <si>
    <t>NUP160</t>
  </si>
  <si>
    <t>TMEM255A</t>
  </si>
  <si>
    <t>APLNR</t>
  </si>
  <si>
    <t>IMPDH2</t>
  </si>
  <si>
    <t>FASTKD1</t>
  </si>
  <si>
    <t>C2orf74</t>
  </si>
  <si>
    <t>VIM</t>
  </si>
  <si>
    <t>ABHD2</t>
  </si>
  <si>
    <t>ENPP4</t>
  </si>
  <si>
    <t>NOTCH2</t>
  </si>
  <si>
    <t>DLD</t>
  </si>
  <si>
    <t>PRPSAP1</t>
  </si>
  <si>
    <t>CREBL2</t>
  </si>
  <si>
    <t>RHOF</t>
  </si>
  <si>
    <t>MMS19</t>
  </si>
  <si>
    <t>CLIP2</t>
  </si>
  <si>
    <t>PDIA6</t>
  </si>
  <si>
    <t>FAM229B</t>
  </si>
  <si>
    <t>EIF3K</t>
  </si>
  <si>
    <t>SRPRB</t>
  </si>
  <si>
    <t>CPNE8</t>
  </si>
  <si>
    <t>TMEM87A</t>
  </si>
  <si>
    <t>AXIN2</t>
  </si>
  <si>
    <t>C1orf56</t>
  </si>
  <si>
    <t>EIF3E</t>
  </si>
  <si>
    <t>BTAF1</t>
  </si>
  <si>
    <t>PDCD1</t>
  </si>
  <si>
    <t>BHLHE40</t>
  </si>
  <si>
    <t>SLC25A32</t>
  </si>
  <si>
    <t>MTHFR</t>
  </si>
  <si>
    <t>AMER1</t>
  </si>
  <si>
    <t>SREK1</t>
  </si>
  <si>
    <t>MLF2</t>
  </si>
  <si>
    <t>SYNJ1</t>
  </si>
  <si>
    <t>ARMC12</t>
  </si>
  <si>
    <t>TLK1</t>
  </si>
  <si>
    <t>EN2</t>
  </si>
  <si>
    <t>DAP3</t>
  </si>
  <si>
    <t>SLC29A1</t>
  </si>
  <si>
    <t>ZNF391</t>
  </si>
  <si>
    <t>ASXL2</t>
  </si>
  <si>
    <t>MRPS10</t>
  </si>
  <si>
    <t>UBE2Q2</t>
  </si>
  <si>
    <t>VPS4A</t>
  </si>
  <si>
    <t>PHIP</t>
  </si>
  <si>
    <t>MIS12</t>
  </si>
  <si>
    <t>SPRYD3</t>
  </si>
  <si>
    <t>ATP5G3</t>
  </si>
  <si>
    <t>LSM10</t>
  </si>
  <si>
    <t>ZNF280C</t>
  </si>
  <si>
    <t>UTP3</t>
  </si>
  <si>
    <t>CDADC1</t>
  </si>
  <si>
    <t>GLB1L3</t>
  </si>
  <si>
    <t>B4GALT1</t>
  </si>
  <si>
    <t>RAB1B</t>
  </si>
  <si>
    <t>HSDL2</t>
  </si>
  <si>
    <t>HNRNPA2B1</t>
  </si>
  <si>
    <t>LAPTM4B</t>
  </si>
  <si>
    <t>WEE1</t>
  </si>
  <si>
    <t>RPL27A</t>
  </si>
  <si>
    <t>CLTC</t>
  </si>
  <si>
    <t>AGRN</t>
  </si>
  <si>
    <t>TMEM189-UBE2V1</t>
  </si>
  <si>
    <t>GSTM4</t>
  </si>
  <si>
    <t>HNRNPL</t>
  </si>
  <si>
    <t>DDX54</t>
  </si>
  <si>
    <t>ATG14</t>
  </si>
  <si>
    <t>RASEF</t>
  </si>
  <si>
    <t>DCTN5</t>
  </si>
  <si>
    <t>TIA1</t>
  </si>
  <si>
    <t>EARS2</t>
  </si>
  <si>
    <t>PRDM4</t>
  </si>
  <si>
    <t>VMA21</t>
  </si>
  <si>
    <t>GEMIN4</t>
  </si>
  <si>
    <t>ELP3</t>
  </si>
  <si>
    <t>AHNAK2</t>
  </si>
  <si>
    <t>PHF19</t>
  </si>
  <si>
    <t>SNX15</t>
  </si>
  <si>
    <t>IGSF1</t>
  </si>
  <si>
    <t>PROSC</t>
  </si>
  <si>
    <t>COA6</t>
  </si>
  <si>
    <t>ATAD5</t>
  </si>
  <si>
    <t>PPP2R5C</t>
  </si>
  <si>
    <t>UFSP2</t>
  </si>
  <si>
    <t>ZBTB10</t>
  </si>
  <si>
    <t>FAM122C</t>
  </si>
  <si>
    <t>DMAP1</t>
  </si>
  <si>
    <t>PRKAB2</t>
  </si>
  <si>
    <t>KDSR</t>
  </si>
  <si>
    <t>ATP8A2</t>
  </si>
  <si>
    <t>ZNF367</t>
  </si>
  <si>
    <t>TNFRSF12A</t>
  </si>
  <si>
    <t>NRXN1</t>
  </si>
  <si>
    <t>EIF3H</t>
  </si>
  <si>
    <t>PI4K2B</t>
  </si>
  <si>
    <t>NOB1</t>
  </si>
  <si>
    <t>IPO5</t>
  </si>
  <si>
    <t>PPP1R11</t>
  </si>
  <si>
    <t>SRPR</t>
  </si>
  <si>
    <t>PPT1</t>
  </si>
  <si>
    <t>RNMT</t>
  </si>
  <si>
    <t>KIAA1456</t>
  </si>
  <si>
    <t>HSPA9</t>
  </si>
  <si>
    <t>SCAF4</t>
  </si>
  <si>
    <t>INF2</t>
  </si>
  <si>
    <t>TEP1</t>
  </si>
  <si>
    <t>AAAS</t>
  </si>
  <si>
    <t>TPM2</t>
  </si>
  <si>
    <t>SNX16</t>
  </si>
  <si>
    <t>GRWD1</t>
  </si>
  <si>
    <t>NEURL4</t>
  </si>
  <si>
    <t>CHEK1</t>
  </si>
  <si>
    <t>SEC61A1</t>
  </si>
  <si>
    <t>RNF217</t>
  </si>
  <si>
    <t>ZNF638</t>
  </si>
  <si>
    <t>HCFC2</t>
  </si>
  <si>
    <t>CDC37L1</t>
  </si>
  <si>
    <t>NTHL1</t>
  </si>
  <si>
    <t>CBX4</t>
  </si>
  <si>
    <t>STRADB</t>
  </si>
  <si>
    <t>TMEM251</t>
  </si>
  <si>
    <t>CCDC58</t>
  </si>
  <si>
    <t>ZNRF3</t>
  </si>
  <si>
    <t>LAMTOR1</t>
  </si>
  <si>
    <t>PDXK</t>
  </si>
  <si>
    <t>ASPH</t>
  </si>
  <si>
    <t>ASH1L</t>
  </si>
  <si>
    <t>RUNDC3B</t>
  </si>
  <si>
    <t>PIM1</t>
  </si>
  <si>
    <t>CDCA8</t>
  </si>
  <si>
    <t>FSCN2</t>
  </si>
  <si>
    <t>TNFAIP2</t>
  </si>
  <si>
    <t>PNP</t>
  </si>
  <si>
    <t>PRKCD</t>
  </si>
  <si>
    <t>JUN</t>
  </si>
  <si>
    <t>FCF1</t>
  </si>
  <si>
    <t>FAM96B</t>
  </si>
  <si>
    <t>DSCR3</t>
  </si>
  <si>
    <t>FGFR4</t>
  </si>
  <si>
    <t>AUP1</t>
  </si>
  <si>
    <t>ABCB7</t>
  </si>
  <si>
    <t>TAF13</t>
  </si>
  <si>
    <t>CDC5L</t>
  </si>
  <si>
    <t>PGD</t>
  </si>
  <si>
    <t>GPAM</t>
  </si>
  <si>
    <t>SYT11</t>
  </si>
  <si>
    <t>CHP1</t>
  </si>
  <si>
    <t>UGDH</t>
  </si>
  <si>
    <t>CCT6B</t>
  </si>
  <si>
    <t>RNF138</t>
  </si>
  <si>
    <t>PPIG</t>
  </si>
  <si>
    <t>BAG4</t>
  </si>
  <si>
    <t>G3BP2</t>
  </si>
  <si>
    <t>BAMBI</t>
  </si>
  <si>
    <t>C6orf106</t>
  </si>
  <si>
    <t>ACTR3B</t>
  </si>
  <si>
    <t>FAM155B</t>
  </si>
  <si>
    <t>MFN2</t>
  </si>
  <si>
    <t>ARL2</t>
  </si>
  <si>
    <t>CCT8</t>
  </si>
  <si>
    <t>GCC1</t>
  </si>
  <si>
    <t>PISD</t>
  </si>
  <si>
    <t>PLEKHN1</t>
  </si>
  <si>
    <t>YWHAQ</t>
  </si>
  <si>
    <t>SUPT16H</t>
  </si>
  <si>
    <t>LANCL1</t>
  </si>
  <si>
    <t>ELK4</t>
  </si>
  <si>
    <t>TBRG4</t>
  </si>
  <si>
    <t>EIF4B</t>
  </si>
  <si>
    <t>MAFK</t>
  </si>
  <si>
    <t>PPA1</t>
  </si>
  <si>
    <t>ZEB2</t>
  </si>
  <si>
    <t>LYAR</t>
  </si>
  <si>
    <t>LITAF</t>
  </si>
  <si>
    <t>POTEF</t>
  </si>
  <si>
    <t>SQSTM1</t>
  </si>
  <si>
    <t>SENP6</t>
  </si>
  <si>
    <t>PCMT1</t>
  </si>
  <si>
    <t>SRSF1</t>
  </si>
  <si>
    <t>AADAT</t>
  </si>
  <si>
    <t>CBX6</t>
  </si>
  <si>
    <t>SLC25A6</t>
  </si>
  <si>
    <t>FAM189B</t>
  </si>
  <si>
    <t>RCOR1</t>
  </si>
  <si>
    <t>SESTD1</t>
  </si>
  <si>
    <t>CCND3</t>
  </si>
  <si>
    <t>ACOX1</t>
  </si>
  <si>
    <t>SCAMP4</t>
  </si>
  <si>
    <t>LMF2</t>
  </si>
  <si>
    <t>ULK1</t>
  </si>
  <si>
    <t>MRPS23</t>
  </si>
  <si>
    <t>GABARAPL1</t>
  </si>
  <si>
    <t>PPAN</t>
  </si>
  <si>
    <t>ZFHX4</t>
  </si>
  <si>
    <t>AFG3L2</t>
  </si>
  <si>
    <t>TIMP3</t>
  </si>
  <si>
    <t>GPATCH8</t>
  </si>
  <si>
    <t>CXorf38</t>
  </si>
  <si>
    <t>CARD8</t>
  </si>
  <si>
    <t>LARP4</t>
  </si>
  <si>
    <t>CDC25A</t>
  </si>
  <si>
    <t>TARBP2</t>
  </si>
  <si>
    <t>NUP98</t>
  </si>
  <si>
    <t>CHPT1</t>
  </si>
  <si>
    <t>KIF23</t>
  </si>
  <si>
    <t>INTS5</t>
  </si>
  <si>
    <t>RAB40B</t>
  </si>
  <si>
    <t>PRR3</t>
  </si>
  <si>
    <t>NXPH2</t>
  </si>
  <si>
    <t>SLC2A3</t>
  </si>
  <si>
    <t>PHC3</t>
  </si>
  <si>
    <t>TIMM17A</t>
  </si>
  <si>
    <t>KPNA1</t>
  </si>
  <si>
    <t>SERPINB5</t>
  </si>
  <si>
    <t>IER3IP1</t>
  </si>
  <si>
    <t>STIP1</t>
  </si>
  <si>
    <t>DPP8</t>
  </si>
  <si>
    <t>ADORA3</t>
  </si>
  <si>
    <t>SLC1A5</t>
  </si>
  <si>
    <t>PSMC1</t>
  </si>
  <si>
    <t>TMEM41A</t>
  </si>
  <si>
    <t>PEX12</t>
  </si>
  <si>
    <t>SLC6A4</t>
  </si>
  <si>
    <t>GNL3L</t>
  </si>
  <si>
    <t>VKORC1</t>
  </si>
  <si>
    <t>VPS33B</t>
  </si>
  <si>
    <t>KIAA1432</t>
  </si>
  <si>
    <t>CLSPN</t>
  </si>
  <si>
    <t>UGP2</t>
  </si>
  <si>
    <t>PRKAR1A</t>
  </si>
  <si>
    <t>ATP5C1</t>
  </si>
  <si>
    <t>ARCN1</t>
  </si>
  <si>
    <t>GARS</t>
  </si>
  <si>
    <t>JARID2</t>
  </si>
  <si>
    <t>SNRPB2</t>
  </si>
  <si>
    <t>FECH</t>
  </si>
  <si>
    <t>LMO7</t>
  </si>
  <si>
    <t>MRPL40</t>
  </si>
  <si>
    <t>USMG5</t>
  </si>
  <si>
    <t>CLEC2D</t>
  </si>
  <si>
    <t>TMEM69</t>
  </si>
  <si>
    <t>ZNF622</t>
  </si>
  <si>
    <t>KLF14</t>
  </si>
  <si>
    <t>SUN1</t>
  </si>
  <si>
    <t>ELOVL1</t>
  </si>
  <si>
    <t>B3GNT2</t>
  </si>
  <si>
    <t>MPDU1</t>
  </si>
  <si>
    <t>SYNRG</t>
  </si>
  <si>
    <t>TPT1</t>
  </si>
  <si>
    <t>DUSP14</t>
  </si>
  <si>
    <t>LIMA1</t>
  </si>
  <si>
    <t>EXD2</t>
  </si>
  <si>
    <t>SPTLC1</t>
  </si>
  <si>
    <t>PRR12</t>
  </si>
  <si>
    <t>PPP2R1A</t>
  </si>
  <si>
    <t>SLC25A12</t>
  </si>
  <si>
    <t>AIMP1</t>
  </si>
  <si>
    <t>ADRA2B</t>
  </si>
  <si>
    <t>AVL9</t>
  </si>
  <si>
    <t>WBSCR16</t>
  </si>
  <si>
    <t>VTI1B</t>
  </si>
  <si>
    <t>MARS</t>
  </si>
  <si>
    <t>PRKAR2A</t>
  </si>
  <si>
    <t>SOX5</t>
  </si>
  <si>
    <t>UBE2Z</t>
  </si>
  <si>
    <t>ZNF704</t>
  </si>
  <si>
    <t>TRMT10C</t>
  </si>
  <si>
    <t>RAN</t>
  </si>
  <si>
    <t>RFK</t>
  </si>
  <si>
    <t>DIXDC1</t>
  </si>
  <si>
    <t>TIMM13</t>
  </si>
  <si>
    <t>ZNF449</t>
  </si>
  <si>
    <t>CPEB3</t>
  </si>
  <si>
    <t>HNRNPA1</t>
  </si>
  <si>
    <t>FAM89A</t>
  </si>
  <si>
    <t>WNT3A</t>
  </si>
  <si>
    <t>DNAJA4</t>
  </si>
  <si>
    <t>SLC25A38</t>
  </si>
  <si>
    <t>COPS7B</t>
  </si>
  <si>
    <t>MRPS31</t>
  </si>
  <si>
    <t>CECR5</t>
  </si>
  <si>
    <t>GNAT1</t>
  </si>
  <si>
    <t>MTHFD1L</t>
  </si>
  <si>
    <t>UFC1</t>
  </si>
  <si>
    <t>KPNA3</t>
  </si>
  <si>
    <t>CABIN1</t>
  </si>
  <si>
    <t>SBNO1</t>
  </si>
  <si>
    <t>IFT74</t>
  </si>
  <si>
    <t>ZNF585B</t>
  </si>
  <si>
    <t>MSH2</t>
  </si>
  <si>
    <t>ANKRD13B</t>
  </si>
  <si>
    <t>UTP23</t>
  </si>
  <si>
    <t>ARPC5L</t>
  </si>
  <si>
    <t>DOCK11</t>
  </si>
  <si>
    <t>SSU72</t>
  </si>
  <si>
    <t>BTBD2</t>
  </si>
  <si>
    <t>PSMC2</t>
  </si>
  <si>
    <t>EFNB2</t>
  </si>
  <si>
    <t>GFPT1</t>
  </si>
  <si>
    <t>GPR55</t>
  </si>
  <si>
    <t>C2orf42</t>
  </si>
  <si>
    <t>UGT2B4</t>
  </si>
  <si>
    <t>ZNF559</t>
  </si>
  <si>
    <t>STRAP</t>
  </si>
  <si>
    <t>KIAA0368</t>
  </si>
  <si>
    <t>SLC4A2</t>
  </si>
  <si>
    <t>TTF2</t>
  </si>
  <si>
    <t>GPRC5A</t>
  </si>
  <si>
    <t>MLXIP</t>
  </si>
  <si>
    <t>ADSS</t>
  </si>
  <si>
    <t>LYPD2</t>
  </si>
  <si>
    <t>RRP36</t>
  </si>
  <si>
    <t>TMEM135</t>
  </si>
  <si>
    <t>CNNM2</t>
  </si>
  <si>
    <t>CDS2</t>
  </si>
  <si>
    <t>YIF1B</t>
  </si>
  <si>
    <t>AKAP13</t>
  </si>
  <si>
    <t>PNRC2</t>
  </si>
  <si>
    <t>SNRPA1</t>
  </si>
  <si>
    <t>TMEM55B</t>
  </si>
  <si>
    <t>ACTR2</t>
  </si>
  <si>
    <t>GLTSCR2</t>
  </si>
  <si>
    <t>UBE2V1</t>
  </si>
  <si>
    <t>BCL7A</t>
  </si>
  <si>
    <t>FOXK1</t>
  </si>
  <si>
    <t>PLEKHM2</t>
  </si>
  <si>
    <t>ANKRD36</t>
  </si>
  <si>
    <t>ZNF384</t>
  </si>
  <si>
    <t>ACTN1</t>
  </si>
  <si>
    <t>CUL4A</t>
  </si>
  <si>
    <t>SMURF1</t>
  </si>
  <si>
    <t>PNISR</t>
  </si>
  <si>
    <t>SAV1</t>
  </si>
  <si>
    <t>CLNS1A</t>
  </si>
  <si>
    <t>BAG6</t>
  </si>
  <si>
    <t>TRAF4</t>
  </si>
  <si>
    <t>TOMM34</t>
  </si>
  <si>
    <t>PHKA1</t>
  </si>
  <si>
    <t>GSK3B</t>
  </si>
  <si>
    <t>SMAD1</t>
  </si>
  <si>
    <t>MARCH6</t>
  </si>
  <si>
    <t>SLCO3A1</t>
  </si>
  <si>
    <t>SPCS3</t>
  </si>
  <si>
    <t>RPS5</t>
  </si>
  <si>
    <t>PPIF</t>
  </si>
  <si>
    <t>YIPF6</t>
  </si>
  <si>
    <t>RABGGTB</t>
  </si>
  <si>
    <t>SLC25A39</t>
  </si>
  <si>
    <t>IFNG</t>
  </si>
  <si>
    <t>CENPJ</t>
  </si>
  <si>
    <t>DCUN1D5</t>
  </si>
  <si>
    <t>N4BP1</t>
  </si>
  <si>
    <t>MDN1</t>
  </si>
  <si>
    <t>SMEK2</t>
  </si>
  <si>
    <t>EXT1</t>
  </si>
  <si>
    <t>HIGD1A</t>
  </si>
  <si>
    <t>SLC35E2B</t>
  </si>
  <si>
    <t>CDC123</t>
  </si>
  <si>
    <t>TDRD3</t>
  </si>
  <si>
    <t>ITGB4</t>
  </si>
  <si>
    <t>RAB11FIP2</t>
  </si>
  <si>
    <t>CPSF7</t>
  </si>
  <si>
    <t>KCNN4</t>
  </si>
  <si>
    <t>MOB3C</t>
  </si>
  <si>
    <t>CNOT7</t>
  </si>
  <si>
    <t>SON</t>
  </si>
  <si>
    <t>OMA1</t>
  </si>
  <si>
    <t>TUBA1C</t>
  </si>
  <si>
    <t>PYGB</t>
  </si>
  <si>
    <t>CA8</t>
  </si>
  <si>
    <t>EIF3F</t>
  </si>
  <si>
    <t>CYLD</t>
  </si>
  <si>
    <t>AP2M1</t>
  </si>
  <si>
    <t>PLD3</t>
  </si>
  <si>
    <t>TTC17</t>
  </si>
  <si>
    <t>PAGR1</t>
  </si>
  <si>
    <t>GFM1</t>
  </si>
  <si>
    <t>MRC2</t>
  </si>
  <si>
    <t>KIAA0895</t>
  </si>
  <si>
    <t>RIF1</t>
  </si>
  <si>
    <t>XPO7</t>
  </si>
  <si>
    <t>HSPA1A</t>
  </si>
  <si>
    <t>AGK</t>
  </si>
  <si>
    <t>SEC61A2</t>
  </si>
  <si>
    <t>HEATR2</t>
  </si>
  <si>
    <t>NACA</t>
  </si>
  <si>
    <t>CUL3</t>
  </si>
  <si>
    <t>DHX35</t>
  </si>
  <si>
    <t>PTPRD</t>
  </si>
  <si>
    <t>RS1</t>
  </si>
  <si>
    <t>ACP2</t>
  </si>
  <si>
    <t>YIPF2</t>
  </si>
  <si>
    <t>NARS</t>
  </si>
  <si>
    <t>TKTL1</t>
  </si>
  <si>
    <t>EPC1</t>
  </si>
  <si>
    <t>PHEX</t>
  </si>
  <si>
    <t>LAMP2</t>
  </si>
  <si>
    <t>COPS5</t>
  </si>
  <si>
    <t>ENTPD6</t>
  </si>
  <si>
    <t>ZNF691</t>
  </si>
  <si>
    <t>NCAPG</t>
  </si>
  <si>
    <t>LAMB1</t>
  </si>
  <si>
    <t>TACO1</t>
  </si>
  <si>
    <t>IMPAD1</t>
  </si>
  <si>
    <t>OXNAD1</t>
  </si>
  <si>
    <t>RACGAP1</t>
  </si>
  <si>
    <t>C9orf114</t>
  </si>
  <si>
    <t>TRUB2</t>
  </si>
  <si>
    <t>SLC38A5</t>
  </si>
  <si>
    <t>AMPD1</t>
  </si>
  <si>
    <t>ODF2L</t>
  </si>
  <si>
    <t>SRPK1</t>
  </si>
  <si>
    <t>CARD10</t>
  </si>
  <si>
    <t>CANX</t>
  </si>
  <si>
    <t>RNMTL1</t>
  </si>
  <si>
    <t>ZDHHC16</t>
  </si>
  <si>
    <t>VMP1</t>
  </si>
  <si>
    <t>TFRC</t>
  </si>
  <si>
    <t>GTF3C4</t>
  </si>
  <si>
    <t>SRP19</t>
  </si>
  <si>
    <t>TRIM32</t>
  </si>
  <si>
    <t>FBXO41</t>
  </si>
  <si>
    <t>RPL36</t>
  </si>
  <si>
    <t>TMEM154</t>
  </si>
  <si>
    <t>FKBP1A</t>
  </si>
  <si>
    <t>IDH3A</t>
  </si>
  <si>
    <t>GLRX</t>
  </si>
  <si>
    <t>CRIM1</t>
  </si>
  <si>
    <t>CEP63</t>
  </si>
  <si>
    <t>RPRD1B</t>
  </si>
  <si>
    <t>MGAT4A</t>
  </si>
  <si>
    <t>DNAJA2</t>
  </si>
  <si>
    <t>COQ3</t>
  </si>
  <si>
    <t>CXorf40B</t>
  </si>
  <si>
    <t>C17orf75</t>
  </si>
  <si>
    <t>FAM73A</t>
  </si>
  <si>
    <t>DDX3X</t>
  </si>
  <si>
    <t>UXT</t>
  </si>
  <si>
    <t>ADK</t>
  </si>
  <si>
    <t>DMD</t>
  </si>
  <si>
    <t>PRSS21</t>
  </si>
  <si>
    <t>PAK2</t>
  </si>
  <si>
    <t>OSGEPL1</t>
  </si>
  <si>
    <t>TUBB3</t>
  </si>
  <si>
    <t>CAAP1</t>
  </si>
  <si>
    <t>NOC3L</t>
  </si>
  <si>
    <t>TBP</t>
  </si>
  <si>
    <t>IPO11</t>
  </si>
  <si>
    <t>DHX36</t>
  </si>
  <si>
    <t>EGLN2</t>
  </si>
  <si>
    <t>TOX4</t>
  </si>
  <si>
    <t>GALNT7</t>
  </si>
  <si>
    <t>LSM5</t>
  </si>
  <si>
    <t>NCAPD2</t>
  </si>
  <si>
    <t>USP3</t>
  </si>
  <si>
    <t>SLIRP</t>
  </si>
  <si>
    <t>SH3BP4</t>
  </si>
  <si>
    <t>UBE4A</t>
  </si>
  <si>
    <t>DMRT2</t>
  </si>
  <si>
    <t>FDXR</t>
  </si>
  <si>
    <t>HEATR3</t>
  </si>
  <si>
    <t>TNPO3</t>
  </si>
  <si>
    <t>ZRANB2</t>
  </si>
  <si>
    <t>FNTA</t>
  </si>
  <si>
    <t>HOXD13</t>
  </si>
  <si>
    <t>PTPN3</t>
  </si>
  <si>
    <t>ABHD10</t>
  </si>
  <si>
    <t>MRPS14</t>
  </si>
  <si>
    <t>ZFHX3</t>
  </si>
  <si>
    <t>IL36RN</t>
  </si>
  <si>
    <t>CDK9</t>
  </si>
  <si>
    <t>PLSCR4</t>
  </si>
  <si>
    <t>DYNLL2</t>
  </si>
  <si>
    <t>RBM15B</t>
  </si>
  <si>
    <t>SHOC2</t>
  </si>
  <si>
    <t>RCL1</t>
  </si>
  <si>
    <t>SKI</t>
  </si>
  <si>
    <t>PDE3B</t>
  </si>
  <si>
    <t>FTH1</t>
  </si>
  <si>
    <t>KLC2</t>
  </si>
  <si>
    <t>PTCD3</t>
  </si>
  <si>
    <t>IRAK3</t>
  </si>
  <si>
    <t>ELAC2</t>
  </si>
  <si>
    <t>NAA25</t>
  </si>
  <si>
    <t>OSBPL3</t>
  </si>
  <si>
    <t>SLC38A1</t>
  </si>
  <si>
    <t>FNBP1</t>
  </si>
  <si>
    <t>PHLPP2</t>
  </si>
  <si>
    <t>DOCK5</t>
  </si>
  <si>
    <t>MRPL3</t>
  </si>
  <si>
    <t>SYF2</t>
  </si>
  <si>
    <t>C11orf83</t>
  </si>
  <si>
    <t>DNAJC2</t>
  </si>
  <si>
    <t>XYLT1</t>
  </si>
  <si>
    <t>SPTBN2</t>
  </si>
  <si>
    <t>RNPS1</t>
  </si>
  <si>
    <t>THEM4</t>
  </si>
  <si>
    <t>DLC1</t>
  </si>
  <si>
    <t>RANGAP1</t>
  </si>
  <si>
    <t>TIMM10B</t>
  </si>
  <si>
    <t>USP9X</t>
  </si>
  <si>
    <t>TCFL5</t>
  </si>
  <si>
    <t>WDR75</t>
  </si>
  <si>
    <t>RAB23</t>
  </si>
  <si>
    <t>RPL12</t>
  </si>
  <si>
    <t>TES</t>
  </si>
  <si>
    <t>TPBG</t>
  </si>
  <si>
    <t>FAT3</t>
  </si>
  <si>
    <t>IPO4</t>
  </si>
  <si>
    <t>ARL2BP</t>
  </si>
  <si>
    <t>PDCD6IP</t>
  </si>
  <si>
    <t>ASNS</t>
  </si>
  <si>
    <t>LATS1</t>
  </si>
  <si>
    <t>GPR27</t>
  </si>
  <si>
    <t>DDX41</t>
  </si>
  <si>
    <t>NISCH</t>
  </si>
  <si>
    <t>BTN3A3</t>
  </si>
  <si>
    <t>CASKIN1</t>
  </si>
  <si>
    <t>CREG1</t>
  </si>
  <si>
    <t>ZZEF1</t>
  </si>
  <si>
    <t>UTP20</t>
  </si>
  <si>
    <t>DDN</t>
  </si>
  <si>
    <t>DDX3Y</t>
  </si>
  <si>
    <t>DCAF7</t>
  </si>
  <si>
    <t>USP31</t>
  </si>
  <si>
    <t>SNTB2</t>
  </si>
  <si>
    <t>GALNT3</t>
  </si>
  <si>
    <t>EDC3</t>
  </si>
  <si>
    <t>EIF3M</t>
  </si>
  <si>
    <t>PDLIM5</t>
  </si>
  <si>
    <t>TMEM126A</t>
  </si>
  <si>
    <t>TRIM4</t>
  </si>
  <si>
    <t>C10orf54</t>
  </si>
  <si>
    <t>CCDC19</t>
  </si>
  <si>
    <t>ABCF2</t>
  </si>
  <si>
    <t>HIST1H1C</t>
  </si>
  <si>
    <t>HSPH1</t>
  </si>
  <si>
    <t>TFB1M</t>
  </si>
  <si>
    <t>HAUS3</t>
  </si>
  <si>
    <t>CACNB2</t>
  </si>
  <si>
    <t>HMBOX1</t>
  </si>
  <si>
    <t>ASB6</t>
  </si>
  <si>
    <t>SEH1L</t>
  </si>
  <si>
    <t>RRP15</t>
  </si>
  <si>
    <t>PDPR</t>
  </si>
  <si>
    <t>CYCS</t>
  </si>
  <si>
    <t>HIST1H2BC</t>
  </si>
  <si>
    <t>BIRC5</t>
  </si>
  <si>
    <t>RBM28</t>
  </si>
  <si>
    <t>EFTUD2</t>
  </si>
  <si>
    <t>MCU</t>
  </si>
  <si>
    <t>PA2G4</t>
  </si>
  <si>
    <t>SLC9A1</t>
  </si>
  <si>
    <t>SLC25A22</t>
  </si>
  <si>
    <t>FAM150B</t>
  </si>
  <si>
    <t>TUBB</t>
  </si>
  <si>
    <t>HEYL</t>
  </si>
  <si>
    <t>ATL2</t>
  </si>
  <si>
    <t>FLOT2</t>
  </si>
  <si>
    <t>NARS2</t>
  </si>
  <si>
    <t>CNP</t>
  </si>
  <si>
    <t>POFUT1</t>
  </si>
  <si>
    <t>TOR1A</t>
  </si>
  <si>
    <t>WNT5A</t>
  </si>
  <si>
    <t>DOCK9</t>
  </si>
  <si>
    <t>STXBP3</t>
  </si>
  <si>
    <t>CAPZA2</t>
  </si>
  <si>
    <t>PHLDB2</t>
  </si>
  <si>
    <t>SLFN13</t>
  </si>
  <si>
    <t>SIRT4</t>
  </si>
  <si>
    <t>BMS1</t>
  </si>
  <si>
    <t>PEX13</t>
  </si>
  <si>
    <t>ASGR2</t>
  </si>
  <si>
    <t>FTL</t>
  </si>
  <si>
    <t>SMURF2</t>
  </si>
  <si>
    <t>AP2B1</t>
  </si>
  <si>
    <t>MRPL1</t>
  </si>
  <si>
    <t>KCNS2</t>
  </si>
  <si>
    <t>CHUK</t>
  </si>
  <si>
    <t>ATP6V1E1</t>
  </si>
  <si>
    <t>POU2AF1</t>
  </si>
  <si>
    <t>SZRD1</t>
  </si>
  <si>
    <t>IGF2R</t>
  </si>
  <si>
    <t>RP1L1</t>
  </si>
  <si>
    <t>SDHAF2</t>
  </si>
  <si>
    <t>PHKB</t>
  </si>
  <si>
    <t>HYAL3</t>
  </si>
  <si>
    <t>BCL11B</t>
  </si>
  <si>
    <t>EZH1</t>
  </si>
  <si>
    <t>PHLDA2</t>
  </si>
  <si>
    <t>FLNA</t>
  </si>
  <si>
    <t>UTP14A</t>
  </si>
  <si>
    <t>CPNE1</t>
  </si>
  <si>
    <t>DNTTIP2</t>
  </si>
  <si>
    <t>GOT2</t>
  </si>
  <si>
    <t>CLUH</t>
  </si>
  <si>
    <t>TM9SF2</t>
  </si>
  <si>
    <t>PTPDC1</t>
  </si>
  <si>
    <t>COL4A2</t>
  </si>
  <si>
    <t>SFXN1</t>
  </si>
  <si>
    <t>FLCN</t>
  </si>
  <si>
    <t>CSHL1</t>
  </si>
  <si>
    <t>KRT33B</t>
  </si>
  <si>
    <t>CDC23</t>
  </si>
  <si>
    <t>BTRC</t>
  </si>
  <si>
    <t>RALGAPB</t>
  </si>
  <si>
    <t>L1CAM</t>
  </si>
  <si>
    <t>LRIF1</t>
  </si>
  <si>
    <t>WBP11</t>
  </si>
  <si>
    <t>F2</t>
  </si>
  <si>
    <t>TCF3</t>
  </si>
  <si>
    <t>SLC9A6</t>
  </si>
  <si>
    <t>RASSF2</t>
  </si>
  <si>
    <t>PRPF8</t>
  </si>
  <si>
    <t>TTC1</t>
  </si>
  <si>
    <t>KIF3B</t>
  </si>
  <si>
    <t>NAMPT</t>
  </si>
  <si>
    <t>TRAP1</t>
  </si>
  <si>
    <t>LMAN2L</t>
  </si>
  <si>
    <t>SETD5</t>
  </si>
  <si>
    <t>SSSCA1</t>
  </si>
  <si>
    <t>TMED1</t>
  </si>
  <si>
    <t>ALDH18A1</t>
  </si>
  <si>
    <t>SLC25A29</t>
  </si>
  <si>
    <t>SLC16A3</t>
  </si>
  <si>
    <t>CYP27B1</t>
  </si>
  <si>
    <t>NUCKS1</t>
  </si>
  <si>
    <t>ATP13A3</t>
  </si>
  <si>
    <t>DLGAP3</t>
  </si>
  <si>
    <t>CDC20</t>
  </si>
  <si>
    <t>ENY2</t>
  </si>
  <si>
    <t>HTT</t>
  </si>
  <si>
    <t>GTF3C3</t>
  </si>
  <si>
    <t>PAG1</t>
  </si>
  <si>
    <t>NOC4L</t>
  </si>
  <si>
    <t>LONP1</t>
  </si>
  <si>
    <t>OCRL</t>
  </si>
  <si>
    <t>C1orf226</t>
  </si>
  <si>
    <t>PANX1</t>
  </si>
  <si>
    <t>FASN</t>
  </si>
  <si>
    <t>CPT1A</t>
  </si>
  <si>
    <t>ZBTB16</t>
  </si>
  <si>
    <t>MRPL10</t>
  </si>
  <si>
    <t>HNRNPA1L2</t>
  </si>
  <si>
    <t>C8orf44</t>
  </si>
  <si>
    <t>BCAS2</t>
  </si>
  <si>
    <t>HIST1H4B</t>
  </si>
  <si>
    <t>KIF1B</t>
  </si>
  <si>
    <t>BTF3</t>
  </si>
  <si>
    <t>ARHGAP32</t>
  </si>
  <si>
    <t>ACOT8</t>
  </si>
  <si>
    <t>SLC9A2</t>
  </si>
  <si>
    <t>AIFM2</t>
  </si>
  <si>
    <t>POLE4</t>
  </si>
  <si>
    <t>GPR157</t>
  </si>
  <si>
    <t>YARS2</t>
  </si>
  <si>
    <t>PMS1</t>
  </si>
  <si>
    <t>DNAJC1</t>
  </si>
  <si>
    <t>SLC39A10</t>
  </si>
  <si>
    <t>SGTA</t>
  </si>
  <si>
    <t>BRAT1</t>
  </si>
  <si>
    <t>SLC4A1AP</t>
  </si>
  <si>
    <t>UGT8</t>
  </si>
  <si>
    <t>SBF1</t>
  </si>
  <si>
    <t>XPOT</t>
  </si>
  <si>
    <t>YIPF4</t>
  </si>
  <si>
    <t>CCDC83</t>
  </si>
  <si>
    <t>CRHBP</t>
  </si>
  <si>
    <t>DNAJC15</t>
  </si>
  <si>
    <t>KCNG3</t>
  </si>
  <si>
    <t>IER2</t>
  </si>
  <si>
    <t>MALSU1</t>
  </si>
  <si>
    <t>PPP2R1B</t>
  </si>
  <si>
    <t>TELO2</t>
  </si>
  <si>
    <t>ALDH2</t>
  </si>
  <si>
    <t>MOV10</t>
  </si>
  <si>
    <t>RPH3AL</t>
  </si>
  <si>
    <t>TBL1XR1</t>
  </si>
  <si>
    <t>USP15</t>
  </si>
  <si>
    <t>UBE2S</t>
  </si>
  <si>
    <t>NAV2</t>
  </si>
  <si>
    <t>RBMS3</t>
  </si>
  <si>
    <t>DESI1</t>
  </si>
  <si>
    <t>C20orf112</t>
  </si>
  <si>
    <t>TRAK1</t>
  </si>
  <si>
    <t>ASXL1</t>
  </si>
  <si>
    <t>PDF</t>
  </si>
  <si>
    <t>CSNK1E</t>
  </si>
  <si>
    <t>LAMTOR3</t>
  </si>
  <si>
    <t>BNC2</t>
  </si>
  <si>
    <t>KDM2A</t>
  </si>
  <si>
    <t>PAPOLG</t>
  </si>
  <si>
    <t>SLC12A2</t>
  </si>
  <si>
    <t>CHD3</t>
  </si>
  <si>
    <t>TRIM35</t>
  </si>
  <si>
    <t>FAM122A</t>
  </si>
  <si>
    <t>ZBTB2</t>
  </si>
  <si>
    <t>IWS1</t>
  </si>
  <si>
    <t>PAFAH1B2</t>
  </si>
  <si>
    <t>IDS</t>
  </si>
  <si>
    <t>EDC4</t>
  </si>
  <si>
    <t>ARL3</t>
  </si>
  <si>
    <t>XKR7</t>
  </si>
  <si>
    <t>GOLPH3L</t>
  </si>
  <si>
    <t>AHCYL1</t>
  </si>
  <si>
    <t>TMEM168</t>
  </si>
  <si>
    <t>YBX1</t>
  </si>
  <si>
    <t>DHX30</t>
  </si>
  <si>
    <t>SLC27A4</t>
  </si>
  <si>
    <t>MEGF8</t>
  </si>
  <si>
    <t>AKAP11</t>
  </si>
  <si>
    <t>ABCC6</t>
  </si>
  <si>
    <t>CNPY3</t>
  </si>
  <si>
    <t>MYO5B</t>
  </si>
  <si>
    <t>IFRD1</t>
  </si>
  <si>
    <t>PRICKLE2</t>
  </si>
  <si>
    <t>CDC42SE2</t>
  </si>
  <si>
    <t>GTF3C2</t>
  </si>
  <si>
    <t>CCT3</t>
  </si>
  <si>
    <t>PNN</t>
  </si>
  <si>
    <t>RRP12</t>
  </si>
  <si>
    <t>PTPN18</t>
  </si>
  <si>
    <t>MRPL21</t>
  </si>
  <si>
    <t>PPIP5K2</t>
  </si>
  <si>
    <t>SLC39A14</t>
  </si>
  <si>
    <t>XPO4</t>
  </si>
  <si>
    <t>PSME3</t>
  </si>
  <si>
    <t>OTUB1</t>
  </si>
  <si>
    <t>FAM168A</t>
  </si>
  <si>
    <t>LRIG2</t>
  </si>
  <si>
    <t>ATOX1</t>
  </si>
  <si>
    <t>WIPF1</t>
  </si>
  <si>
    <t>ANKLE2</t>
  </si>
  <si>
    <t>CCDC59</t>
  </si>
  <si>
    <t>KIF14</t>
  </si>
  <si>
    <t>GLP2R</t>
  </si>
  <si>
    <t>LAMB3</t>
  </si>
  <si>
    <t>YAP1</t>
  </si>
  <si>
    <t>RPS6</t>
  </si>
  <si>
    <t>TXN2</t>
  </si>
  <si>
    <t>OTUD7B</t>
  </si>
  <si>
    <t>MRPS25</t>
  </si>
  <si>
    <t>BRCA1</t>
  </si>
  <si>
    <t>RNF168</t>
  </si>
  <si>
    <t>NRP1</t>
  </si>
  <si>
    <t>RAD23B</t>
  </si>
  <si>
    <t>LUC7L</t>
  </si>
  <si>
    <t>ZNF791</t>
  </si>
  <si>
    <t>LURAP1L</t>
  </si>
  <si>
    <t>RRP9</t>
  </si>
  <si>
    <t>TECPR2</t>
  </si>
  <si>
    <t>KLHL40</t>
  </si>
  <si>
    <t>LAMTOR2</t>
  </si>
  <si>
    <t>WDR5B</t>
  </si>
  <si>
    <t>ZNF267</t>
  </si>
  <si>
    <t>NLE1</t>
  </si>
  <si>
    <t>LIG4</t>
  </si>
  <si>
    <t>SMDT1</t>
  </si>
  <si>
    <t>PLCXD2</t>
  </si>
  <si>
    <t>DDHD2</t>
  </si>
  <si>
    <t>RAB9B</t>
  </si>
  <si>
    <t>ANKMY1</t>
  </si>
  <si>
    <t>NIN</t>
  </si>
  <si>
    <t>STEAP3</t>
  </si>
  <si>
    <t>HIST1H2AJ</t>
  </si>
  <si>
    <t>XKR8</t>
  </si>
  <si>
    <t>PHYHIP</t>
  </si>
  <si>
    <t>EIF1</t>
  </si>
  <si>
    <t>GPAA1</t>
  </si>
  <si>
    <t>NPR3</t>
  </si>
  <si>
    <t>ENTPD7</t>
  </si>
  <si>
    <t>CIB1</t>
  </si>
  <si>
    <t>WNK3</t>
  </si>
  <si>
    <t>CLASP1</t>
  </si>
  <si>
    <t>LPHN1</t>
  </si>
  <si>
    <t>TM4SF1</t>
  </si>
  <si>
    <t>NPRL3</t>
  </si>
  <si>
    <t>ARG2</t>
  </si>
  <si>
    <t>LIN7C</t>
  </si>
  <si>
    <t>PDK4</t>
  </si>
  <si>
    <t>HMOX1</t>
  </si>
  <si>
    <t>KLHL34</t>
  </si>
  <si>
    <t>POM121C</t>
  </si>
  <si>
    <t>ZNF91</t>
  </si>
  <si>
    <t>GSG1</t>
  </si>
  <si>
    <t>PRIM1</t>
  </si>
  <si>
    <t>STAU1</t>
  </si>
  <si>
    <t>SNX11</t>
  </si>
  <si>
    <t>RPL10L</t>
  </si>
  <si>
    <t>NT5DC2</t>
  </si>
  <si>
    <t>LAMTOR4</t>
  </si>
  <si>
    <t>SOCS2</t>
  </si>
  <si>
    <t>NEMF</t>
  </si>
  <si>
    <t>HOXC8</t>
  </si>
  <si>
    <t>RBMS1</t>
  </si>
  <si>
    <t>TRAM1</t>
  </si>
  <si>
    <t>PRNP</t>
  </si>
  <si>
    <t>AP3D1</t>
  </si>
  <si>
    <t>USP7</t>
  </si>
  <si>
    <t>TMEM138</t>
  </si>
  <si>
    <t>ZFPL1</t>
  </si>
  <si>
    <t>PPAP2B</t>
  </si>
  <si>
    <t>MTHFD2</t>
  </si>
  <si>
    <t>MED11</t>
  </si>
  <si>
    <t>SUPT5H</t>
  </si>
  <si>
    <t>TBCCD1</t>
  </si>
  <si>
    <t>JAK2</t>
  </si>
  <si>
    <t>KIAA0226</t>
  </si>
  <si>
    <t>SUCLA2</t>
  </si>
  <si>
    <t>GEMIN5</t>
  </si>
  <si>
    <t>EIF2B5</t>
  </si>
  <si>
    <t>NMD3</t>
  </si>
  <si>
    <t>MINA</t>
  </si>
  <si>
    <t>IRAK1BP1</t>
  </si>
  <si>
    <t>SRP68</t>
  </si>
  <si>
    <t>HEATR1</t>
  </si>
  <si>
    <t>CD274</t>
  </si>
  <si>
    <t>SERPINE2</t>
  </si>
  <si>
    <t>MKX</t>
  </si>
  <si>
    <t>RAPH1</t>
  </si>
  <si>
    <t>CBX2</t>
  </si>
  <si>
    <t>ACTR1A</t>
  </si>
  <si>
    <t>DHX8</t>
  </si>
  <si>
    <t>WDR43</t>
  </si>
  <si>
    <t>TSR1</t>
  </si>
  <si>
    <t>ANAPC13</t>
  </si>
  <si>
    <t>PVR</t>
  </si>
  <si>
    <t>PON2</t>
  </si>
  <si>
    <t>ANPEP</t>
  </si>
  <si>
    <t>PIP4K2B</t>
  </si>
  <si>
    <t>NDUFAF4</t>
  </si>
  <si>
    <t>VEZT</t>
  </si>
  <si>
    <t>H3F3B</t>
  </si>
  <si>
    <t>EIF5B</t>
  </si>
  <si>
    <t>NCKAP5L</t>
  </si>
  <si>
    <t>PSKH1</t>
  </si>
  <si>
    <t>PPM1A</t>
  </si>
  <si>
    <t>MKI67</t>
  </si>
  <si>
    <t>LMTK3</t>
  </si>
  <si>
    <t>ABCF1</t>
  </si>
  <si>
    <t>THAP7</t>
  </si>
  <si>
    <t>DHX37</t>
  </si>
  <si>
    <t>HSPA8</t>
  </si>
  <si>
    <t>CD180</t>
  </si>
  <si>
    <t>VAMP8</t>
  </si>
  <si>
    <t>TADA2B</t>
  </si>
  <si>
    <t>TNFRSF10A</t>
  </si>
  <si>
    <t>EIF3CL</t>
  </si>
  <si>
    <t>IBTK</t>
  </si>
  <si>
    <t>RPL6</t>
  </si>
  <si>
    <t>BDNF</t>
  </si>
  <si>
    <t>CDKN2AIPNL</t>
  </si>
  <si>
    <t>SMPD4</t>
  </si>
  <si>
    <t>HM13</t>
  </si>
  <si>
    <t>HSPA5</t>
  </si>
  <si>
    <t>ROGDI</t>
  </si>
  <si>
    <t>SF3A3</t>
  </si>
  <si>
    <t>HSP90B1</t>
  </si>
  <si>
    <t>SLC38A2</t>
  </si>
  <si>
    <t>PDHX</t>
  </si>
  <si>
    <t>POLDIP2</t>
  </si>
  <si>
    <t>TBC1D20</t>
  </si>
  <si>
    <t>RSL1D1</t>
  </si>
  <si>
    <t>EPHA2</t>
  </si>
  <si>
    <t>ZNF620</t>
  </si>
  <si>
    <t>NAA10</t>
  </si>
  <si>
    <t>PCDHGB4</t>
  </si>
  <si>
    <t>ACTG1</t>
  </si>
  <si>
    <t>DSP</t>
  </si>
  <si>
    <t>PACSIN3</t>
  </si>
  <si>
    <t>S100A14</t>
  </si>
  <si>
    <t>MBD4</t>
  </si>
  <si>
    <t>CAPRIN1</t>
  </si>
  <si>
    <t>ZFP28</t>
  </si>
  <si>
    <t>TPI1</t>
  </si>
  <si>
    <t>ATF7</t>
  </si>
  <si>
    <t>TRMT1</t>
  </si>
  <si>
    <t>GTPBP4</t>
  </si>
  <si>
    <t>KIF2C</t>
  </si>
  <si>
    <t>GABARAP</t>
  </si>
  <si>
    <t>EMC6</t>
  </si>
  <si>
    <t>TIGD3</t>
  </si>
  <si>
    <t>TPPP3</t>
  </si>
  <si>
    <t>ALG2</t>
  </si>
  <si>
    <t>RFWD2</t>
  </si>
  <si>
    <t>OTOL1</t>
  </si>
  <si>
    <t>OGDH</t>
  </si>
  <si>
    <t>ZNF275</t>
  </si>
  <si>
    <t>HACE1</t>
  </si>
  <si>
    <t>EIF4G1</t>
  </si>
  <si>
    <t>SGK3</t>
  </si>
  <si>
    <t>CCPG1</t>
  </si>
  <si>
    <t>CTSD</t>
  </si>
  <si>
    <t>METAP2</t>
  </si>
  <si>
    <t>TMEM161B</t>
  </si>
  <si>
    <t>BYSL</t>
  </si>
  <si>
    <t>CSGALNACT1</t>
  </si>
  <si>
    <t>CACUL1</t>
  </si>
  <si>
    <t>RHOT1</t>
  </si>
  <si>
    <t>RPS2</t>
  </si>
  <si>
    <t>SIPA1L2</t>
  </si>
  <si>
    <t>ASCC1</t>
  </si>
  <si>
    <t>FASTKD2</t>
  </si>
  <si>
    <t>KIN</t>
  </si>
  <si>
    <t>WDR18</t>
  </si>
  <si>
    <t>ARMCX2</t>
  </si>
  <si>
    <t>UBFD1</t>
  </si>
  <si>
    <t>CDK5RAP1</t>
  </si>
  <si>
    <t>MMP25</t>
  </si>
  <si>
    <t>FEM1C</t>
  </si>
  <si>
    <t>KLHDC10</t>
  </si>
  <si>
    <t>ZNF598</t>
  </si>
  <si>
    <t>OIP5</t>
  </si>
  <si>
    <t>TLL1</t>
  </si>
  <si>
    <t>SMARCA4</t>
  </si>
  <si>
    <t>SCAMP3</t>
  </si>
  <si>
    <t>STT3B</t>
  </si>
  <si>
    <t>RPS25</t>
  </si>
  <si>
    <t>ALDH3B1</t>
  </si>
  <si>
    <t>BSPRY</t>
  </si>
  <si>
    <t>POLB</t>
  </si>
  <si>
    <t>VASN</t>
  </si>
  <si>
    <t>TBC1D14</t>
  </si>
  <si>
    <t>ZNRF1</t>
  </si>
  <si>
    <t>TXNL1</t>
  </si>
  <si>
    <t>XPNPEP3</t>
  </si>
  <si>
    <t>TUBB4B</t>
  </si>
  <si>
    <t>PCK2</t>
  </si>
  <si>
    <t>RPS17</t>
  </si>
  <si>
    <t>RPL13</t>
  </si>
  <si>
    <t>PTPRT</t>
  </si>
  <si>
    <t>CCDC88C</t>
  </si>
  <si>
    <t>HSD17B8</t>
  </si>
  <si>
    <t>TMCC1</t>
  </si>
  <si>
    <t>CLVS2</t>
  </si>
  <si>
    <t>ODF4</t>
  </si>
  <si>
    <t>HABP4</t>
  </si>
  <si>
    <t>DERL1</t>
  </si>
  <si>
    <t>LMLN</t>
  </si>
  <si>
    <t>PDRG1</t>
  </si>
  <si>
    <t>LCLAT1</t>
  </si>
  <si>
    <t>DAD1</t>
  </si>
  <si>
    <t>TNFRSF11A</t>
  </si>
  <si>
    <t>NFIB</t>
  </si>
  <si>
    <t>RRAGD</t>
  </si>
  <si>
    <t>RNASE1</t>
  </si>
  <si>
    <t>RBM25</t>
  </si>
  <si>
    <t>ZFYVE26</t>
  </si>
  <si>
    <t>HIST2H4A</t>
  </si>
  <si>
    <t>TRIM33</t>
  </si>
  <si>
    <t>KCTD20</t>
  </si>
  <si>
    <t>SLC6A8</t>
  </si>
  <si>
    <t>SOX4</t>
  </si>
  <si>
    <t>GRB10</t>
  </si>
  <si>
    <t>CBX7</t>
  </si>
  <si>
    <t>MTRR</t>
  </si>
  <si>
    <t>BLCAP</t>
  </si>
  <si>
    <t>NACC2</t>
  </si>
  <si>
    <t>NUTF2</t>
  </si>
  <si>
    <t>PRUNE2</t>
  </si>
  <si>
    <t>UBL3</t>
  </si>
  <si>
    <t>ZER1</t>
  </si>
  <si>
    <t>HIPK1</t>
  </si>
  <si>
    <t>ARL6IP1</t>
  </si>
  <si>
    <t>NICN1</t>
  </si>
  <si>
    <t>RNF11</t>
  </si>
  <si>
    <t>SMARCA2</t>
  </si>
  <si>
    <t>AHDC1</t>
  </si>
  <si>
    <t>SAMD1</t>
  </si>
  <si>
    <t>TBC1D4</t>
  </si>
  <si>
    <t>SEPHS2</t>
  </si>
  <si>
    <t>MOB1B</t>
  </si>
  <si>
    <t>CAMSAP2</t>
  </si>
  <si>
    <t>ATP6V1C1</t>
  </si>
  <si>
    <t>RAP1A</t>
  </si>
  <si>
    <t>ARHGAP1</t>
  </si>
  <si>
    <t>DBN1</t>
  </si>
  <si>
    <t>ST13</t>
  </si>
  <si>
    <t>PTPRG</t>
  </si>
  <si>
    <t>NDEL1</t>
  </si>
  <si>
    <t>SPG20</t>
  </si>
  <si>
    <t>MTMR6</t>
  </si>
  <si>
    <t>CAMTA1</t>
  </si>
  <si>
    <t>RHEBL1</t>
  </si>
  <si>
    <t>FAM46A</t>
  </si>
  <si>
    <t>CNOT4</t>
  </si>
  <si>
    <t>ALG1</t>
  </si>
  <si>
    <t>TNPO2</t>
  </si>
  <si>
    <t>SKIL</t>
  </si>
  <si>
    <t>CPD</t>
  </si>
  <si>
    <t>ZBTB4</t>
  </si>
  <si>
    <t>RBM20</t>
  </si>
  <si>
    <t>FGFR1OP</t>
  </si>
  <si>
    <t>LONRF1</t>
  </si>
  <si>
    <t>WBP2</t>
  </si>
  <si>
    <t>DLG5</t>
  </si>
  <si>
    <t>MRPL17</t>
  </si>
  <si>
    <t>HNRNPU</t>
  </si>
  <si>
    <t>TBC1D25</t>
  </si>
  <si>
    <t>ELMOD2</t>
  </si>
  <si>
    <t>NUP54</t>
  </si>
  <si>
    <t>KITLG</t>
  </si>
  <si>
    <t>SLC46A1</t>
  </si>
  <si>
    <t>KLHL42</t>
  </si>
  <si>
    <t>RAPGEF6</t>
  </si>
  <si>
    <t>MID1IP1</t>
  </si>
  <si>
    <t>DCUN1D3</t>
  </si>
  <si>
    <t>KLHL11</t>
  </si>
  <si>
    <t>MECP2</t>
  </si>
  <si>
    <t>SERINC3</t>
  </si>
  <si>
    <t>MIER1</t>
  </si>
  <si>
    <t>MPRIP</t>
  </si>
  <si>
    <t>SMOC1</t>
  </si>
  <si>
    <t>ACVR1</t>
  </si>
  <si>
    <t>DUT</t>
  </si>
  <si>
    <t>WDFY2</t>
  </si>
  <si>
    <t>FBXO28</t>
  </si>
  <si>
    <t>FBXO8</t>
  </si>
  <si>
    <t>PHLDA3</t>
  </si>
  <si>
    <t>THOP1</t>
  </si>
  <si>
    <t>CCNA2</t>
  </si>
  <si>
    <t>WNT10A</t>
  </si>
  <si>
    <t>KIF13A</t>
  </si>
  <si>
    <t>ZFAND5</t>
  </si>
  <si>
    <t>ZNF680</t>
  </si>
  <si>
    <t>AGO3</t>
  </si>
  <si>
    <t>ZBTB47</t>
  </si>
  <si>
    <t>WBP1L</t>
  </si>
  <si>
    <t>CCDC137</t>
  </si>
  <si>
    <t>NAPB</t>
  </si>
  <si>
    <t>CENPN</t>
  </si>
  <si>
    <t>TNIP1</t>
  </si>
  <si>
    <t>BRD9</t>
  </si>
  <si>
    <t>SYBU</t>
  </si>
  <si>
    <t>FAM195A</t>
  </si>
  <si>
    <t>MB21D1</t>
  </si>
  <si>
    <t>PAICS</t>
  </si>
  <si>
    <t>MBNL2</t>
  </si>
  <si>
    <t>CHEK2</t>
  </si>
  <si>
    <t>ZDHHC18</t>
  </si>
  <si>
    <t>CTR9</t>
  </si>
  <si>
    <t>WBP4</t>
  </si>
  <si>
    <t>SEC63</t>
  </si>
  <si>
    <t>DCP2</t>
  </si>
  <si>
    <t>BEND3</t>
  </si>
  <si>
    <t>YTHDF1</t>
  </si>
  <si>
    <t>ZBTB18</t>
  </si>
  <si>
    <t>POGZ</t>
  </si>
  <si>
    <t>EOGT</t>
  </si>
  <si>
    <t>RAB5B</t>
  </si>
  <si>
    <t>MAP2K3</t>
  </si>
  <si>
    <t>SMYD2</t>
  </si>
  <si>
    <t>RHOB</t>
  </si>
  <si>
    <t>ABCA2</t>
  </si>
  <si>
    <t>RAB8B</t>
  </si>
  <si>
    <t>PGK1</t>
  </si>
  <si>
    <t>BMP3</t>
  </si>
  <si>
    <t>CAPRIN2</t>
  </si>
  <si>
    <t>WDR1</t>
  </si>
  <si>
    <t>NDRG1</t>
  </si>
  <si>
    <t>LDLR</t>
  </si>
  <si>
    <t>CPPED1</t>
  </si>
  <si>
    <t>IDNK</t>
  </si>
  <si>
    <t>STEAP2</t>
  </si>
  <si>
    <t>E2F8</t>
  </si>
  <si>
    <t>PRKACB</t>
  </si>
  <si>
    <t>TLR2</t>
  </si>
  <si>
    <t>ZNF521</t>
  </si>
  <si>
    <t>NR3C2</t>
  </si>
  <si>
    <t>BCL7B</t>
  </si>
  <si>
    <t>SLC37A1</t>
  </si>
  <si>
    <t>SNAPIN</t>
  </si>
  <si>
    <t>PTBP2</t>
  </si>
  <si>
    <t>SOCS3</t>
  </si>
  <si>
    <t>HBP1</t>
  </si>
  <si>
    <t>CASZ1</t>
  </si>
  <si>
    <t>ACPL2</t>
  </si>
  <si>
    <t>HIC1</t>
  </si>
  <si>
    <t>SBF2</t>
  </si>
  <si>
    <t>LTN1</t>
  </si>
  <si>
    <t>FBXO48</t>
  </si>
  <si>
    <t>ZMYM2</t>
  </si>
  <si>
    <t>DEF8</t>
  </si>
  <si>
    <t>ARL8A</t>
  </si>
  <si>
    <t>TGIF1</t>
  </si>
  <si>
    <t>BTN2A2</t>
  </si>
  <si>
    <t>MPHOSPH9</t>
  </si>
  <si>
    <t>ATMIN</t>
  </si>
  <si>
    <t>CEP350</t>
  </si>
  <si>
    <t>PURG</t>
  </si>
  <si>
    <t>LPGAT1</t>
  </si>
  <si>
    <t>IKZF1</t>
  </si>
  <si>
    <t>CNOT6</t>
  </si>
  <si>
    <t>GIT2</t>
  </si>
  <si>
    <t>ZNF154</t>
  </si>
  <si>
    <t>LRP8</t>
  </si>
  <si>
    <t>RBM38</t>
  </si>
  <si>
    <t>SFTPA1</t>
  </si>
  <si>
    <t>HECW2</t>
  </si>
  <si>
    <t>MAPRE3</t>
  </si>
  <si>
    <t>S1PR2</t>
  </si>
  <si>
    <t>TMEM106B</t>
  </si>
  <si>
    <t>PPARA</t>
  </si>
  <si>
    <t>MBOAT7</t>
  </si>
  <si>
    <t>FBXO10</t>
  </si>
  <si>
    <t>GMEB2</t>
  </si>
  <si>
    <t>RNF167</t>
  </si>
  <si>
    <t>TMEM117</t>
  </si>
  <si>
    <t>PPTC7</t>
  </si>
  <si>
    <t>MREG</t>
  </si>
  <si>
    <t>REM1</t>
  </si>
  <si>
    <t>ZNF721</t>
  </si>
  <si>
    <t>NRBF2</t>
  </si>
  <si>
    <t>TPGS2</t>
  </si>
  <si>
    <t>ZNF107</t>
  </si>
  <si>
    <t>FN3KRP</t>
  </si>
  <si>
    <t>CREB1</t>
  </si>
  <si>
    <t>DSN1</t>
  </si>
  <si>
    <t>CCNL1</t>
  </si>
  <si>
    <t>AZIN1</t>
  </si>
  <si>
    <t>C11orf96</t>
  </si>
  <si>
    <t>LIN9</t>
  </si>
  <si>
    <t>EGLN3</t>
  </si>
  <si>
    <t>KLF10</t>
  </si>
  <si>
    <t>SATB1</t>
  </si>
  <si>
    <t>SLC48A1</t>
  </si>
  <si>
    <t>C5orf30</t>
  </si>
  <si>
    <t>HDAC4</t>
  </si>
  <si>
    <t>SUV420H1</t>
  </si>
  <si>
    <t>CDK19</t>
  </si>
  <si>
    <t>GIGYF1</t>
  </si>
  <si>
    <t>NRBP1</t>
  </si>
  <si>
    <t>RNF41</t>
  </si>
  <si>
    <t>ARHGEF28</t>
  </si>
  <si>
    <t>CD46</t>
  </si>
  <si>
    <t>RAB2B</t>
  </si>
  <si>
    <t>PAPD4</t>
  </si>
  <si>
    <t>FBLIM1</t>
  </si>
  <si>
    <t>DMXL2</t>
  </si>
  <si>
    <t>SWT1</t>
  </si>
  <si>
    <t>PCDH10</t>
  </si>
  <si>
    <t>ARFGEF1</t>
  </si>
  <si>
    <t>RASSF1</t>
  </si>
  <si>
    <t>ZNF507</t>
  </si>
  <si>
    <t>PRRG4</t>
  </si>
  <si>
    <t>KIAA0907</t>
  </si>
  <si>
    <t>RBBP8</t>
  </si>
  <si>
    <t>SLAIN1</t>
  </si>
  <si>
    <t>CD164</t>
  </si>
  <si>
    <t>KCTD10</t>
  </si>
  <si>
    <t>ATXN7</t>
  </si>
  <si>
    <t>XYLT2</t>
  </si>
  <si>
    <t>PABPC4L</t>
  </si>
  <si>
    <t>CCAR2</t>
  </si>
  <si>
    <t>SLC30A7</t>
  </si>
  <si>
    <t>VPS37B</t>
  </si>
  <si>
    <t>ZNF544</t>
  </si>
  <si>
    <t>PSG4</t>
  </si>
  <si>
    <t>AP3S2</t>
  </si>
  <si>
    <t>ABHD14B</t>
  </si>
  <si>
    <t>MB21D2</t>
  </si>
  <si>
    <t>EVI5L</t>
  </si>
  <si>
    <t>PATL1</t>
  </si>
  <si>
    <t>NF1</t>
  </si>
  <si>
    <t>SEMA6B</t>
  </si>
  <si>
    <t>SIRPB2</t>
  </si>
  <si>
    <t>ZNF711</t>
  </si>
  <si>
    <t>PARK2</t>
  </si>
  <si>
    <t>ARC</t>
  </si>
  <si>
    <t>VAMP1</t>
  </si>
  <si>
    <t>NCBP2</t>
  </si>
  <si>
    <t>MFF</t>
  </si>
  <si>
    <t>RPF2</t>
  </si>
  <si>
    <t>PRR14L</t>
  </si>
  <si>
    <t>SLC4A7</t>
  </si>
  <si>
    <t>KIAA1468</t>
  </si>
  <si>
    <t>IMPDH1</t>
  </si>
  <si>
    <t>ATPAF1</t>
  </si>
  <si>
    <t>KLHL3</t>
  </si>
  <si>
    <t>PLEKHF2</t>
  </si>
  <si>
    <t>BACE1</t>
  </si>
  <si>
    <t>KLHDC2</t>
  </si>
  <si>
    <t>GRSF1</t>
  </si>
  <si>
    <t>STAT5B</t>
  </si>
  <si>
    <t>ANKRD52</t>
  </si>
  <si>
    <t>PTPRB</t>
  </si>
  <si>
    <t>PIWIL4</t>
  </si>
  <si>
    <t>CA13</t>
  </si>
  <si>
    <t>ENPP5</t>
  </si>
  <si>
    <t>ZDHHC7</t>
  </si>
  <si>
    <t>RAPGEF2</t>
  </si>
  <si>
    <t>SUZ12</t>
  </si>
  <si>
    <t>MED28</t>
  </si>
  <si>
    <t>HHEX</t>
  </si>
  <si>
    <t>TNRC6A</t>
  </si>
  <si>
    <t>MAP3K9</t>
  </si>
  <si>
    <t>FAM46C</t>
  </si>
  <si>
    <t>SDE2</t>
  </si>
  <si>
    <t>PTCD2</t>
  </si>
  <si>
    <t>MKL2</t>
  </si>
  <si>
    <t>BRWD1</t>
  </si>
  <si>
    <t>VAMP3</t>
  </si>
  <si>
    <t>SHCBP1</t>
  </si>
  <si>
    <t>MBNL3</t>
  </si>
  <si>
    <t>SLMAP</t>
  </si>
  <si>
    <t>RAPGEF4</t>
  </si>
  <si>
    <t>C15orf38-AP3S2</t>
  </si>
  <si>
    <t>FRMD6</t>
  </si>
  <si>
    <t>SRSF7</t>
  </si>
  <si>
    <t>RPS4Y1</t>
  </si>
  <si>
    <t>VPS37A</t>
  </si>
  <si>
    <t>BTBD10</t>
  </si>
  <si>
    <t>ANKIB1</t>
  </si>
  <si>
    <t>DENND6A</t>
  </si>
  <si>
    <t>SIVA1</t>
  </si>
  <si>
    <t>USP34</t>
  </si>
  <si>
    <t>CLIP1</t>
  </si>
  <si>
    <t>CERCAM</t>
  </si>
  <si>
    <t>MSMO1</t>
  </si>
  <si>
    <t>MED12L</t>
  </si>
  <si>
    <t>RRAS2</t>
  </si>
  <si>
    <t>TMEM107</t>
  </si>
  <si>
    <t>ROR1</t>
  </si>
  <si>
    <t>ELOVL4</t>
  </si>
  <si>
    <t>EIF3L</t>
  </si>
  <si>
    <t>PDE4A</t>
  </si>
  <si>
    <t>TNFRSF1B</t>
  </si>
  <si>
    <t>TRIM2</t>
  </si>
  <si>
    <t>WDR45B</t>
  </si>
  <si>
    <t>OTUD1</t>
  </si>
  <si>
    <t>ATG5</t>
  </si>
  <si>
    <t>SOCS4</t>
  </si>
  <si>
    <t>KIF3A</t>
  </si>
  <si>
    <t>NDUFB2</t>
  </si>
  <si>
    <t>WAC</t>
  </si>
  <si>
    <t>NIPA1</t>
  </si>
  <si>
    <t>CYP19A1</t>
  </si>
  <si>
    <t>CSNK1G1</t>
  </si>
  <si>
    <t>RAB34</t>
  </si>
  <si>
    <t>FKBP15</t>
  </si>
  <si>
    <t>FAM102A</t>
  </si>
  <si>
    <t>TTC9C</t>
  </si>
  <si>
    <t>STX12</t>
  </si>
  <si>
    <t>ASNA1</t>
  </si>
  <si>
    <t>HMGCS1</t>
  </si>
  <si>
    <t>RAB14</t>
  </si>
  <si>
    <t>UBE2D3</t>
  </si>
  <si>
    <t>DGKH</t>
  </si>
  <si>
    <t>ESYT1</t>
  </si>
  <si>
    <t>RAB18</t>
  </si>
  <si>
    <t>CASQ1</t>
  </si>
  <si>
    <t>CHD9</t>
  </si>
  <si>
    <t>PALLD</t>
  </si>
  <si>
    <t>TMEM45A</t>
  </si>
  <si>
    <t>DCC</t>
  </si>
  <si>
    <t>ARHGEF26</t>
  </si>
  <si>
    <t>GPR137B</t>
  </si>
  <si>
    <t>YY1</t>
  </si>
  <si>
    <t>ATG2B</t>
  </si>
  <si>
    <t>RDH11</t>
  </si>
  <si>
    <t>CCSER2</t>
  </si>
  <si>
    <t>TRPC3</t>
  </si>
  <si>
    <t>SGK1</t>
  </si>
  <si>
    <t>COQ10B</t>
  </si>
  <si>
    <t>PPP6R1</t>
  </si>
  <si>
    <t>DAAM2</t>
  </si>
  <si>
    <t>GCM1</t>
  </si>
  <si>
    <t>ZNF134</t>
  </si>
  <si>
    <t>WDR33</t>
  </si>
  <si>
    <t>KLHL20</t>
  </si>
  <si>
    <t>AFTPH</t>
  </si>
  <si>
    <t>ARID4B</t>
  </si>
  <si>
    <t>SPTY2D1</t>
  </si>
  <si>
    <t>DYNC1LI2</t>
  </si>
  <si>
    <t>EFR3A</t>
  </si>
  <si>
    <t>ALKBH6</t>
  </si>
  <si>
    <t>TRIM59</t>
  </si>
  <si>
    <t>CYP2U1</t>
  </si>
  <si>
    <t>FAM73B</t>
  </si>
  <si>
    <t>EIF4A2</t>
  </si>
  <si>
    <t>FAM218A</t>
  </si>
  <si>
    <t>MOSPD2</t>
  </si>
  <si>
    <t>MRPL32</t>
  </si>
  <si>
    <t>GATAD2B</t>
  </si>
  <si>
    <t>MEF2A</t>
  </si>
  <si>
    <t>USP13</t>
  </si>
  <si>
    <t>LPHN2</t>
  </si>
  <si>
    <t>MCC</t>
  </si>
  <si>
    <t>SLC44A1</t>
  </si>
  <si>
    <t>MAVS</t>
  </si>
  <si>
    <t>HIF1AN</t>
  </si>
  <si>
    <t>ANKRD50</t>
  </si>
  <si>
    <t>RNF216</t>
  </si>
  <si>
    <t>LBR</t>
  </si>
  <si>
    <t>EPS15</t>
  </si>
  <si>
    <t>TMTC1</t>
  </si>
  <si>
    <t>KAT2A</t>
  </si>
  <si>
    <t>ABHD5</t>
  </si>
  <si>
    <t>ZNF567</t>
  </si>
  <si>
    <t>ERCC4</t>
  </si>
  <si>
    <t>WDR26</t>
  </si>
  <si>
    <t>GDNF</t>
  </si>
  <si>
    <t>BRWD3</t>
  </si>
  <si>
    <t>REEP3</t>
  </si>
  <si>
    <t>CIT</t>
  </si>
  <si>
    <t>HOXA5</t>
  </si>
  <si>
    <t>FOXQ1</t>
  </si>
  <si>
    <t>ANKRD10</t>
  </si>
  <si>
    <t>C6orf132</t>
  </si>
  <si>
    <t>CC2D1A</t>
  </si>
  <si>
    <t>ZBTB7B</t>
  </si>
  <si>
    <t>C15orf38</t>
  </si>
  <si>
    <t>ZNF138</t>
  </si>
  <si>
    <t>SNX5</t>
  </si>
  <si>
    <t>ARMC8</t>
  </si>
  <si>
    <t>BAHD1</t>
  </si>
  <si>
    <t>SH3KBP1</t>
  </si>
  <si>
    <t>HEG1</t>
  </si>
  <si>
    <t>PSMD9</t>
  </si>
  <si>
    <t>EPN2</t>
  </si>
  <si>
    <t>GRK4</t>
  </si>
  <si>
    <t>SLC35D1</t>
  </si>
  <si>
    <t>PIK3R3</t>
  </si>
  <si>
    <t>MRPL19</t>
  </si>
  <si>
    <t>SESN3</t>
  </si>
  <si>
    <t>PSAP</t>
  </si>
  <si>
    <t>NDFIP1</t>
  </si>
  <si>
    <t>HADHB</t>
  </si>
  <si>
    <t>SLC27A1</t>
  </si>
  <si>
    <t>ARHGAP11A</t>
  </si>
  <si>
    <t>SPTSSA</t>
  </si>
  <si>
    <t>HIPK3</t>
  </si>
  <si>
    <t>GINS1</t>
  </si>
  <si>
    <t>FAM83D</t>
  </si>
  <si>
    <t>HOMER1</t>
  </si>
  <si>
    <t>TAF4</t>
  </si>
  <si>
    <t>HPRT1</t>
  </si>
  <si>
    <t>C12orf66</t>
  </si>
  <si>
    <t>GNPTAB</t>
  </si>
  <si>
    <t>DCAF8</t>
  </si>
  <si>
    <t>RASA1</t>
  </si>
  <si>
    <t>GAK</t>
  </si>
  <si>
    <t>RGL1</t>
  </si>
  <si>
    <t>ESRRB</t>
  </si>
  <si>
    <t>PPP6R2</t>
  </si>
  <si>
    <t>WDR20</t>
  </si>
  <si>
    <t>PIGS</t>
  </si>
  <si>
    <t>RPA2</t>
  </si>
  <si>
    <t>MBD3</t>
  </si>
  <si>
    <t>DHX40</t>
  </si>
  <si>
    <t>PLAU</t>
  </si>
  <si>
    <t>MYBL2</t>
  </si>
  <si>
    <t>ZIC5</t>
  </si>
  <si>
    <t>TRAK2</t>
  </si>
  <si>
    <t>TSC22D3</t>
  </si>
  <si>
    <t>ZNF526</t>
  </si>
  <si>
    <t>GSKIP</t>
  </si>
  <si>
    <t>ATXN7L1</t>
  </si>
  <si>
    <t>WNT7B</t>
  </si>
  <si>
    <t>NCKAP5</t>
  </si>
  <si>
    <t>INO80</t>
  </si>
  <si>
    <t>AMMECR1L</t>
  </si>
  <si>
    <t>PALM2-AKAP2</t>
  </si>
  <si>
    <t>CAB39</t>
  </si>
  <si>
    <t>PFN1</t>
  </si>
  <si>
    <t>KLHL21</t>
  </si>
  <si>
    <t>PHF13</t>
  </si>
  <si>
    <t>ETV3</t>
  </si>
  <si>
    <t>TOM1L2</t>
  </si>
  <si>
    <t>EIF4E2</t>
  </si>
  <si>
    <t>SGSM3</t>
  </si>
  <si>
    <t>FAS</t>
  </si>
  <si>
    <t>PTPN4</t>
  </si>
  <si>
    <t>RNF145</t>
  </si>
  <si>
    <t>MYLIP</t>
  </si>
  <si>
    <t>MAP3K14</t>
  </si>
  <si>
    <t>KCNJ2</t>
  </si>
  <si>
    <t>ATF2</t>
  </si>
  <si>
    <t>PLXNC1</t>
  </si>
  <si>
    <t>SEC23B</t>
  </si>
  <si>
    <t>GID4</t>
  </si>
  <si>
    <t>BMP8B</t>
  </si>
  <si>
    <t>PPP6R3</t>
  </si>
  <si>
    <t>NFAT5</t>
  </si>
  <si>
    <t>PDE4C</t>
  </si>
  <si>
    <t>EIF2S1</t>
  </si>
  <si>
    <t>ADAR</t>
  </si>
  <si>
    <t>SSX2IP</t>
  </si>
  <si>
    <t>LAPTM4A</t>
  </si>
  <si>
    <t>TPM4</t>
  </si>
  <si>
    <t>PBXIP1</t>
  </si>
  <si>
    <t>JAK1</t>
  </si>
  <si>
    <t>CCL1</t>
  </si>
  <si>
    <t>C14orf119</t>
  </si>
  <si>
    <t>EFCAB11</t>
  </si>
  <si>
    <t>MYH9</t>
  </si>
  <si>
    <t>HEXIM1</t>
  </si>
  <si>
    <t>GNS</t>
  </si>
  <si>
    <t>C14orf28</t>
  </si>
  <si>
    <t>POLR1B</t>
  </si>
  <si>
    <t>KIAA0513</t>
  </si>
  <si>
    <t>PIWIL2</t>
  </si>
  <si>
    <t>SERINC1</t>
  </si>
  <si>
    <t>RBL2</t>
  </si>
  <si>
    <t>F3</t>
  </si>
  <si>
    <t>ABHD15</t>
  </si>
  <si>
    <t>CCDC71L</t>
  </si>
  <si>
    <t>RHOC</t>
  </si>
  <si>
    <t>N4BP2L2</t>
  </si>
  <si>
    <t>LPAR2</t>
  </si>
  <si>
    <t>NPAT</t>
  </si>
  <si>
    <t>ZNF770</t>
  </si>
  <si>
    <t>CNOT6L</t>
  </si>
  <si>
    <t>C16orf52</t>
  </si>
  <si>
    <t>HIF1A</t>
  </si>
  <si>
    <t>GATA6</t>
  </si>
  <si>
    <t>BLOC1S3</t>
  </si>
  <si>
    <t>NPNT</t>
  </si>
  <si>
    <t>FAM213A</t>
  </si>
  <si>
    <t>ATP8B2</t>
  </si>
  <si>
    <t>NETO2</t>
  </si>
  <si>
    <t>PPP1R3B</t>
  </si>
  <si>
    <t>RUNX1</t>
  </si>
  <si>
    <t>WDR89</t>
  </si>
  <si>
    <t>ZNFX1</t>
  </si>
  <si>
    <t>C3orf38</t>
  </si>
  <si>
    <t>MED18</t>
  </si>
  <si>
    <t>ABCA1</t>
  </si>
  <si>
    <t>CDK16</t>
  </si>
  <si>
    <t>CADM2</t>
  </si>
  <si>
    <t>ERAP1</t>
  </si>
  <si>
    <t>HIST1H2BJ</t>
  </si>
  <si>
    <t>INTS3</t>
  </si>
  <si>
    <t>NUP35</t>
  </si>
  <si>
    <t>ESR2</t>
  </si>
  <si>
    <t>LEPROT</t>
  </si>
  <si>
    <t>UGCG</t>
  </si>
  <si>
    <t>M6PR</t>
  </si>
  <si>
    <t>TNFRSF21</t>
  </si>
  <si>
    <t>SP4</t>
  </si>
  <si>
    <t>NEK8</t>
  </si>
  <si>
    <t>SRCAP</t>
  </si>
  <si>
    <t>TFAM</t>
  </si>
  <si>
    <t>KRT10</t>
  </si>
  <si>
    <t>CTSS</t>
  </si>
  <si>
    <t>LY6G5B</t>
  </si>
  <si>
    <t>METTL22</t>
  </si>
  <si>
    <t>PRICKLE4</t>
  </si>
  <si>
    <t>MKRN1</t>
  </si>
  <si>
    <t>LRRD1</t>
  </si>
  <si>
    <t>C6orf120</t>
  </si>
  <si>
    <t>SSH2</t>
  </si>
  <si>
    <t>KLHL28</t>
  </si>
  <si>
    <t>ARFGEF2</t>
  </si>
  <si>
    <t>KIAA1551</t>
  </si>
  <si>
    <t>CDT1</t>
  </si>
  <si>
    <t>PRKCB</t>
  </si>
  <si>
    <t>LLPH</t>
  </si>
  <si>
    <t>HS3ST1</t>
  </si>
  <si>
    <t>PEAK1</t>
  </si>
  <si>
    <t>CAPN15</t>
  </si>
  <si>
    <t>METTL21D</t>
  </si>
  <si>
    <t>C14orf105</t>
  </si>
  <si>
    <t>CAV1</t>
  </si>
  <si>
    <t>HAUS8</t>
  </si>
  <si>
    <t>RNF115</t>
  </si>
  <si>
    <t>RFXANK</t>
  </si>
  <si>
    <t>AGMAT</t>
  </si>
  <si>
    <t>ZNF180</t>
  </si>
  <si>
    <t>CASP2</t>
  </si>
  <si>
    <t>RPL18A</t>
  </si>
  <si>
    <t>ARHGAP35</t>
  </si>
  <si>
    <t>NABP1</t>
  </si>
  <si>
    <t>CMTR2</t>
  </si>
  <si>
    <t>PSMD2</t>
  </si>
  <si>
    <t>ZFYVE21</t>
  </si>
  <si>
    <t>TMEM200C</t>
  </si>
  <si>
    <t>DNAJB9</t>
  </si>
  <si>
    <t>AAK1</t>
  </si>
  <si>
    <t>PPARG</t>
  </si>
  <si>
    <t>MTPAP</t>
  </si>
  <si>
    <t>ATAD2</t>
  </si>
  <si>
    <t>FJX1</t>
  </si>
  <si>
    <t>IRAK4</t>
  </si>
  <si>
    <t>HMG20A</t>
  </si>
  <si>
    <t>PFKP</t>
  </si>
  <si>
    <t>ZNF7</t>
  </si>
  <si>
    <t>MAPKAPK5</t>
  </si>
  <si>
    <t>TMX3</t>
  </si>
  <si>
    <t>HOOK3</t>
  </si>
  <si>
    <t>TPRG1L</t>
  </si>
  <si>
    <t>GRK7</t>
  </si>
  <si>
    <t>SMIM13</t>
  </si>
  <si>
    <t>SELENBP1</t>
  </si>
  <si>
    <t>ASB1</t>
  </si>
  <si>
    <t>CRTC3</t>
  </si>
  <si>
    <t>METTL8</t>
  </si>
  <si>
    <t>DNAJB13</t>
  </si>
  <si>
    <t>FEM1B</t>
  </si>
  <si>
    <t>MICB</t>
  </si>
  <si>
    <t>WIPF2</t>
  </si>
  <si>
    <t>ERGIC2</t>
  </si>
  <si>
    <t>RPS27A</t>
  </si>
  <si>
    <t>NUDT21</t>
  </si>
  <si>
    <t>TSG101</t>
  </si>
  <si>
    <t>CAMK2N2</t>
  </si>
  <si>
    <t>HMGB3</t>
  </si>
  <si>
    <t>GOLGA2</t>
  </si>
  <si>
    <t>MFN1</t>
  </si>
  <si>
    <t>C11orf30</t>
  </si>
  <si>
    <t>ZYG11A</t>
  </si>
  <si>
    <t>ZNF398</t>
  </si>
  <si>
    <t>EPS15L1</t>
  </si>
  <si>
    <t>EIF4H</t>
  </si>
  <si>
    <t>RABGAP1L</t>
  </si>
  <si>
    <t>BNIP2</t>
  </si>
  <si>
    <t>KMT2B</t>
  </si>
  <si>
    <t>REEP5</t>
  </si>
  <si>
    <t>ZNF597</t>
  </si>
  <si>
    <t>SNAP47</t>
  </si>
  <si>
    <t>DDX5</t>
  </si>
  <si>
    <t>FOXK2</t>
  </si>
  <si>
    <t>LRP12</t>
  </si>
  <si>
    <t>TMEM66</t>
  </si>
  <si>
    <t>TBC1D17</t>
  </si>
  <si>
    <t>TSKU</t>
  </si>
  <si>
    <t>DDI2</t>
  </si>
  <si>
    <t>ICA1L</t>
  </si>
  <si>
    <t>ETV1</t>
  </si>
  <si>
    <t>SPOPL</t>
  </si>
  <si>
    <t>ZDHHC20</t>
  </si>
  <si>
    <t>VTI1A</t>
  </si>
  <si>
    <t>SERF1A</t>
  </si>
  <si>
    <t>CCNB1</t>
  </si>
  <si>
    <t>IFNAR1</t>
  </si>
  <si>
    <t>APOA1BP</t>
  </si>
  <si>
    <t>ZNF202</t>
  </si>
  <si>
    <t>LIAS</t>
  </si>
  <si>
    <t>C11orf54</t>
  </si>
  <si>
    <t>KLHL36</t>
  </si>
  <si>
    <t>XIRP2</t>
  </si>
  <si>
    <t>TMEM67</t>
  </si>
  <si>
    <t>WDR37</t>
  </si>
  <si>
    <t>GJA1</t>
  </si>
  <si>
    <t>CABLES1</t>
  </si>
  <si>
    <t>FBXL5</t>
  </si>
  <si>
    <t>CRISPLD2</t>
  </si>
  <si>
    <t>MFSD2A</t>
  </si>
  <si>
    <t>PITPNA</t>
  </si>
  <si>
    <t>PARD3</t>
  </si>
  <si>
    <t>FBL</t>
  </si>
  <si>
    <t>TMEM242</t>
  </si>
  <si>
    <t>PFKFB2</t>
  </si>
  <si>
    <t>ZBTB9</t>
  </si>
  <si>
    <t>RFXAP</t>
  </si>
  <si>
    <t>ANKS4B</t>
  </si>
  <si>
    <t>TCF7L2</t>
  </si>
  <si>
    <t>DUSP2</t>
  </si>
  <si>
    <t>FAF2</t>
  </si>
  <si>
    <t>FXYD5</t>
  </si>
  <si>
    <t>RBBP7</t>
  </si>
  <si>
    <t>CHSY1</t>
  </si>
  <si>
    <t>TAX1BP1</t>
  </si>
  <si>
    <t>ARL9</t>
  </si>
  <si>
    <t>RTN2</t>
  </si>
  <si>
    <t>POLQ</t>
  </si>
  <si>
    <t>CLEC12B</t>
  </si>
  <si>
    <t>VPS13C</t>
  </si>
  <si>
    <t>ANKH</t>
  </si>
  <si>
    <t>SERF1B</t>
  </si>
  <si>
    <t>PAPD5</t>
  </si>
  <si>
    <t>RPS6KA5</t>
  </si>
  <si>
    <t>TCEB1</t>
  </si>
  <si>
    <t>PRKD3</t>
  </si>
  <si>
    <t>SLAIN2</t>
  </si>
  <si>
    <t>FAHD1</t>
  </si>
  <si>
    <t>TMEM196</t>
  </si>
  <si>
    <t>F2RL3</t>
  </si>
  <si>
    <t>B4GALT2</t>
  </si>
  <si>
    <t>SYNPO2L</t>
  </si>
  <si>
    <t>CCDC132</t>
  </si>
  <si>
    <t>MYO1F</t>
  </si>
  <si>
    <t>SLC25A28</t>
  </si>
  <si>
    <t>TMX4</t>
  </si>
  <si>
    <t>FBXL7</t>
  </si>
  <si>
    <t>EFCAB14</t>
  </si>
  <si>
    <t>MIDN</t>
  </si>
  <si>
    <t>SENP1</t>
  </si>
  <si>
    <t>BBX</t>
  </si>
  <si>
    <t>ZNF12</t>
  </si>
  <si>
    <t>IL17RC</t>
  </si>
  <si>
    <t>WDR53</t>
  </si>
  <si>
    <t>SERF2</t>
  </si>
  <si>
    <t>MELK</t>
  </si>
  <si>
    <t>CTSA</t>
  </si>
  <si>
    <t>KIAA0101</t>
  </si>
  <si>
    <t>TCEA1</t>
  </si>
  <si>
    <t>PNPLA4</t>
  </si>
  <si>
    <t>TANC1</t>
  </si>
  <si>
    <t>CEP72</t>
  </si>
  <si>
    <t>BTG3</t>
  </si>
  <si>
    <t>SH3GLB1</t>
  </si>
  <si>
    <t>RNASEH1</t>
  </si>
  <si>
    <t>LRPAP1</t>
  </si>
  <si>
    <t>NUGGC</t>
  </si>
  <si>
    <t>TNKS2</t>
  </si>
  <si>
    <t>CPOX</t>
  </si>
  <si>
    <t>ZMYM1</t>
  </si>
  <si>
    <t>C4orf29</t>
  </si>
  <si>
    <t>C9orf40</t>
  </si>
  <si>
    <t>TNFAIP1</t>
  </si>
  <si>
    <t>B2M</t>
  </si>
  <si>
    <t>WWC1</t>
  </si>
  <si>
    <t>TRIM8</t>
  </si>
  <si>
    <t>FNBP1L</t>
  </si>
  <si>
    <t>SEC23A</t>
  </si>
  <si>
    <t>SPCS1</t>
  </si>
  <si>
    <t>C18orf32</t>
  </si>
  <si>
    <t>EXO5</t>
  </si>
  <si>
    <t>RABEP1</t>
  </si>
  <si>
    <t>POLM</t>
  </si>
  <si>
    <t>ZNF280B</t>
  </si>
  <si>
    <t>ORMDL3</t>
  </si>
  <si>
    <t>ANKRD13C</t>
  </si>
  <si>
    <t>SH3BP5</t>
  </si>
  <si>
    <t>ABCA3</t>
  </si>
  <si>
    <t>ARHGEF18</t>
  </si>
  <si>
    <t>SORCS2</t>
  </si>
  <si>
    <t>FBXO21</t>
  </si>
  <si>
    <t>ORAI1</t>
  </si>
  <si>
    <t>PKD1</t>
  </si>
  <si>
    <t>UXS1</t>
  </si>
  <si>
    <t>DPYSL2</t>
  </si>
  <si>
    <t>C15orf40</t>
  </si>
  <si>
    <t>ICMT</t>
  </si>
  <si>
    <t>RTFDC1</t>
  </si>
  <si>
    <t>PXK</t>
  </si>
  <si>
    <t>KIAA1841</t>
  </si>
  <si>
    <t>PCNXL4</t>
  </si>
  <si>
    <t>ISOC1</t>
  </si>
  <si>
    <t>TMEM167A</t>
  </si>
  <si>
    <t>TMEM127</t>
  </si>
  <si>
    <t>CROT</t>
  </si>
  <si>
    <t>KCNA7</t>
  </si>
  <si>
    <t>AKR7A2</t>
  </si>
  <si>
    <t>TM4SF5</t>
  </si>
  <si>
    <t>RBM41</t>
  </si>
  <si>
    <t>TOMM20</t>
  </si>
  <si>
    <t>SLCO5A1</t>
  </si>
  <si>
    <t>GDF11</t>
  </si>
  <si>
    <t>KLRD1</t>
  </si>
  <si>
    <t>SLK</t>
  </si>
  <si>
    <t>PHC1</t>
  </si>
  <si>
    <t>GAB1</t>
  </si>
  <si>
    <t>LPHN3</t>
  </si>
  <si>
    <t>ITPKB</t>
  </si>
  <si>
    <t>VPS53</t>
  </si>
  <si>
    <t>CBX1</t>
  </si>
  <si>
    <t>ACADSB</t>
  </si>
  <si>
    <t>SEC16A</t>
  </si>
  <si>
    <t>PTRF</t>
  </si>
  <si>
    <t>SLC22A23</t>
  </si>
  <si>
    <t>ADAT2</t>
  </si>
  <si>
    <t>LUZP2</t>
  </si>
  <si>
    <t>KCNB1</t>
  </si>
  <si>
    <t>ANKFY1</t>
  </si>
  <si>
    <t>MRPL13</t>
  </si>
  <si>
    <t>PEA15</t>
  </si>
  <si>
    <t>PKMYT1</t>
  </si>
  <si>
    <t>MANEAL</t>
  </si>
  <si>
    <t>BSCL2</t>
  </si>
  <si>
    <t>PAK6</t>
  </si>
  <si>
    <t>ZNF805</t>
  </si>
  <si>
    <t>EEA1</t>
  </si>
  <si>
    <t>FOXRED2</t>
  </si>
  <si>
    <t>IKZF5</t>
  </si>
  <si>
    <t>RGMB</t>
  </si>
  <si>
    <t>OCIAD1</t>
  </si>
  <si>
    <t>ZBED1</t>
  </si>
  <si>
    <t>TMEM123</t>
  </si>
  <si>
    <t>MAK16</t>
  </si>
  <si>
    <t>C9orf78</t>
  </si>
  <si>
    <t>LGSN</t>
  </si>
  <si>
    <t>FBXO31</t>
  </si>
  <si>
    <t>RCCD1</t>
  </si>
  <si>
    <t>F2RL1</t>
  </si>
  <si>
    <t>FAM129A</t>
  </si>
  <si>
    <t>ZNF706</t>
  </si>
  <si>
    <t>C7orf43</t>
  </si>
  <si>
    <t>RBM10</t>
  </si>
  <si>
    <t>ELAVL2</t>
  </si>
  <si>
    <t>TRIOBP</t>
  </si>
  <si>
    <t>SCAMP2</t>
  </si>
  <si>
    <t>MYO1D</t>
  </si>
  <si>
    <t>PDPK1</t>
  </si>
  <si>
    <t>ZNF514</t>
  </si>
  <si>
    <t>RAB11FIP1</t>
  </si>
  <si>
    <t>DHODH</t>
  </si>
  <si>
    <t>KLF6</t>
  </si>
  <si>
    <t>MAN1C1</t>
  </si>
  <si>
    <t>MAPK9</t>
  </si>
  <si>
    <t>PIP4K2A</t>
  </si>
  <si>
    <t>ZNF93</t>
  </si>
  <si>
    <t>USP32</t>
  </si>
  <si>
    <t>BMP2</t>
  </si>
  <si>
    <t>PLXNA1</t>
  </si>
  <si>
    <t>PTGFRN</t>
  </si>
  <si>
    <t>CCDC125</t>
  </si>
  <si>
    <t>TMEM97</t>
  </si>
  <si>
    <t>MYLK3</t>
  </si>
  <si>
    <t>ENTPD4</t>
  </si>
  <si>
    <t>SEMA7A</t>
  </si>
  <si>
    <t>CEP97</t>
  </si>
  <si>
    <t>TMEM38A</t>
  </si>
  <si>
    <t>GPRIN3</t>
  </si>
  <si>
    <t>STIL</t>
  </si>
  <si>
    <t>FEZ2</t>
  </si>
  <si>
    <t>SLC25A46</t>
  </si>
  <si>
    <t>ZNF35</t>
  </si>
  <si>
    <t>PSD3</t>
  </si>
  <si>
    <t>TRAPPC10</t>
  </si>
  <si>
    <t>FAM160B1</t>
  </si>
  <si>
    <t>CCDC47</t>
  </si>
  <si>
    <t>C5orf28</t>
  </si>
  <si>
    <t>EMR2</t>
  </si>
  <si>
    <t>RAB10</t>
  </si>
  <si>
    <t>ITCH</t>
  </si>
  <si>
    <t>TRAF3IP2</t>
  </si>
  <si>
    <t>SAMD9L</t>
  </si>
  <si>
    <t>RMND1</t>
  </si>
  <si>
    <t>SEMA4B</t>
  </si>
  <si>
    <t>ZC3H12C</t>
  </si>
  <si>
    <t>SLC25A44</t>
  </si>
  <si>
    <t>IRF2</t>
  </si>
  <si>
    <t>MED16</t>
  </si>
  <si>
    <t>PDHB</t>
  </si>
  <si>
    <t>RAB42</t>
  </si>
  <si>
    <t>MUC17</t>
  </si>
  <si>
    <t>ARHGEF7</t>
  </si>
  <si>
    <t>ITGB1</t>
  </si>
  <si>
    <t>AKTIP</t>
  </si>
  <si>
    <t>HNRNPR</t>
  </si>
  <si>
    <t>UEVLD</t>
  </si>
  <si>
    <t>FEM1A</t>
  </si>
  <si>
    <t>USP28</t>
  </si>
  <si>
    <t>COX19</t>
  </si>
  <si>
    <t>IPP</t>
  </si>
  <si>
    <t>TXNIP</t>
  </si>
  <si>
    <t>NAA50</t>
  </si>
  <si>
    <t>QRFPR</t>
  </si>
  <si>
    <t>HOXD11</t>
  </si>
  <si>
    <t>GATAD1</t>
  </si>
  <si>
    <t>DIS3L</t>
  </si>
  <si>
    <t>NAGK</t>
  </si>
  <si>
    <t>CHURC1</t>
  </si>
  <si>
    <t>CCP110</t>
  </si>
  <si>
    <t>CCL5</t>
  </si>
  <si>
    <t>MAP3K5</t>
  </si>
  <si>
    <t>ARPC2</t>
  </si>
  <si>
    <t>MAN2B2</t>
  </si>
  <si>
    <t>LASP1</t>
  </si>
  <si>
    <t>DIAPH2</t>
  </si>
  <si>
    <t>MASTL</t>
  </si>
  <si>
    <t>SLC5A3</t>
  </si>
  <si>
    <t>TTC9</t>
  </si>
  <si>
    <t>HECA</t>
  </si>
  <si>
    <t>KIT</t>
  </si>
  <si>
    <t>HMGB2</t>
  </si>
  <si>
    <t>ZNF665</t>
  </si>
  <si>
    <t>RBL1</t>
  </si>
  <si>
    <t>FGF7</t>
  </si>
  <si>
    <t>DNM1L</t>
  </si>
  <si>
    <t>PIGO</t>
  </si>
  <si>
    <t>TPK1</t>
  </si>
  <si>
    <t>USP16</t>
  </si>
  <si>
    <t>SLC28A1</t>
  </si>
  <si>
    <t>STK11IP</t>
  </si>
  <si>
    <t>DSPP</t>
  </si>
  <si>
    <t>FCHO2</t>
  </si>
  <si>
    <t>DUSP18</t>
  </si>
  <si>
    <t>PHYH</t>
  </si>
  <si>
    <t>MED17</t>
  </si>
  <si>
    <t>TLR7</t>
  </si>
  <si>
    <t>CEP104</t>
  </si>
  <si>
    <t>CCDC30</t>
  </si>
  <si>
    <t>GINS4</t>
  </si>
  <si>
    <t>KDM4D</t>
  </si>
  <si>
    <t>RNF34</t>
  </si>
  <si>
    <t>TBC1D15</t>
  </si>
  <si>
    <t>NRIP3</t>
  </si>
  <si>
    <t>KIAA0922</t>
  </si>
  <si>
    <t>MSH3</t>
  </si>
  <si>
    <t>ADRBK2</t>
  </si>
  <si>
    <t>ZNF454</t>
  </si>
  <si>
    <t>ABCG8</t>
  </si>
  <si>
    <t>IQSEC1</t>
  </si>
  <si>
    <t>SACS</t>
  </si>
  <si>
    <t>BTN3A2</t>
  </si>
  <si>
    <t>TXK</t>
  </si>
  <si>
    <t>RFC3</t>
  </si>
  <si>
    <t>FAM57A</t>
  </si>
  <si>
    <t>UBR5</t>
  </si>
  <si>
    <t>NUP188</t>
  </si>
  <si>
    <t>DNAJC27</t>
  </si>
  <si>
    <t>KIAA0247</t>
  </si>
  <si>
    <t>MXI1</t>
  </si>
  <si>
    <t>BCAS4</t>
  </si>
  <si>
    <t>STAC2</t>
  </si>
  <si>
    <t>UQCRC1</t>
  </si>
  <si>
    <t>FOXJ2</t>
  </si>
  <si>
    <t>KCNJ8</t>
  </si>
  <si>
    <t>KCNK6</t>
  </si>
  <si>
    <t>SIKE1</t>
  </si>
  <si>
    <t>TCEAL1</t>
  </si>
  <si>
    <t>RPL17-C18orf32</t>
  </si>
  <si>
    <t>MAGOHB</t>
  </si>
  <si>
    <t>ZNF174</t>
  </si>
  <si>
    <t>RNGTT</t>
  </si>
  <si>
    <t>RPL17</t>
  </si>
  <si>
    <t>QSOX1</t>
  </si>
  <si>
    <t>ATL3</t>
  </si>
  <si>
    <t>VEZF1</t>
  </si>
  <si>
    <t>ZNF354B</t>
  </si>
  <si>
    <t>GBP3</t>
  </si>
  <si>
    <t>PTGES3</t>
  </si>
  <si>
    <t>GRAMD1A</t>
  </si>
  <si>
    <t>TRAPPC2</t>
  </si>
  <si>
    <t>E2F5</t>
  </si>
  <si>
    <t>CRCP</t>
  </si>
  <si>
    <t>LSM3</t>
  </si>
  <si>
    <t>UBC</t>
  </si>
  <si>
    <t>HIP1</t>
  </si>
  <si>
    <t>ECI1</t>
  </si>
  <si>
    <t>C2orf69</t>
  </si>
  <si>
    <t>DTX2</t>
  </si>
  <si>
    <t>TRIP10</t>
  </si>
  <si>
    <t>RUFY2</t>
  </si>
  <si>
    <t>BHMT2</t>
  </si>
  <si>
    <t>SIRPA</t>
  </si>
  <si>
    <t>ADD1</t>
  </si>
  <si>
    <t>CBX8</t>
  </si>
  <si>
    <t>C1orf63</t>
  </si>
  <si>
    <t>GNB5</t>
  </si>
  <si>
    <t>MAD1L1</t>
  </si>
  <si>
    <t>TNFAIP8L1</t>
  </si>
  <si>
    <t>ABI2</t>
  </si>
  <si>
    <t>CSNK1A1</t>
  </si>
  <si>
    <t>ISCA2</t>
  </si>
  <si>
    <t>PCNXL2</t>
  </si>
  <si>
    <t>FHDC1</t>
  </si>
  <si>
    <t>PTGER4</t>
  </si>
  <si>
    <t>GTF2H2C</t>
  </si>
  <si>
    <t>POLR3F</t>
  </si>
  <si>
    <t>ZBTB6</t>
  </si>
  <si>
    <t>APOH</t>
  </si>
  <si>
    <t>ZNF532</t>
  </si>
  <si>
    <t>FAM210A</t>
  </si>
  <si>
    <t>GPN2</t>
  </si>
  <si>
    <t>FAM126B</t>
  </si>
  <si>
    <t>GPR155</t>
  </si>
  <si>
    <t>MPHOSPH8</t>
  </si>
  <si>
    <t>PLEKHO2</t>
  </si>
  <si>
    <t>MAP3K12</t>
  </si>
  <si>
    <t>DRAXIN</t>
  </si>
  <si>
    <t>CD47</t>
  </si>
  <si>
    <t>ZNF446</t>
  </si>
  <si>
    <t>C11orf68</t>
  </si>
  <si>
    <t>C12orf65</t>
  </si>
  <si>
    <t>ZNF785</t>
  </si>
  <si>
    <t>ZNF70</t>
  </si>
  <si>
    <t>FOXC1</t>
  </si>
  <si>
    <t>LEPREL4</t>
  </si>
  <si>
    <t>SUGP1</t>
  </si>
  <si>
    <t>IER3</t>
  </si>
  <si>
    <t>ARSJ</t>
  </si>
  <si>
    <t>VPS26A</t>
  </si>
  <si>
    <t>USP10</t>
  </si>
  <si>
    <t>RUNX3</t>
  </si>
  <si>
    <t>GTF2IRD2</t>
  </si>
  <si>
    <t>PHF8</t>
  </si>
  <si>
    <t>RNF19B</t>
  </si>
  <si>
    <t>KIAA0100</t>
  </si>
  <si>
    <t>CYB5A</t>
  </si>
  <si>
    <t>PCMTD1</t>
  </si>
  <si>
    <t>NME6</t>
  </si>
  <si>
    <t>FMNL2</t>
  </si>
  <si>
    <t>CENPQ</t>
  </si>
  <si>
    <t>KIF6</t>
  </si>
  <si>
    <t>FAM117B</t>
  </si>
  <si>
    <t>HAUS2</t>
  </si>
  <si>
    <t>SMAD6</t>
  </si>
  <si>
    <t>PDGFB</t>
  </si>
  <si>
    <t>CEP57</t>
  </si>
  <si>
    <t>CKAP2</t>
  </si>
  <si>
    <t>ZNF347</t>
  </si>
  <si>
    <t>WDR73</t>
  </si>
  <si>
    <t>ZNF652</t>
  </si>
  <si>
    <t>REV1</t>
  </si>
  <si>
    <t>CERS2</t>
  </si>
  <si>
    <t>NUP214</t>
  </si>
  <si>
    <t>AGFG2</t>
  </si>
  <si>
    <t>PKNOX1</t>
  </si>
  <si>
    <t>ATG2A</t>
  </si>
  <si>
    <t>GABBR1</t>
  </si>
  <si>
    <t>GEMIN8</t>
  </si>
  <si>
    <t>GPATCH11</t>
  </si>
  <si>
    <t>PPP1R12B</t>
  </si>
  <si>
    <t>PARD6B</t>
  </si>
  <si>
    <t>ZNF681</t>
  </si>
  <si>
    <t>BTN3A1</t>
  </si>
  <si>
    <t>TMEM134</t>
  </si>
  <si>
    <t>ACAP2</t>
  </si>
  <si>
    <t>PTPRS</t>
  </si>
  <si>
    <t>TTPAL</t>
  </si>
  <si>
    <t>GTF2H3</t>
  </si>
  <si>
    <t>FHL3</t>
  </si>
  <si>
    <t>TOPORS</t>
  </si>
  <si>
    <t>KCNMB1</t>
  </si>
  <si>
    <t>DDHD1</t>
  </si>
  <si>
    <t>ZNF331</t>
  </si>
  <si>
    <t>GTF2IRD2B</t>
  </si>
  <si>
    <t>POLR3G</t>
  </si>
  <si>
    <t>STK17B</t>
  </si>
  <si>
    <t>LDHD</t>
  </si>
  <si>
    <t>PAIP1</t>
  </si>
  <si>
    <t>A1CF</t>
  </si>
  <si>
    <t>PTGIS</t>
  </si>
  <si>
    <t>OSTM1</t>
  </si>
  <si>
    <t>CYBRD1</t>
  </si>
  <si>
    <t>NKIRAS1</t>
  </si>
  <si>
    <t>MORC1</t>
  </si>
  <si>
    <t>LYPD6</t>
  </si>
  <si>
    <t>C15orf41</t>
  </si>
  <si>
    <t>ELMSAN1</t>
  </si>
  <si>
    <t>PRKG1</t>
  </si>
  <si>
    <t>RRN3</t>
  </si>
  <si>
    <t>KLF3</t>
  </si>
  <si>
    <t>HIST1H2BG</t>
  </si>
  <si>
    <t>ARL1</t>
  </si>
  <si>
    <t>CHAF1A</t>
  </si>
  <si>
    <t>TMEM133</t>
  </si>
  <si>
    <t>RPRD1A</t>
  </si>
  <si>
    <t>PPP3R1</t>
  </si>
  <si>
    <t>PRPF4</t>
  </si>
  <si>
    <t>SPIB</t>
  </si>
  <si>
    <t>GDI2</t>
  </si>
  <si>
    <t>C19orf40</t>
  </si>
  <si>
    <t>WIBG</t>
  </si>
  <si>
    <t>WWP1</t>
  </si>
  <si>
    <t>GLCCI1</t>
  </si>
  <si>
    <t>STAG2</t>
  </si>
  <si>
    <t>APAF1</t>
  </si>
  <si>
    <t>WDR7</t>
  </si>
  <si>
    <t>TP63</t>
  </si>
  <si>
    <t>ESYT2</t>
  </si>
  <si>
    <t>HIC2</t>
  </si>
  <si>
    <t>C20orf194</t>
  </si>
  <si>
    <t>ZBTB38</t>
  </si>
  <si>
    <t>PER3</t>
  </si>
  <si>
    <t>TCF21</t>
  </si>
  <si>
    <t>FBXL13</t>
  </si>
  <si>
    <t>LIMCH1</t>
  </si>
  <si>
    <t>SPRY2</t>
  </si>
  <si>
    <t>YME1L1</t>
  </si>
  <si>
    <t>PREPL</t>
  </si>
  <si>
    <t>ANP32A</t>
  </si>
  <si>
    <t>SPTLC3</t>
  </si>
  <si>
    <t>RHOQ</t>
  </si>
  <si>
    <t>BCL6</t>
  </si>
  <si>
    <t>KBTBD7</t>
  </si>
  <si>
    <t>TESK2</t>
  </si>
  <si>
    <t>WFS1</t>
  </si>
  <si>
    <t>TAF1</t>
  </si>
  <si>
    <t>FBXL17</t>
  </si>
  <si>
    <t>EXOC8</t>
  </si>
  <si>
    <t>SERPINI1</t>
  </si>
  <si>
    <t>DDX55</t>
  </si>
  <si>
    <t>SEPT2</t>
  </si>
  <si>
    <t>OSR1</t>
  </si>
  <si>
    <t>ZNF292</t>
  </si>
  <si>
    <t>ADNP</t>
  </si>
  <si>
    <t>SETD2</t>
  </si>
  <si>
    <t>CLCN5</t>
  </si>
  <si>
    <t>ZNF667</t>
  </si>
  <si>
    <t>FASLG</t>
  </si>
  <si>
    <t>HPS5</t>
  </si>
  <si>
    <t>RNF6</t>
  </si>
  <si>
    <t>CCDC14</t>
  </si>
  <si>
    <t>TMEM56</t>
  </si>
  <si>
    <t>MEF2C</t>
  </si>
  <si>
    <t>TET1</t>
  </si>
  <si>
    <t>MPP5</t>
  </si>
  <si>
    <t>AGGF1</t>
  </si>
  <si>
    <t>C15orf52</t>
  </si>
  <si>
    <t>FERMT2</t>
  </si>
  <si>
    <t>PTGFR</t>
  </si>
  <si>
    <t>TTC33</t>
  </si>
  <si>
    <t>KBTBD6</t>
  </si>
  <si>
    <t>PKD2</t>
  </si>
  <si>
    <t>FBXO11</t>
  </si>
  <si>
    <t>C2orf43</t>
  </si>
  <si>
    <t>SERAC1</t>
  </si>
  <si>
    <t>CLU</t>
  </si>
  <si>
    <t>ARHGEF12</t>
  </si>
  <si>
    <t>CDK2AP1</t>
  </si>
  <si>
    <t>ZADH2</t>
  </si>
  <si>
    <t>SIRT2</t>
  </si>
  <si>
    <t>CASC5</t>
  </si>
  <si>
    <t>REV3L</t>
  </si>
  <si>
    <t>GXYLT2</t>
  </si>
  <si>
    <t>RAB6A</t>
  </si>
  <si>
    <t>PTK2</t>
  </si>
  <si>
    <t>UTRN</t>
  </si>
  <si>
    <t>KAT6A</t>
  </si>
  <si>
    <t>PHF20L1</t>
  </si>
  <si>
    <t>AUTS2</t>
  </si>
  <si>
    <t>MTPN</t>
  </si>
  <si>
    <t>PTAR1</t>
  </si>
  <si>
    <t>SCRN1</t>
  </si>
  <si>
    <t>CORO2A</t>
  </si>
  <si>
    <t>DUSP8</t>
  </si>
  <si>
    <t>UQCRB</t>
  </si>
  <si>
    <t>SGCB</t>
  </si>
  <si>
    <t>RUFY3</t>
  </si>
  <si>
    <t>DCP1A</t>
  </si>
  <si>
    <t>CYP4V2</t>
  </si>
  <si>
    <t>MSH6</t>
  </si>
  <si>
    <t>FOXN3</t>
  </si>
  <si>
    <t>USP47</t>
  </si>
  <si>
    <t>ARHGAP21</t>
  </si>
  <si>
    <t>SCAF11</t>
  </si>
  <si>
    <t>SMNDC1</t>
  </si>
  <si>
    <t>ATXN10</t>
  </si>
  <si>
    <t>GPD2</t>
  </si>
  <si>
    <t>MED9</t>
  </si>
  <si>
    <t>RFFL</t>
  </si>
  <si>
    <t>ACAT1</t>
  </si>
  <si>
    <t>TNFRSF11B</t>
  </si>
  <si>
    <t>B3GNT5</t>
  </si>
  <si>
    <t>WWC2</t>
  </si>
  <si>
    <t>ABCD3</t>
  </si>
  <si>
    <t>PAN3</t>
  </si>
  <si>
    <t>MMP2</t>
  </si>
  <si>
    <t>PPAP2A</t>
  </si>
  <si>
    <t>DSE</t>
  </si>
  <si>
    <t>EIF4EBP2</t>
  </si>
  <si>
    <t>TPM1</t>
  </si>
  <si>
    <t>FANCI</t>
  </si>
  <si>
    <t>APPL1</t>
  </si>
  <si>
    <t>IL12A</t>
  </si>
  <si>
    <t>HNRNPH1</t>
  </si>
  <si>
    <t>NCSTN</t>
  </si>
  <si>
    <t>OLR1</t>
  </si>
  <si>
    <t>PLOD3</t>
  </si>
  <si>
    <t>SSFA2</t>
  </si>
  <si>
    <t>GLG1</t>
  </si>
  <si>
    <t>FGFRL1</t>
  </si>
  <si>
    <t>VASH2</t>
  </si>
  <si>
    <t>FMOD</t>
  </si>
  <si>
    <t>TRIM38</t>
  </si>
  <si>
    <t>SRPK2</t>
  </si>
  <si>
    <t>ERP44</t>
  </si>
  <si>
    <t>PBRM1</t>
  </si>
  <si>
    <t>PHF16</t>
  </si>
  <si>
    <t>EDIL3</t>
  </si>
  <si>
    <t>PBX1</t>
  </si>
  <si>
    <t>ARID4A</t>
  </si>
  <si>
    <t>PITHD1</t>
  </si>
  <si>
    <t>LARS</t>
  </si>
  <si>
    <t>CERS6</t>
  </si>
  <si>
    <t>PPM1L</t>
  </si>
  <si>
    <t>CCL20</t>
  </si>
  <si>
    <t>PDHA2</t>
  </si>
  <si>
    <t>PTPN14</t>
  </si>
  <si>
    <t>FAM20B</t>
  </si>
  <si>
    <t>FILIP1L</t>
  </si>
  <si>
    <t>CEP152</t>
  </si>
  <si>
    <t>FGF12</t>
  </si>
  <si>
    <t>ATAD2B</t>
  </si>
  <si>
    <t>MON2</t>
  </si>
  <si>
    <t>MMP9</t>
  </si>
  <si>
    <t>DDR2</t>
  </si>
  <si>
    <t>TSHZ3</t>
  </si>
  <si>
    <t>PARP9</t>
  </si>
  <si>
    <t>ELOVL7</t>
  </si>
  <si>
    <t>MGA</t>
  </si>
  <si>
    <t>RNF185</t>
  </si>
  <si>
    <t>TIAM1</t>
  </si>
  <si>
    <t>ATP11B</t>
  </si>
  <si>
    <t>COX20</t>
  </si>
  <si>
    <t>FAXDC2</t>
  </si>
  <si>
    <t>LRRFIP1</t>
  </si>
  <si>
    <t>SNRNP48</t>
  </si>
  <si>
    <t>SOD3</t>
  </si>
  <si>
    <t>ECI2</t>
  </si>
  <si>
    <t>UGGT1</t>
  </si>
  <si>
    <t>ARMCX3</t>
  </si>
  <si>
    <t>COBLL1</t>
  </si>
  <si>
    <t>PELI1</t>
  </si>
  <si>
    <t>VPS54</t>
  </si>
  <si>
    <t>SASH1</t>
  </si>
  <si>
    <t>IREB2</t>
  </si>
  <si>
    <t>FAM136A</t>
  </si>
  <si>
    <t>SLC31A1</t>
  </si>
  <si>
    <t>FUBP1</t>
  </si>
  <si>
    <t>PRRC1</t>
  </si>
  <si>
    <t>HPGD</t>
  </si>
  <si>
    <t>LCORL</t>
  </si>
  <si>
    <t>EPM2A</t>
  </si>
  <si>
    <t>C10orf137</t>
  </si>
  <si>
    <t>PER2</t>
  </si>
  <si>
    <t>KIAA1715</t>
  </si>
  <si>
    <t>DCAF10</t>
  </si>
  <si>
    <t>PTBP3</t>
  </si>
  <si>
    <t>DLG1</t>
  </si>
  <si>
    <t>ZFYVE16</t>
  </si>
  <si>
    <t>MOXD1</t>
  </si>
  <si>
    <t>MTAP</t>
  </si>
  <si>
    <t>NT5C2</t>
  </si>
  <si>
    <t>BASP1</t>
  </si>
  <si>
    <t>DUSP10</t>
  </si>
  <si>
    <t>HAPLN1</t>
  </si>
  <si>
    <t>MOAP1</t>
  </si>
  <si>
    <t>WHSC1L1</t>
  </si>
  <si>
    <t>ALMS1</t>
  </si>
  <si>
    <t>AP1AR</t>
  </si>
  <si>
    <t>RAB6C</t>
  </si>
  <si>
    <t>HERPUD2</t>
  </si>
  <si>
    <t>PHF20</t>
  </si>
  <si>
    <t>NTF3</t>
  </si>
  <si>
    <t>DOCK4</t>
  </si>
  <si>
    <t>APOLD1</t>
  </si>
  <si>
    <t>IL1B</t>
  </si>
  <si>
    <t>RHO</t>
  </si>
  <si>
    <t>NBEA</t>
  </si>
  <si>
    <t>VPS13A</t>
  </si>
  <si>
    <t>AHSA2</t>
  </si>
  <si>
    <t>HS3ST3B1</t>
  </si>
  <si>
    <t>ST6GAL1</t>
  </si>
  <si>
    <t>PROSER1</t>
  </si>
  <si>
    <t>KLHL24</t>
  </si>
  <si>
    <t>TSNAX</t>
  </si>
  <si>
    <t>PHTF1</t>
  </si>
  <si>
    <t>CXCL10</t>
  </si>
  <si>
    <t>SPIN1</t>
  </si>
  <si>
    <t>FBXL2</t>
  </si>
  <si>
    <t>ICAM1</t>
  </si>
  <si>
    <t>GDF5</t>
  </si>
  <si>
    <t>RSF1</t>
  </si>
  <si>
    <t>B3GALNT1</t>
  </si>
  <si>
    <t>PIK3C2A</t>
  </si>
  <si>
    <t>STXBP5</t>
  </si>
  <si>
    <t>SYNE2</t>
  </si>
  <si>
    <t>NKTR</t>
  </si>
  <si>
    <t>ZNF326</t>
  </si>
  <si>
    <t>PIGX</t>
  </si>
  <si>
    <t>GPR64</t>
  </si>
  <si>
    <t>THOC2</t>
  </si>
  <si>
    <t>MRAP2</t>
  </si>
  <si>
    <t>POLR3B</t>
  </si>
  <si>
    <t>DOCK7</t>
  </si>
  <si>
    <t>NEK1</t>
  </si>
  <si>
    <t>PLAT</t>
  </si>
  <si>
    <t>DDX46</t>
  </si>
  <si>
    <t>GNB4</t>
  </si>
  <si>
    <t>SNRK</t>
  </si>
  <si>
    <t>DNAJC16</t>
  </si>
  <si>
    <t>SMN1</t>
  </si>
  <si>
    <t>OSBPL1A</t>
  </si>
  <si>
    <t>KLF9</t>
  </si>
  <si>
    <t>SPRY4</t>
  </si>
  <si>
    <t>RASGRP3</t>
  </si>
  <si>
    <t>GNE</t>
  </si>
  <si>
    <t>RABGAP1</t>
  </si>
  <si>
    <t>MYCBP2</t>
  </si>
  <si>
    <t>TMEM147</t>
  </si>
  <si>
    <t>KLK2</t>
  </si>
  <si>
    <t>ATP2B4</t>
  </si>
  <si>
    <t>PTX3</t>
  </si>
  <si>
    <t>ATRX</t>
  </si>
  <si>
    <t>GK5</t>
  </si>
  <si>
    <t>PLD1</t>
  </si>
  <si>
    <t>AKAP9</t>
  </si>
  <si>
    <t>RSPRY1</t>
  </si>
  <si>
    <t>CALD1</t>
  </si>
  <si>
    <t>VHL</t>
  </si>
  <si>
    <t>ZBTB8A</t>
  </si>
  <si>
    <t>VPS36</t>
  </si>
  <si>
    <t>CCDC34</t>
  </si>
  <si>
    <t>FMR1</t>
  </si>
  <si>
    <t>LMBR1</t>
  </si>
  <si>
    <t>TLR4</t>
  </si>
  <si>
    <t>PRKCE</t>
  </si>
  <si>
    <t>RAI14</t>
  </si>
  <si>
    <t>BDH2</t>
  </si>
  <si>
    <t>ELAVL4</t>
  </si>
  <si>
    <t>SRSF11</t>
  </si>
  <si>
    <t>PRPF39</t>
  </si>
  <si>
    <t>RP2</t>
  </si>
  <si>
    <t>EXOC5</t>
  </si>
  <si>
    <t>SPATS2L</t>
  </si>
  <si>
    <t>DAXX</t>
  </si>
  <si>
    <t>KRIT1</t>
  </si>
  <si>
    <t>TMEM170A</t>
  </si>
  <si>
    <t>GAPVD1</t>
  </si>
  <si>
    <t>BOC</t>
  </si>
  <si>
    <t>TCEANC2</t>
  </si>
  <si>
    <t>KIFAP3</t>
  </si>
  <si>
    <t>LYRM7</t>
  </si>
  <si>
    <t>PGRMC2</t>
  </si>
  <si>
    <t>MYD88</t>
  </si>
  <si>
    <t>GTF2A1</t>
  </si>
  <si>
    <t>SNX30</t>
  </si>
  <si>
    <t>CCR1</t>
  </si>
  <si>
    <t>ISCU</t>
  </si>
  <si>
    <t>TOP2A</t>
  </si>
  <si>
    <t>PLEKHA2</t>
  </si>
  <si>
    <t>ASRGL1</t>
  </si>
  <si>
    <t>RALGPS2</t>
  </si>
  <si>
    <t>TP53BP2</t>
  </si>
  <si>
    <t>TGFB2</t>
  </si>
  <si>
    <t>PATE2</t>
  </si>
  <si>
    <t>TNS3</t>
  </si>
  <si>
    <t>DAAM1</t>
  </si>
  <si>
    <t>SPG11</t>
  </si>
  <si>
    <t>RNF103</t>
  </si>
  <si>
    <t>PPFIA4</t>
  </si>
  <si>
    <t>TRPM7</t>
  </si>
  <si>
    <t>TUBGCP5</t>
  </si>
  <si>
    <t>ZYG11B</t>
  </si>
  <si>
    <t>PLOD2</t>
  </si>
  <si>
    <t>HIST1H3D</t>
  </si>
  <si>
    <t>ABHD3</t>
  </si>
  <si>
    <t>POLG</t>
  </si>
  <si>
    <t>CDKN1C</t>
  </si>
  <si>
    <t>GID8</t>
  </si>
  <si>
    <t>PCDHA2</t>
  </si>
  <si>
    <t>HIST1H2AE</t>
  </si>
  <si>
    <t>WDR34</t>
  </si>
  <si>
    <t>RBMS2</t>
  </si>
  <si>
    <t>MAT2A</t>
  </si>
  <si>
    <t>NABP2</t>
  </si>
  <si>
    <t>TICAM1</t>
  </si>
  <si>
    <t>FOS</t>
  </si>
  <si>
    <t>SELE</t>
  </si>
  <si>
    <t>PRPS1L1</t>
  </si>
  <si>
    <t>NDUFB5</t>
  </si>
  <si>
    <t>DYNC1H1</t>
  </si>
  <si>
    <t>ARNT</t>
  </si>
  <si>
    <t>ZNF571</t>
  </si>
  <si>
    <t>PCDHA3</t>
  </si>
  <si>
    <t>FAM35A</t>
  </si>
  <si>
    <t>CSTF2T</t>
  </si>
  <si>
    <t>NAIP</t>
  </si>
  <si>
    <t>STMN1</t>
  </si>
  <si>
    <t>LIMS1</t>
  </si>
  <si>
    <t>NUF2</t>
  </si>
  <si>
    <t>IQCE</t>
  </si>
  <si>
    <t>PSMD4</t>
  </si>
  <si>
    <t>FBN3</t>
  </si>
  <si>
    <t>DDIT4</t>
  </si>
  <si>
    <t>CNRIP1</t>
  </si>
  <si>
    <t>TNFSF10</t>
  </si>
  <si>
    <t>PCDHA4</t>
  </si>
  <si>
    <t>CCDC142</t>
  </si>
  <si>
    <t>SLC25A36</t>
  </si>
  <si>
    <t>LYSMD1</t>
  </si>
  <si>
    <t>RBM33</t>
  </si>
  <si>
    <t>HECTD2</t>
  </si>
  <si>
    <t>ZFP1</t>
  </si>
  <si>
    <t>HOXB5</t>
  </si>
  <si>
    <t>PCDHA5</t>
  </si>
  <si>
    <t>AP3B1</t>
  </si>
  <si>
    <t>TMEM132B</t>
  </si>
  <si>
    <t>CHCHD2</t>
  </si>
  <si>
    <t>NR2C2AP</t>
  </si>
  <si>
    <t>ACIN1</t>
  </si>
  <si>
    <t>CAMKK1</t>
  </si>
  <si>
    <t>TBK1</t>
  </si>
  <si>
    <t>DENR</t>
  </si>
  <si>
    <t>PDGFA</t>
  </si>
  <si>
    <t>KLHL8</t>
  </si>
  <si>
    <t>HOXC10</t>
  </si>
  <si>
    <t>OBFC1</t>
  </si>
  <si>
    <t>EVL</t>
  </si>
  <si>
    <t>CCSAP</t>
  </si>
  <si>
    <t>CDC25C</t>
  </si>
  <si>
    <t>DERL2</t>
  </si>
  <si>
    <t>APOL2</t>
  </si>
  <si>
    <t>BAG3</t>
  </si>
  <si>
    <t>MYBL1</t>
  </si>
  <si>
    <t>TSPAN13</t>
  </si>
  <si>
    <t>MEOX2</t>
  </si>
  <si>
    <t>GPR107</t>
  </si>
  <si>
    <t>NCL</t>
  </si>
  <si>
    <t>BRD1</t>
  </si>
  <si>
    <t>CLIC1</t>
  </si>
  <si>
    <t>HIST2H2AC</t>
  </si>
  <si>
    <t>MKKS</t>
  </si>
  <si>
    <t>ANXA1</t>
  </si>
  <si>
    <t>HIST2H3D</t>
  </si>
  <si>
    <t>TDRP</t>
  </si>
  <si>
    <t>PCDHA1</t>
  </si>
  <si>
    <t>DKK2</t>
  </si>
  <si>
    <t>PGPEP1</t>
  </si>
  <si>
    <t>MDFIC</t>
  </si>
  <si>
    <t>GLYR1</t>
  </si>
  <si>
    <t>AGAP1</t>
  </si>
  <si>
    <t>CTCF</t>
  </si>
  <si>
    <t>MTSS1L</t>
  </si>
  <si>
    <t>GTF2E1</t>
  </si>
  <si>
    <t>PRDM16</t>
  </si>
  <si>
    <t>PCDHA6</t>
  </si>
  <si>
    <t>PEX19</t>
  </si>
  <si>
    <t>MGMT</t>
  </si>
  <si>
    <t>CREBZF</t>
  </si>
  <si>
    <t>MAPK10</t>
  </si>
  <si>
    <t>STAT5A</t>
  </si>
  <si>
    <t>ZFP30</t>
  </si>
  <si>
    <t>NFYC</t>
  </si>
  <si>
    <t>PALB2</t>
  </si>
  <si>
    <t>PCDHA7</t>
  </si>
  <si>
    <t>PITPNM1</t>
  </si>
  <si>
    <t>BRAP</t>
  </si>
  <si>
    <t>CPSF6</t>
  </si>
  <si>
    <t>NDUFS1</t>
  </si>
  <si>
    <t>HNRNPD</t>
  </si>
  <si>
    <t>PHF21A</t>
  </si>
  <si>
    <t>FAM84A</t>
  </si>
  <si>
    <t>SPAG5</t>
  </si>
  <si>
    <t>NOP58</t>
  </si>
  <si>
    <t>ARHGAP42</t>
  </si>
  <si>
    <t>TUB</t>
  </si>
  <si>
    <t>UNC13B</t>
  </si>
  <si>
    <t>PCDHA8</t>
  </si>
  <si>
    <t>USP18</t>
  </si>
  <si>
    <t>NHSL1</t>
  </si>
  <si>
    <t>CABYR</t>
  </si>
  <si>
    <t>UBE2N</t>
  </si>
  <si>
    <t>TMEM183A</t>
  </si>
  <si>
    <t>DIRAS3</t>
  </si>
  <si>
    <t>ERC1</t>
  </si>
  <si>
    <t>PCDHAC1</t>
  </si>
  <si>
    <t>KIF16B</t>
  </si>
  <si>
    <t>VANGL1</t>
  </si>
  <si>
    <t>HIVEP1</t>
  </si>
  <si>
    <t>UQCR10</t>
  </si>
  <si>
    <t>ZKSCAN8</t>
  </si>
  <si>
    <t>PLP2</t>
  </si>
  <si>
    <t>EIF2AK1</t>
  </si>
  <si>
    <t>PCDHAC2</t>
  </si>
  <si>
    <t>SEPHS1</t>
  </si>
  <si>
    <t>WDR61</t>
  </si>
  <si>
    <t>TRIM28</t>
  </si>
  <si>
    <t>TRAT1</t>
  </si>
  <si>
    <t>HNRNPA0</t>
  </si>
  <si>
    <t>CENPT</t>
  </si>
  <si>
    <t>CORO1A</t>
  </si>
  <si>
    <t>PXN</t>
  </si>
  <si>
    <t>SAPCD2</t>
  </si>
  <si>
    <t>TMEM248</t>
  </si>
  <si>
    <t>PAIP2</t>
  </si>
  <si>
    <t>PCDHA10</t>
  </si>
  <si>
    <t>HMGXB4</t>
  </si>
  <si>
    <t>RNF4</t>
  </si>
  <si>
    <t>NUP210</t>
  </si>
  <si>
    <t>UBE2J1</t>
  </si>
  <si>
    <t>DHX15</t>
  </si>
  <si>
    <t>NFYA</t>
  </si>
  <si>
    <t>CIAPIN1</t>
  </si>
  <si>
    <t>PCDHA11</t>
  </si>
  <si>
    <t>SF1</t>
  </si>
  <si>
    <t>SLC6A9</t>
  </si>
  <si>
    <t>CNOT1</t>
  </si>
  <si>
    <t>ASXL3</t>
  </si>
  <si>
    <t>C19orf12</t>
  </si>
  <si>
    <t>PTPRF</t>
  </si>
  <si>
    <t>PCDHA12</t>
  </si>
  <si>
    <t>RHOA</t>
  </si>
  <si>
    <t>HIST1H2AC</t>
  </si>
  <si>
    <t>PEX1</t>
  </si>
  <si>
    <t>ASZ1</t>
  </si>
  <si>
    <t>CYP1B1</t>
  </si>
  <si>
    <t>MIEN1</t>
  </si>
  <si>
    <t>COG5</t>
  </si>
  <si>
    <t>TSN</t>
  </si>
  <si>
    <t>DVL2</t>
  </si>
  <si>
    <t>PCDHA13</t>
  </si>
  <si>
    <t>RBM39</t>
  </si>
  <si>
    <t>TRPS1</t>
  </si>
  <si>
    <t>MAP1B</t>
  </si>
  <si>
    <t>SLC35A2</t>
  </si>
  <si>
    <t>SEC24C</t>
  </si>
  <si>
    <t>TIMM50</t>
  </si>
  <si>
    <t>NFS1</t>
  </si>
  <si>
    <t>ZNF131</t>
  </si>
  <si>
    <t>MROH1</t>
  </si>
  <si>
    <t>PARK7</t>
  </si>
  <si>
    <t>TCEB2</t>
  </si>
  <si>
    <t>HERC4</t>
  </si>
  <si>
    <t>UBIAD1</t>
  </si>
  <si>
    <t>ATP7B</t>
  </si>
  <si>
    <t>TLE3</t>
  </si>
  <si>
    <t>UBA1</t>
  </si>
  <si>
    <t>EPB41L2</t>
  </si>
  <si>
    <t>ZFYVE20</t>
  </si>
  <si>
    <t>PCNT</t>
  </si>
  <si>
    <t>ERCC6L</t>
  </si>
  <si>
    <t>CASKIN2</t>
  </si>
  <si>
    <t>EIF3B</t>
  </si>
  <si>
    <t>RNF215</t>
  </si>
  <si>
    <t>PAN2</t>
  </si>
  <si>
    <t>MDH2</t>
  </si>
  <si>
    <t>GDI1</t>
  </si>
  <si>
    <t>NSUN5</t>
  </si>
  <si>
    <t>PIGQ</t>
  </si>
  <si>
    <t>MTA2</t>
  </si>
  <si>
    <t>PEBP1</t>
  </si>
  <si>
    <t>ZNF708</t>
  </si>
  <si>
    <t>CAST</t>
  </si>
  <si>
    <t>TXN</t>
  </si>
  <si>
    <t>YY1AP1</t>
  </si>
  <si>
    <t>NGRN</t>
  </si>
  <si>
    <t>SV2A</t>
  </si>
  <si>
    <t>SERTAD4</t>
  </si>
  <si>
    <t>POMGNT1</t>
  </si>
  <si>
    <t>NSMF</t>
  </si>
  <si>
    <t>RAP1GAP2</t>
  </si>
  <si>
    <t>SLC25A10</t>
  </si>
  <si>
    <t>PSMC4</t>
  </si>
  <si>
    <t>RFC1</t>
  </si>
  <si>
    <t>PELI2</t>
  </si>
  <si>
    <t>OSBPL10</t>
  </si>
  <si>
    <t>SUN2</t>
  </si>
  <si>
    <t>HDLBP</t>
  </si>
  <si>
    <t>PLXNB2</t>
  </si>
  <si>
    <t>SKIV2L</t>
  </si>
  <si>
    <t>PDXDC1</t>
  </si>
  <si>
    <t>POLE</t>
  </si>
  <si>
    <t>PHRF1</t>
  </si>
  <si>
    <t>LUC7L2</t>
  </si>
  <si>
    <t>RANBP10</t>
  </si>
  <si>
    <t>INPP4B</t>
  </si>
  <si>
    <t>SHISA2</t>
  </si>
  <si>
    <t>DMWD</t>
  </si>
  <si>
    <t>DAZAP1</t>
  </si>
  <si>
    <t>SLC37A4</t>
  </si>
  <si>
    <t>FYTTD1</t>
  </si>
  <si>
    <t>RNF10</t>
  </si>
  <si>
    <t>TEX10</t>
  </si>
  <si>
    <t>PIWIL1</t>
  </si>
  <si>
    <t>MEA1</t>
  </si>
  <si>
    <t>EXOSC10</t>
  </si>
  <si>
    <t>RABL6</t>
  </si>
  <si>
    <t>TANGO6</t>
  </si>
  <si>
    <t>FAM53C</t>
  </si>
  <si>
    <t>KNSTRN</t>
  </si>
  <si>
    <t>MESDC2</t>
  </si>
  <si>
    <t>TOP3A</t>
  </si>
  <si>
    <t>OLA1</t>
  </si>
  <si>
    <t>DARS2</t>
  </si>
  <si>
    <t>MROH8</t>
  </si>
  <si>
    <t>FAM214A</t>
  </si>
  <si>
    <t>PKP2</t>
  </si>
  <si>
    <t>CLDN23</t>
  </si>
  <si>
    <t>HIPK2</t>
  </si>
  <si>
    <t>EIF3I</t>
  </si>
  <si>
    <t>FPGS</t>
  </si>
  <si>
    <t>CDKL5</t>
  </si>
  <si>
    <t>LYPLA1</t>
  </si>
  <si>
    <t>PRRC2A</t>
  </si>
  <si>
    <t>CDK18</t>
  </si>
  <si>
    <t>SRRT</t>
  </si>
  <si>
    <t>AHSA1</t>
  </si>
  <si>
    <t>HES1</t>
  </si>
  <si>
    <t>DBNL</t>
  </si>
  <si>
    <t>TATDN2</t>
  </si>
  <si>
    <t>PTDSS2</t>
  </si>
  <si>
    <t>LRP10</t>
  </si>
  <si>
    <t>PPRC1</t>
  </si>
  <si>
    <t>PIP5K1A</t>
  </si>
  <si>
    <t>SLFN11</t>
  </si>
  <si>
    <t>MGAT4B</t>
  </si>
  <si>
    <t>NKRF</t>
  </si>
  <si>
    <t>POM121</t>
  </si>
  <si>
    <t>TLN1</t>
  </si>
  <si>
    <t>PACS2</t>
  </si>
  <si>
    <t>EXOSC1</t>
  </si>
  <si>
    <t>JTB</t>
  </si>
  <si>
    <t>C8orf33</t>
  </si>
  <si>
    <t>EZR</t>
  </si>
  <si>
    <t>KIF5C</t>
  </si>
  <si>
    <t>RPL8</t>
  </si>
  <si>
    <t>TCOF1</t>
  </si>
  <si>
    <t>GLRX5</t>
  </si>
  <si>
    <t>KIF4A</t>
  </si>
  <si>
    <t>CEP250</t>
  </si>
  <si>
    <t>DERA</t>
  </si>
  <si>
    <t>OGFOD1</t>
  </si>
  <si>
    <t>UROD</t>
  </si>
  <si>
    <t>TMUB1</t>
  </si>
  <si>
    <t>OAZ2</t>
  </si>
  <si>
    <t>YWHAG</t>
  </si>
  <si>
    <t>POLD2</t>
  </si>
  <si>
    <t>CSAG1</t>
  </si>
  <si>
    <t>SLC25A51</t>
  </si>
  <si>
    <t>HCFC1</t>
  </si>
  <si>
    <t>SDHA</t>
  </si>
  <si>
    <t>YLPM1</t>
  </si>
  <si>
    <t>IRF2BP2</t>
  </si>
  <si>
    <t>LGALS3BP</t>
  </si>
  <si>
    <t>ISG20L2</t>
  </si>
  <si>
    <t>ZW10</t>
  </si>
  <si>
    <t>PBX2</t>
  </si>
  <si>
    <t>TRMT5</t>
  </si>
  <si>
    <t>ENO1</t>
  </si>
  <si>
    <t>PRDX4</t>
  </si>
  <si>
    <t>ZNF714</t>
  </si>
  <si>
    <t>MAZ</t>
  </si>
  <si>
    <t>MCM7</t>
  </si>
  <si>
    <t>AP1B1</t>
  </si>
  <si>
    <t>MCM3</t>
  </si>
  <si>
    <t>SCARB1</t>
  </si>
  <si>
    <t>CDS1</t>
  </si>
  <si>
    <t>LATS2</t>
  </si>
  <si>
    <t>FOXO1</t>
  </si>
  <si>
    <t>SP3</t>
  </si>
  <si>
    <t>NOVA2</t>
  </si>
  <si>
    <t>FABP7</t>
  </si>
  <si>
    <t>SLC2A4</t>
  </si>
  <si>
    <t>BAG2</t>
  </si>
  <si>
    <t>NMNAT2</t>
  </si>
  <si>
    <t>PAX4</t>
  </si>
  <si>
    <t>ZNF365</t>
  </si>
  <si>
    <t>CHMP2B</t>
  </si>
  <si>
    <t>CCL3</t>
  </si>
  <si>
    <t>SMARCD1</t>
  </si>
  <si>
    <t>PAX6</t>
  </si>
  <si>
    <t>EPB41L3</t>
  </si>
  <si>
    <t>TOX</t>
  </si>
  <si>
    <t>CXCL2</t>
  </si>
  <si>
    <t>ARTN</t>
  </si>
  <si>
    <t>TRPV2</t>
  </si>
  <si>
    <t>CDK2</t>
  </si>
  <si>
    <t>LMO2</t>
  </si>
  <si>
    <t>NSUN3</t>
  </si>
  <si>
    <t>CARM1</t>
  </si>
  <si>
    <t>NFIX</t>
  </si>
  <si>
    <t>ABCB1</t>
  </si>
  <si>
    <t>TAL1</t>
  </si>
  <si>
    <t>CACNG8</t>
  </si>
  <si>
    <t>DNAJC21</t>
  </si>
  <si>
    <t>VAV3</t>
  </si>
  <si>
    <t>FKBP4</t>
  </si>
  <si>
    <t>SNTG1</t>
  </si>
  <si>
    <t>MYH2</t>
  </si>
  <si>
    <t>NLGN4X</t>
  </si>
  <si>
    <t>GRTP1</t>
  </si>
  <si>
    <t>LPAR1</t>
  </si>
  <si>
    <t>ABCD1</t>
  </si>
  <si>
    <t>UBALD1</t>
  </si>
  <si>
    <t>CNN2</t>
  </si>
  <si>
    <t>MGAT5</t>
  </si>
  <si>
    <t>LDHA</t>
  </si>
  <si>
    <t>MYH4</t>
  </si>
  <si>
    <t>TLR6</t>
  </si>
  <si>
    <t>NEK6</t>
  </si>
  <si>
    <t>RPP14</t>
  </si>
  <si>
    <t>TNFAIP8</t>
  </si>
  <si>
    <t>S100A7A</t>
  </si>
  <si>
    <t>KIF20A</t>
  </si>
  <si>
    <t>HS2ST1</t>
  </si>
  <si>
    <t>KDM3B</t>
  </si>
  <si>
    <t>ZNF273</t>
  </si>
  <si>
    <t>LMAN2</t>
  </si>
  <si>
    <t>LMNB1</t>
  </si>
  <si>
    <t>ZNF281</t>
  </si>
  <si>
    <t>LAMP1</t>
  </si>
  <si>
    <t>MYH10</t>
  </si>
  <si>
    <t>ZNF485</t>
  </si>
  <si>
    <t>FANCG</t>
  </si>
  <si>
    <t>PTPN11</t>
  </si>
  <si>
    <t>KLF12</t>
  </si>
  <si>
    <t>ITPKC</t>
  </si>
  <si>
    <t>TOP1</t>
  </si>
  <si>
    <t>SLC6A15</t>
  </si>
  <si>
    <t>ZNF257</t>
  </si>
  <si>
    <t>ZNF208</t>
  </si>
  <si>
    <t>IL8</t>
  </si>
  <si>
    <t>CENPM</t>
  </si>
  <si>
    <t>KIAA1210</t>
  </si>
  <si>
    <t>KIF22</t>
  </si>
  <si>
    <t>ERBB2IP</t>
  </si>
  <si>
    <t>FAU</t>
  </si>
  <si>
    <t>SSR1</t>
  </si>
  <si>
    <t>BCAP29</t>
  </si>
  <si>
    <t>POU4F2</t>
  </si>
  <si>
    <t>DSTN</t>
  </si>
  <si>
    <t>CCT5</t>
  </si>
  <si>
    <t>STARD7</t>
  </si>
  <si>
    <t>NDUFV3</t>
  </si>
  <si>
    <t>USP5</t>
  </si>
  <si>
    <t>ACSS3</t>
  </si>
  <si>
    <t>NUP153</t>
  </si>
  <si>
    <t>ZNF550</t>
  </si>
  <si>
    <t>ZIK1</t>
  </si>
  <si>
    <t>ZNF268</t>
  </si>
  <si>
    <t>STAMBPL1</t>
  </si>
  <si>
    <t>FBN2</t>
  </si>
  <si>
    <t>CCL8</t>
  </si>
  <si>
    <t>SDHD</t>
  </si>
  <si>
    <t>ZNF319</t>
  </si>
  <si>
    <t>UQCRFS1</t>
  </si>
  <si>
    <t>CRLS1</t>
  </si>
  <si>
    <t>PSMC3</t>
  </si>
  <si>
    <t>TBL2</t>
  </si>
  <si>
    <t>FUT4</t>
  </si>
  <si>
    <t>ADAM28</t>
  </si>
  <si>
    <t>ZNF669</t>
  </si>
  <si>
    <t>TCF25</t>
  </si>
  <si>
    <t>TOPBP1</t>
  </si>
  <si>
    <t>BTLA</t>
  </si>
  <si>
    <t>FASTKD5</t>
  </si>
  <si>
    <t>CDH1</t>
  </si>
  <si>
    <t>SEMA6D</t>
  </si>
  <si>
    <t>MT2A</t>
  </si>
  <si>
    <t>MC2R</t>
  </si>
  <si>
    <t>NLK</t>
  </si>
  <si>
    <t>JMJD1C</t>
  </si>
  <si>
    <t>TXNL4A</t>
  </si>
  <si>
    <t>CEP57L1</t>
  </si>
  <si>
    <t>SLC6A6</t>
  </si>
  <si>
    <t>STS</t>
  </si>
  <si>
    <t>TOR1AIP1</t>
  </si>
  <si>
    <t>CD302</t>
  </si>
  <si>
    <t>PAFAH1B3</t>
  </si>
  <si>
    <t>C8orf58</t>
  </si>
  <si>
    <t>PPARGC1A</t>
  </si>
  <si>
    <t>G6PC</t>
  </si>
  <si>
    <t>PIGM</t>
  </si>
  <si>
    <t>LEMD2</t>
  </si>
  <si>
    <t>SLC35G3</t>
  </si>
  <si>
    <t>ZNF253</t>
  </si>
  <si>
    <t>ZNF117</t>
  </si>
  <si>
    <t>MRPS34</t>
  </si>
  <si>
    <t>GMPS</t>
  </si>
  <si>
    <t>FOXR2</t>
  </si>
  <si>
    <t>MPP6</t>
  </si>
  <si>
    <t>MYH1</t>
  </si>
  <si>
    <t>PPARGC1B</t>
  </si>
  <si>
    <t>SRC</t>
  </si>
  <si>
    <t>CEPT1</t>
  </si>
  <si>
    <t>BBS12</t>
  </si>
  <si>
    <t>DNAJC5</t>
  </si>
  <si>
    <t>CYB561D1</t>
  </si>
  <si>
    <t>KIAA1279</t>
  </si>
  <si>
    <t>PRAP1</t>
  </si>
  <si>
    <t>PHF10</t>
  </si>
  <si>
    <t>KDM1A</t>
  </si>
  <si>
    <t>CA2</t>
  </si>
  <si>
    <t>G3BP1</t>
  </si>
  <si>
    <t>ALDOA</t>
  </si>
  <si>
    <t>DIAPH1</t>
  </si>
  <si>
    <t>BLOC1S2</t>
  </si>
  <si>
    <t>GHITM</t>
  </si>
  <si>
    <t>RUNX2</t>
  </si>
  <si>
    <t>INPP4A</t>
  </si>
  <si>
    <t>NHP2L1</t>
  </si>
  <si>
    <t>TPCN1</t>
  </si>
  <si>
    <t>AARS2</t>
  </si>
  <si>
    <t>EP300</t>
  </si>
  <si>
    <t>WDR54</t>
  </si>
  <si>
    <t>ECH1</t>
  </si>
  <si>
    <t>CAP1</t>
  </si>
  <si>
    <t>MPV17</t>
  </si>
  <si>
    <t>PRPF6</t>
  </si>
  <si>
    <t>UQCRC2</t>
  </si>
  <si>
    <t>RPL22</t>
  </si>
  <si>
    <t>GNB2L1</t>
  </si>
  <si>
    <t>AP4B1</t>
  </si>
  <si>
    <t>RPN2</t>
  </si>
  <si>
    <t>SOS1</t>
  </si>
  <si>
    <t>MED4</t>
  </si>
  <si>
    <t>SLC16A1</t>
  </si>
  <si>
    <t>HERC3</t>
  </si>
  <si>
    <t>DGCR2</t>
  </si>
  <si>
    <t>CATSPERB</t>
  </si>
  <si>
    <t>DMTN</t>
  </si>
  <si>
    <t>ITFG1</t>
  </si>
  <si>
    <t>FAM168B</t>
  </si>
  <si>
    <t>CPSF3L</t>
  </si>
  <si>
    <t>UNC45A</t>
  </si>
  <si>
    <t>BCS1L</t>
  </si>
  <si>
    <t>PTK2B</t>
  </si>
  <si>
    <t>PANK2</t>
  </si>
  <si>
    <t>PI4KB</t>
  </si>
  <si>
    <t>PSMD14</t>
  </si>
  <si>
    <t>ARFIP1</t>
  </si>
  <si>
    <t>DDX27</t>
  </si>
  <si>
    <t>RBPMS2</t>
  </si>
  <si>
    <t>DONSON</t>
  </si>
  <si>
    <t>ILF2</t>
  </si>
  <si>
    <t>NMT1</t>
  </si>
  <si>
    <t>BCL2L1</t>
  </si>
  <si>
    <t>ITPR3</t>
  </si>
  <si>
    <t>DNMBP</t>
  </si>
  <si>
    <t>ATP1A1</t>
  </si>
  <si>
    <t>GAPDH</t>
  </si>
  <si>
    <t>EIF4A1</t>
  </si>
  <si>
    <t>SYDE2</t>
  </si>
  <si>
    <t>HK1</t>
  </si>
  <si>
    <t>KLHL2</t>
  </si>
  <si>
    <t>DDX47</t>
  </si>
  <si>
    <t>E2F4</t>
  </si>
  <si>
    <t>GNA12</t>
  </si>
  <si>
    <t>ZEB1</t>
  </si>
  <si>
    <t>SOCS6</t>
  </si>
  <si>
    <t>CCT7</t>
  </si>
  <si>
    <t>SUPT7L</t>
  </si>
  <si>
    <t>KANSL1</t>
  </si>
  <si>
    <t>TAB3</t>
  </si>
  <si>
    <t>PRICKLE1</t>
  </si>
  <si>
    <t>RBBP4</t>
  </si>
  <si>
    <t>ESCO1</t>
  </si>
  <si>
    <t>AMOTL2</t>
  </si>
  <si>
    <t>ADPGK</t>
  </si>
  <si>
    <t>GUCD1</t>
  </si>
  <si>
    <t>SLC52A2</t>
  </si>
  <si>
    <t>SHROOM3</t>
  </si>
  <si>
    <t>RBM48</t>
  </si>
  <si>
    <t>AP5B1</t>
  </si>
  <si>
    <t>CCL2</t>
  </si>
  <si>
    <t>GREB1</t>
  </si>
  <si>
    <t>PSTPIP2</t>
  </si>
  <si>
    <t>CLSTN1</t>
  </si>
  <si>
    <t>KCNK5</t>
  </si>
  <si>
    <t>UBE2K</t>
  </si>
  <si>
    <t>SERGEF</t>
  </si>
  <si>
    <t>ZNF581</t>
  </si>
  <si>
    <t>CLEC7A</t>
  </si>
  <si>
    <t>OXSR1</t>
  </si>
  <si>
    <t>TOMM22</t>
  </si>
  <si>
    <t>ZBTB8B</t>
  </si>
  <si>
    <t>ACP6</t>
  </si>
  <si>
    <t>NEDD4L</t>
  </si>
  <si>
    <t>TXNDC16</t>
  </si>
  <si>
    <t>TNFSF15</t>
  </si>
  <si>
    <t>BRD8</t>
  </si>
  <si>
    <t>DUS1L</t>
  </si>
  <si>
    <t>ULBP3</t>
  </si>
  <si>
    <t>PDE11A</t>
  </si>
  <si>
    <t>TRIB3</t>
  </si>
  <si>
    <t>IGSF6</t>
  </si>
  <si>
    <t>CSK</t>
  </si>
  <si>
    <t>TNIP2</t>
  </si>
  <si>
    <t>AKAP7</t>
  </si>
  <si>
    <t>MTF2</t>
  </si>
  <si>
    <t>NIPAL1</t>
  </si>
  <si>
    <t>LIPG</t>
  </si>
  <si>
    <t>DBR1</t>
  </si>
  <si>
    <t>NDUFA7</t>
  </si>
  <si>
    <t>KHNYN</t>
  </si>
  <si>
    <t>ZXDB</t>
  </si>
  <si>
    <t>LEPROTL1</t>
  </si>
  <si>
    <t>ERGIC1</t>
  </si>
  <si>
    <t>OARD1</t>
  </si>
  <si>
    <t>TMEM41B</t>
  </si>
  <si>
    <t>EMC2</t>
  </si>
  <si>
    <t>PTPLAD2</t>
  </si>
  <si>
    <t>HBQ1</t>
  </si>
  <si>
    <t>PIM2</t>
  </si>
  <si>
    <t>BEX1</t>
  </si>
  <si>
    <t>PRKCA</t>
  </si>
  <si>
    <t>EMP2</t>
  </si>
  <si>
    <t>POU2F3</t>
  </si>
  <si>
    <t>NAE1</t>
  </si>
  <si>
    <t>TMEM19</t>
  </si>
  <si>
    <t>MOB1A</t>
  </si>
  <si>
    <t>PHOSPHO2</t>
  </si>
  <si>
    <t>RFTN2</t>
  </si>
  <si>
    <t>NFE2L1</t>
  </si>
  <si>
    <t>AAMP</t>
  </si>
  <si>
    <t>APTX</t>
  </si>
  <si>
    <t>SLU7</t>
  </si>
  <si>
    <t>GSTO2</t>
  </si>
  <si>
    <t>CPE</t>
  </si>
  <si>
    <t>PCGF6</t>
  </si>
  <si>
    <t>DUSP19</t>
  </si>
  <si>
    <t>ITFG3</t>
  </si>
  <si>
    <t>SLC1A2</t>
  </si>
  <si>
    <t>MOB3A</t>
  </si>
  <si>
    <t>C17orf49</t>
  </si>
  <si>
    <t>TIAL1</t>
  </si>
  <si>
    <t>PIGR</t>
  </si>
  <si>
    <t>CRX</t>
  </si>
  <si>
    <t>ACTL6A</t>
  </si>
  <si>
    <t>LLGL1</t>
  </si>
  <si>
    <t>MRPS22</t>
  </si>
  <si>
    <t>GBA2</t>
  </si>
  <si>
    <t>KIF1C</t>
  </si>
  <si>
    <t>ATAD3A</t>
  </si>
  <si>
    <t>MARCKSL1</t>
  </si>
  <si>
    <t>HINT1</t>
  </si>
  <si>
    <t>PLIN3</t>
  </si>
  <si>
    <t>DENND6B</t>
  </si>
  <si>
    <t>TCF23</t>
  </si>
  <si>
    <t>DHFR</t>
  </si>
  <si>
    <t>CRTAP</t>
  </si>
  <si>
    <t>RAD54L2</t>
  </si>
  <si>
    <t>MT1E</t>
  </si>
  <si>
    <t>SNRPD3</t>
  </si>
  <si>
    <t>RBM3</t>
  </si>
  <si>
    <t>HECTD3</t>
  </si>
  <si>
    <t>TNFRSF13B</t>
  </si>
  <si>
    <t>ZNF286B</t>
  </si>
  <si>
    <t>RPL37A</t>
  </si>
  <si>
    <t>REPS2</t>
  </si>
  <si>
    <t>GNPAT</t>
  </si>
  <si>
    <t>QPCTL</t>
  </si>
  <si>
    <t>TMTC4</t>
  </si>
  <si>
    <t>PCDHB11</t>
  </si>
  <si>
    <t>PSMD1</t>
  </si>
  <si>
    <t>ZNF623</t>
  </si>
  <si>
    <t>KIAA0754</t>
  </si>
  <si>
    <t>JPH2</t>
  </si>
  <si>
    <t>MRPL27</t>
  </si>
  <si>
    <t>HDAC1</t>
  </si>
  <si>
    <t>SCD5</t>
  </si>
  <si>
    <t>C1orf106</t>
  </si>
  <si>
    <t>ARSK</t>
  </si>
  <si>
    <t>HUS1</t>
  </si>
  <si>
    <t>FBXO34</t>
  </si>
  <si>
    <t>NOS3</t>
  </si>
  <si>
    <t>EMP1</t>
  </si>
  <si>
    <t>KLHL23</t>
  </si>
  <si>
    <t>ZNF17</t>
  </si>
  <si>
    <t>PTAFR</t>
  </si>
  <si>
    <t>FKBP1B</t>
  </si>
  <si>
    <t>TSPAN14</t>
  </si>
  <si>
    <t>IMP4</t>
  </si>
  <si>
    <t>PRKRIR</t>
  </si>
  <si>
    <t>TFDP2</t>
  </si>
  <si>
    <t>CWC27</t>
  </si>
  <si>
    <t>SIT1</t>
  </si>
  <si>
    <t>PLEKHS1</t>
  </si>
  <si>
    <t>AUNIP</t>
  </si>
  <si>
    <t>SUGT1</t>
  </si>
  <si>
    <t>IKBKAP</t>
  </si>
  <si>
    <t>XRCC2</t>
  </si>
  <si>
    <t>COPS7A</t>
  </si>
  <si>
    <t>RASSF9</t>
  </si>
  <si>
    <t>WRB</t>
  </si>
  <si>
    <t>GPR82</t>
  </si>
  <si>
    <t>SLC29A4</t>
  </si>
  <si>
    <t>CRIPT</t>
  </si>
  <si>
    <t>ARHGAP39</t>
  </si>
  <si>
    <t>EHD2</t>
  </si>
  <si>
    <t>NET1</t>
  </si>
  <si>
    <t>OSBPL2</t>
  </si>
  <si>
    <t>STK35</t>
  </si>
  <si>
    <t>DTD2</t>
  </si>
  <si>
    <t>TMEM33</t>
  </si>
  <si>
    <t>VPS35</t>
  </si>
  <si>
    <t>LRRTM2</t>
  </si>
  <si>
    <t>GGCX</t>
  </si>
  <si>
    <t>KLHDC3</t>
  </si>
  <si>
    <t>C19orf35</t>
  </si>
  <si>
    <t>MALL</t>
  </si>
  <si>
    <t>SULT2A1</t>
  </si>
  <si>
    <t>DUSP7</t>
  </si>
  <si>
    <t>PRR13</t>
  </si>
  <si>
    <t>GLRX2</t>
  </si>
  <si>
    <t>TMEM105</t>
  </si>
  <si>
    <t>KIAA0020</t>
  </si>
  <si>
    <t>HIST3H2BB</t>
  </si>
  <si>
    <t>AP5M1</t>
  </si>
  <si>
    <t>EMC3</t>
  </si>
  <si>
    <t>ZBTB3</t>
  </si>
  <si>
    <t>SRCIN1</t>
  </si>
  <si>
    <t>DSC2</t>
  </si>
  <si>
    <t>PDE7A</t>
  </si>
  <si>
    <t>TMEM194A</t>
  </si>
  <si>
    <t>ABCE1</t>
  </si>
  <si>
    <t>SNRPD1</t>
  </si>
  <si>
    <t>ESF1</t>
  </si>
  <si>
    <t>RALA</t>
  </si>
  <si>
    <t>MBOAT1</t>
  </si>
  <si>
    <t>RNF2</t>
  </si>
  <si>
    <t>CTDSP2</t>
  </si>
  <si>
    <t>PLIN5</t>
  </si>
  <si>
    <t>ZXDA</t>
  </si>
  <si>
    <t>PAF1</t>
  </si>
  <si>
    <t>MRPS16</t>
  </si>
  <si>
    <t>EPB41</t>
  </si>
  <si>
    <t>DARS</t>
  </si>
  <si>
    <t>LSM12</t>
  </si>
  <si>
    <t>C12orf49</t>
  </si>
  <si>
    <t>FAF1</t>
  </si>
  <si>
    <t>OSMR</t>
  </si>
  <si>
    <t>GINM1</t>
  </si>
  <si>
    <t>NXPE2</t>
  </si>
  <si>
    <t>LAX1</t>
  </si>
  <si>
    <t>CLN8</t>
  </si>
  <si>
    <t>ERO1L</t>
  </si>
  <si>
    <t>RDH10</t>
  </si>
  <si>
    <t>ALG5</t>
  </si>
  <si>
    <t>TRAF3IP1</t>
  </si>
  <si>
    <t>CNNM3</t>
  </si>
  <si>
    <t>GCLM</t>
  </si>
  <si>
    <t>DHCR24</t>
  </si>
  <si>
    <t>CPSF2</t>
  </si>
  <si>
    <t>UBE3A</t>
  </si>
  <si>
    <t>CCL16</t>
  </si>
  <si>
    <t>GYG2</t>
  </si>
  <si>
    <t>NHS</t>
  </si>
  <si>
    <t>CCDC122</t>
  </si>
  <si>
    <t>AKIP1</t>
  </si>
  <si>
    <t>IQCB1</t>
  </si>
  <si>
    <t>CIRBP</t>
  </si>
  <si>
    <t>POLA2</t>
  </si>
  <si>
    <t>ING1</t>
  </si>
  <si>
    <t>EMC7</t>
  </si>
  <si>
    <t>APOOL</t>
  </si>
  <si>
    <t>POLD1</t>
  </si>
  <si>
    <t>PEX2</t>
  </si>
  <si>
    <t>ZNF813</t>
  </si>
  <si>
    <t>FOSL2</t>
  </si>
  <si>
    <t>ZSCAN22</t>
  </si>
  <si>
    <t>TTLL7</t>
  </si>
  <si>
    <t>URM1</t>
  </si>
  <si>
    <t>PGBD5</t>
  </si>
  <si>
    <t>LIMD1</t>
  </si>
  <si>
    <t>GSDMA</t>
  </si>
  <si>
    <t>TCEA3</t>
  </si>
  <si>
    <t>NT5C1A</t>
  </si>
  <si>
    <t>PCNP</t>
  </si>
  <si>
    <t>TYW3</t>
  </si>
  <si>
    <t>XKR4</t>
  </si>
  <si>
    <t>MOCS3</t>
  </si>
  <si>
    <t>POLL</t>
  </si>
  <si>
    <t>RHOT2</t>
  </si>
  <si>
    <t>ZNF124</t>
  </si>
  <si>
    <t>S100P</t>
  </si>
  <si>
    <t>C1QTNF6</t>
  </si>
  <si>
    <t>INMT</t>
  </si>
  <si>
    <t>RAET1E</t>
  </si>
  <si>
    <t>CASP10</t>
  </si>
  <si>
    <t>KCNK2</t>
  </si>
  <si>
    <t>C15orf57</t>
  </si>
  <si>
    <t>MAGI1</t>
  </si>
  <si>
    <t>CBY3</t>
  </si>
  <si>
    <t>SLC9A7</t>
  </si>
  <si>
    <t>RANBP1</t>
  </si>
  <si>
    <t>CSTF3</t>
  </si>
  <si>
    <t>ATP1B4</t>
  </si>
  <si>
    <t>SPIN4</t>
  </si>
  <si>
    <t>MRPS24</t>
  </si>
  <si>
    <t>KCNE4</t>
  </si>
  <si>
    <t>AEN</t>
  </si>
  <si>
    <t>TMEM216</t>
  </si>
  <si>
    <t>KIAA0195</t>
  </si>
  <si>
    <t>UQCC1</t>
  </si>
  <si>
    <t>EXOSC8</t>
  </si>
  <si>
    <t>WDR55</t>
  </si>
  <si>
    <t>LRRC10</t>
  </si>
  <si>
    <t>MCM4</t>
  </si>
  <si>
    <t>SELPLG</t>
  </si>
  <si>
    <t>ALDH5A1</t>
  </si>
  <si>
    <t>RBBP9</t>
  </si>
  <si>
    <t>MINOS1</t>
  </si>
  <si>
    <t>TACC3</t>
  </si>
  <si>
    <t>PPM1F</t>
  </si>
  <si>
    <t>RBM22</t>
  </si>
  <si>
    <t>PCYOX1</t>
  </si>
  <si>
    <t>ST7L</t>
  </si>
  <si>
    <t>COMMD9</t>
  </si>
  <si>
    <t>SNX1</t>
  </si>
  <si>
    <t>RILPL1</t>
  </si>
  <si>
    <t>MED22</t>
  </si>
  <si>
    <t>SETX</t>
  </si>
  <si>
    <t>CSTF1</t>
  </si>
  <si>
    <t>ATAD3C</t>
  </si>
  <si>
    <t>CCDC117</t>
  </si>
  <si>
    <t>MCM9</t>
  </si>
  <si>
    <t>CYP51A1</t>
  </si>
  <si>
    <t>ATP6V0A2</t>
  </si>
  <si>
    <t>AGFG1</t>
  </si>
  <si>
    <t>ZNF786</t>
  </si>
  <si>
    <t>NFX1</t>
  </si>
  <si>
    <t>FZD5</t>
  </si>
  <si>
    <t>NKD1</t>
  </si>
  <si>
    <t>PDE6B</t>
  </si>
  <si>
    <t>KIF18B</t>
  </si>
  <si>
    <t>WDR17</t>
  </si>
  <si>
    <t>RNF24</t>
  </si>
  <si>
    <t>GMEB1</t>
  </si>
  <si>
    <t>TAB1</t>
  </si>
  <si>
    <t>CD34</t>
  </si>
  <si>
    <t>ALDH6A1</t>
  </si>
  <si>
    <t>POPDC2</t>
  </si>
  <si>
    <t>MAFB</t>
  </si>
  <si>
    <t>NRIP1</t>
  </si>
  <si>
    <t>PCDHB2</t>
  </si>
  <si>
    <t>TMEM70</t>
  </si>
  <si>
    <t>SLC25A15</t>
  </si>
  <si>
    <t>C6orf25</t>
  </si>
  <si>
    <t>BVES</t>
  </si>
  <si>
    <t>ATP6V1A</t>
  </si>
  <si>
    <t>RAP2B</t>
  </si>
  <si>
    <t>PLEKHH1</t>
  </si>
  <si>
    <t>ACD</t>
  </si>
  <si>
    <t>APOBEC3F</t>
  </si>
  <si>
    <t>MTL5</t>
  </si>
  <si>
    <t>KLF17</t>
  </si>
  <si>
    <t>R3HDM4</t>
  </si>
  <si>
    <t>ZNF783</t>
  </si>
  <si>
    <t>TMEM236</t>
  </si>
  <si>
    <t>IL17REL</t>
  </si>
  <si>
    <t>PCNA</t>
  </si>
  <si>
    <t>ZC3H12B</t>
  </si>
  <si>
    <t>EPG5</t>
  </si>
  <si>
    <t>PDLIM7</t>
  </si>
  <si>
    <t>TMEM173</t>
  </si>
  <si>
    <t>TAF1B</t>
  </si>
  <si>
    <t>BAZ2B</t>
  </si>
  <si>
    <t>VRK1</t>
  </si>
  <si>
    <t>AURKA</t>
  </si>
  <si>
    <t>IGF1</t>
  </si>
  <si>
    <t>SCML2</t>
  </si>
  <si>
    <t>ACAA2</t>
  </si>
  <si>
    <t>FBXO36</t>
  </si>
  <si>
    <t>SCML1</t>
  </si>
  <si>
    <t>BMP7</t>
  </si>
  <si>
    <t>KAZALD1</t>
  </si>
  <si>
    <t>RPS16</t>
  </si>
  <si>
    <t>NOL9</t>
  </si>
  <si>
    <t>NAV1</t>
  </si>
  <si>
    <t>FAH</t>
  </si>
  <si>
    <t>MEN1</t>
  </si>
  <si>
    <t>FANCF</t>
  </si>
  <si>
    <t>RCE1</t>
  </si>
  <si>
    <t>CYP20A1</t>
  </si>
  <si>
    <t>DTL</t>
  </si>
  <si>
    <t>KLLN</t>
  </si>
  <si>
    <t>AK3</t>
  </si>
  <si>
    <t>GJD3</t>
  </si>
  <si>
    <t>DCAF4</t>
  </si>
  <si>
    <t>ZNF317</t>
  </si>
  <si>
    <t>NECAB3</t>
  </si>
  <si>
    <t>GBAS</t>
  </si>
  <si>
    <t>ZNF621</t>
  </si>
  <si>
    <t>GTF3C6</t>
  </si>
  <si>
    <t>VGLL3</t>
  </si>
  <si>
    <t>SNAP29</t>
  </si>
  <si>
    <t>ZKSCAN1</t>
  </si>
  <si>
    <t>FNTB</t>
  </si>
  <si>
    <t>DNAJC3</t>
  </si>
  <si>
    <t>NOP56</t>
  </si>
  <si>
    <t>CD3D</t>
  </si>
  <si>
    <t>DND1</t>
  </si>
  <si>
    <t>HDDC2</t>
  </si>
  <si>
    <t>CHD8</t>
  </si>
  <si>
    <t>DNAJB12</t>
  </si>
  <si>
    <t>UBD</t>
  </si>
  <si>
    <t>CISD2</t>
  </si>
  <si>
    <t>CNDP2</t>
  </si>
  <si>
    <t>ZMYND19</t>
  </si>
  <si>
    <t>PAPOLA</t>
  </si>
  <si>
    <t>ZNF490</t>
  </si>
  <si>
    <t>SUMO3</t>
  </si>
  <si>
    <t>NUDT7</t>
  </si>
  <si>
    <t>TMEM239</t>
  </si>
  <si>
    <t>ZSCAN29</t>
  </si>
  <si>
    <t>SLC33A1</t>
  </si>
  <si>
    <t>VCPIP1</t>
  </si>
  <si>
    <t>FEN1</t>
  </si>
  <si>
    <t>AGPAT2</t>
  </si>
  <si>
    <t>DEDD</t>
  </si>
  <si>
    <t>CYP11B2</t>
  </si>
  <si>
    <t>ZNF730</t>
  </si>
  <si>
    <t>ZKSCAN3</t>
  </si>
  <si>
    <t>REG4</t>
  </si>
  <si>
    <t>OGFR</t>
  </si>
  <si>
    <t>PRR11</t>
  </si>
  <si>
    <t>PLA2G4A</t>
  </si>
  <si>
    <t>SLC16A13</t>
  </si>
  <si>
    <t>MCM10</t>
  </si>
  <si>
    <t>RABAC1</t>
  </si>
  <si>
    <t>YPEL1</t>
  </si>
  <si>
    <t>CHFR</t>
  </si>
  <si>
    <t>ZNF878</t>
  </si>
  <si>
    <t>WWTR1</t>
  </si>
  <si>
    <t>NCOA5</t>
  </si>
  <si>
    <t>SVIP</t>
  </si>
  <si>
    <t>VPS25</t>
  </si>
  <si>
    <t>NR0B2</t>
  </si>
  <si>
    <t>NTPCR</t>
  </si>
  <si>
    <t>NDST1</t>
  </si>
  <si>
    <t>EXOSC2</t>
  </si>
  <si>
    <t>ATF3</t>
  </si>
  <si>
    <t>SH3PXD2A</t>
  </si>
  <si>
    <t>NOTUM</t>
  </si>
  <si>
    <t>ULK2</t>
  </si>
  <si>
    <t>TAF8</t>
  </si>
  <si>
    <t>C4orf32</t>
  </si>
  <si>
    <t>BCL2L12</t>
  </si>
  <si>
    <t>ZNF430</t>
  </si>
  <si>
    <t>TRPM6</t>
  </si>
  <si>
    <t>ARL17B</t>
  </si>
  <si>
    <t>MRO</t>
  </si>
  <si>
    <t>KCNJ14</t>
  </si>
  <si>
    <t>CINP</t>
  </si>
  <si>
    <t>C18orf56</t>
  </si>
  <si>
    <t>HEXA</t>
  </si>
  <si>
    <t>DNPEP</t>
  </si>
  <si>
    <t>SORD</t>
  </si>
  <si>
    <t>AKAP5</t>
  </si>
  <si>
    <t>NASP</t>
  </si>
  <si>
    <t>ZMAT2</t>
  </si>
  <si>
    <t>ARHGAP19</t>
  </si>
  <si>
    <t>ABCB10</t>
  </si>
  <si>
    <t>C11orf84</t>
  </si>
  <si>
    <t>UHRF1BP1L</t>
  </si>
  <si>
    <t>CDH7</t>
  </si>
  <si>
    <t>CCAR1</t>
  </si>
  <si>
    <t>VPS8</t>
  </si>
  <si>
    <t>MIS18A</t>
  </si>
  <si>
    <t>DBF4</t>
  </si>
  <si>
    <t>CMTM3</t>
  </si>
  <si>
    <t>SCUBE3</t>
  </si>
  <si>
    <t>CDCA7</t>
  </si>
  <si>
    <t>SMTNL2</t>
  </si>
  <si>
    <t>PAX3</t>
  </si>
  <si>
    <t>MANEA</t>
  </si>
  <si>
    <t>PHC2</t>
  </si>
  <si>
    <t>SPATA13</t>
  </si>
  <si>
    <t>EYA4</t>
  </si>
  <si>
    <t>UBXN1</t>
  </si>
  <si>
    <t>ZNF106</t>
  </si>
  <si>
    <t>TXNDC5</t>
  </si>
  <si>
    <t>LRRC61</t>
  </si>
  <si>
    <t>UBE2D1</t>
  </si>
  <si>
    <t>PAX7</t>
  </si>
  <si>
    <t>PNKD</t>
  </si>
  <si>
    <t>RPTOR</t>
  </si>
  <si>
    <t>GNPNAT1</t>
  </si>
  <si>
    <t>HRK</t>
  </si>
  <si>
    <t>NPEPPS</t>
  </si>
  <si>
    <t>FAM84B</t>
  </si>
  <si>
    <t>RBBP5</t>
  </si>
  <si>
    <t>ZNF618</t>
  </si>
  <si>
    <t>LPCAT1</t>
  </si>
  <si>
    <t>CTSB</t>
  </si>
  <si>
    <t>USP46</t>
  </si>
  <si>
    <t>CYP3A4</t>
  </si>
  <si>
    <t>SNX19</t>
  </si>
  <si>
    <t>TMEM91</t>
  </si>
  <si>
    <t>MESDC1</t>
  </si>
  <si>
    <t>FCHSD2</t>
  </si>
  <si>
    <t>KIAA1009</t>
  </si>
  <si>
    <t>C1orf74</t>
  </si>
  <si>
    <t>NECAP1</t>
  </si>
  <si>
    <t>TBC1D9</t>
  </si>
  <si>
    <t>ENDOU</t>
  </si>
  <si>
    <t>CELF2</t>
  </si>
  <si>
    <t>WDFY1</t>
  </si>
  <si>
    <t>TMEM254</t>
  </si>
  <si>
    <t>RAPGEF1</t>
  </si>
  <si>
    <t>TMSB10</t>
  </si>
  <si>
    <t>SERP1</t>
  </si>
  <si>
    <t>TMEM68</t>
  </si>
  <si>
    <t>EHMT2</t>
  </si>
  <si>
    <t>ADORA2B</t>
  </si>
  <si>
    <t>AP3B2</t>
  </si>
  <si>
    <t>SNX25</t>
  </si>
  <si>
    <t>INPPL1</t>
  </si>
  <si>
    <t>KHDRBS1</t>
  </si>
  <si>
    <t>HIST2H2AA4</t>
  </si>
  <si>
    <t>HLA-DRA</t>
  </si>
  <si>
    <t>DPYD</t>
  </si>
  <si>
    <t>SUPV3L1</t>
  </si>
  <si>
    <t>NDUFS6</t>
  </si>
  <si>
    <t>BUB3</t>
  </si>
  <si>
    <t>TTC3</t>
  </si>
  <si>
    <t>ZNF175</t>
  </si>
  <si>
    <t>PHB</t>
  </si>
  <si>
    <t>RAB3B</t>
  </si>
  <si>
    <t>GSE1</t>
  </si>
  <si>
    <t>C2CD2L</t>
  </si>
  <si>
    <t>HIST2H3A</t>
  </si>
  <si>
    <t>RGPD4</t>
  </si>
  <si>
    <t>DUSP5</t>
  </si>
  <si>
    <t>ICK</t>
  </si>
  <si>
    <t>PLA2G2D</t>
  </si>
  <si>
    <t>GYS1</t>
  </si>
  <si>
    <t>KRTAP13-2</t>
  </si>
  <si>
    <t>SLC43A1</t>
  </si>
  <si>
    <t>KIAA1211</t>
  </si>
  <si>
    <t>CRISP2</t>
  </si>
  <si>
    <t>TP53INP2</t>
  </si>
  <si>
    <t>KMT2C</t>
  </si>
  <si>
    <t>CUL4B</t>
  </si>
  <si>
    <t>SMAD2</t>
  </si>
  <si>
    <t>PDK1</t>
  </si>
  <si>
    <t>RNF152</t>
  </si>
  <si>
    <t>PDIA5</t>
  </si>
  <si>
    <t>GALNT11</t>
  </si>
  <si>
    <t>LPIN1</t>
  </si>
  <si>
    <t>LFNG</t>
  </si>
  <si>
    <t>ID4</t>
  </si>
  <si>
    <t>FBXO46</t>
  </si>
  <si>
    <t>PROX2</t>
  </si>
  <si>
    <t>PSPC1</t>
  </si>
  <si>
    <t>ZNF45</t>
  </si>
  <si>
    <t>PREX1</t>
  </si>
  <si>
    <t>VEGFC</t>
  </si>
  <si>
    <t>HOXB3</t>
  </si>
  <si>
    <t>THOC3</t>
  </si>
  <si>
    <t>FHL2</t>
  </si>
  <si>
    <t>ZNF148</t>
  </si>
  <si>
    <t>TSEN54</t>
  </si>
  <si>
    <t>CAB39L</t>
  </si>
  <si>
    <t>MGEA5</t>
  </si>
  <si>
    <t>EIF2S2</t>
  </si>
  <si>
    <t>CFDP1</t>
  </si>
  <si>
    <t>UBE2G1</t>
  </si>
  <si>
    <t>ST14</t>
  </si>
  <si>
    <t>SLC25A5</t>
  </si>
  <si>
    <t>SEMA6A</t>
  </si>
  <si>
    <t>HAT1</t>
  </si>
  <si>
    <t>RET</t>
  </si>
  <si>
    <t>GCSAM</t>
  </si>
  <si>
    <t>CDH6</t>
  </si>
  <si>
    <t>TRIM23</t>
  </si>
  <si>
    <t>ADAMTS5</t>
  </si>
  <si>
    <t>MED14</t>
  </si>
  <si>
    <t>SPAG9</t>
  </si>
  <si>
    <t>MED30</t>
  </si>
  <si>
    <t>WNT9B</t>
  </si>
  <si>
    <t>DPF1</t>
  </si>
  <si>
    <t>RNF139</t>
  </si>
  <si>
    <t>UBXN11</t>
  </si>
  <si>
    <t>DCUN1D4</t>
  </si>
  <si>
    <t>NUP133</t>
  </si>
  <si>
    <t>TOMM40L</t>
  </si>
  <si>
    <t>ZFP36</t>
  </si>
  <si>
    <t>ANKRD2</t>
  </si>
  <si>
    <t>ANKRD40</t>
  </si>
  <si>
    <t>ELMO1</t>
  </si>
  <si>
    <t>SLC6A17</t>
  </si>
  <si>
    <t>ZNF627</t>
  </si>
  <si>
    <t>TIGD2</t>
  </si>
  <si>
    <t>SHC1</t>
  </si>
  <si>
    <t>ATN1</t>
  </si>
  <si>
    <t>C8orf4</t>
  </si>
  <si>
    <t>SERTAD3</t>
  </si>
  <si>
    <t>EML1</t>
  </si>
  <si>
    <t>RGS6</t>
  </si>
  <si>
    <t>LIN54</t>
  </si>
  <si>
    <t>CCNL2</t>
  </si>
  <si>
    <t>MRPS27</t>
  </si>
  <si>
    <t>EDNRA</t>
  </si>
  <si>
    <t>THBS2</t>
  </si>
  <si>
    <t>RAB5A</t>
  </si>
  <si>
    <t>MIF</t>
  </si>
  <si>
    <t>ROR2</t>
  </si>
  <si>
    <t>IKBKB</t>
  </si>
  <si>
    <t>CPNE3</t>
  </si>
  <si>
    <t>CUX2</t>
  </si>
  <si>
    <t>DCBLD2</t>
  </si>
  <si>
    <t>FRZB</t>
  </si>
  <si>
    <t>SEPT11</t>
  </si>
  <si>
    <t>microRNA Name</t>
  </si>
  <si>
    <t>Order in 384</t>
  </si>
  <si>
    <t xml:space="preserve"> (for sorting by row)</t>
  </si>
  <si>
    <t>(for sorting by column)</t>
  </si>
  <si>
    <t xml:space="preserve">Panel plate </t>
  </si>
  <si>
    <t xml:space="preserve">position </t>
  </si>
  <si>
    <t>Target sequence</t>
  </si>
  <si>
    <t>A01</t>
  </si>
  <si>
    <t>UGGAAUGUAAAGAAGUAUGUAU</t>
  </si>
  <si>
    <t>A02</t>
  </si>
  <si>
    <t>CUGUACAGGCCACUGCCUUGC</t>
  </si>
  <si>
    <t>A03</t>
  </si>
  <si>
    <t>ACUGCCCUAAGUGCUCCUUCUGG</t>
  </si>
  <si>
    <t>A04</t>
  </si>
  <si>
    <t>UGGCUCAGUUCAGCAGGAACAG</t>
  </si>
  <si>
    <t>A05</t>
  </si>
  <si>
    <t>UAGCACCAUUUGAAAUCGGUUA</t>
  </si>
  <si>
    <t>A06</t>
  </si>
  <si>
    <t>CAAUCACUAACUCCACUGCCAU</t>
  </si>
  <si>
    <t>A07</t>
  </si>
  <si>
    <t>UAAAGUGCUGACAGUGCAGAU</t>
  </si>
  <si>
    <t>A08</t>
  </si>
  <si>
    <t>UAACAGUCUACAGCCAUGGUCG</t>
  </si>
  <si>
    <t>A09</t>
  </si>
  <si>
    <t>UGAGAUGAAGCACUGUAGCUC</t>
  </si>
  <si>
    <t>A10</t>
  </si>
  <si>
    <t>UCAGUGCAUGACAGAACUUGG</t>
  </si>
  <si>
    <t>A11</t>
  </si>
  <si>
    <t>CUGACCUAUGAAUUGACAGCC</t>
  </si>
  <si>
    <t>A12</t>
  </si>
  <si>
    <t>CCCAGUGUUUAGACUAUCUGUUC</t>
  </si>
  <si>
    <t>A13</t>
  </si>
  <si>
    <t>AGCUACAUUGUCUGCUGGGUUUC</t>
  </si>
  <si>
    <t>A14</t>
  </si>
  <si>
    <t>CACAUUACACGGUCGACCUCU</t>
  </si>
  <si>
    <t>A15</t>
  </si>
  <si>
    <t>UCCGUCUCAGUUACUUUAUAGC</t>
  </si>
  <si>
    <t>A16</t>
  </si>
  <si>
    <t>AUCAUAGAGGAAAAUCCAUGUU</t>
  </si>
  <si>
    <t>A17</t>
  </si>
  <si>
    <t>UAGUAGACCGUAUAGCGUACG</t>
  </si>
  <si>
    <t>A18</t>
  </si>
  <si>
    <t>UUUUGCAAUAUGUUCCUGAAUA</t>
  </si>
  <si>
    <t>A19</t>
  </si>
  <si>
    <t>UGAAGGUCUACUGUGUGCCAGG</t>
  </si>
  <si>
    <t>A20</t>
  </si>
  <si>
    <t>AUUGACACUUCUGUGAGUAGA</t>
  </si>
  <si>
    <t>A21</t>
  </si>
  <si>
    <t>GAGCUUAUUCAUAAAAGUGCAG</t>
  </si>
  <si>
    <t>A22</t>
  </si>
  <si>
    <t>UACCCAUUGCAUAUCGGAGUUG</t>
  </si>
  <si>
    <t>A23</t>
  </si>
  <si>
    <t>AAGGCAGGGCCCCCGCUCCCC</t>
  </si>
  <si>
    <t>A24</t>
  </si>
  <si>
    <t>UUCAACGGGUAUUUAUUGAGCA</t>
  </si>
  <si>
    <t>U6 snRNA</t>
  </si>
  <si>
    <t>B01</t>
  </si>
  <si>
    <t>B02</t>
  </si>
  <si>
    <t>UGAGGUAGUAGUUUGUACAGUU</t>
  </si>
  <si>
    <t>B03</t>
  </si>
  <si>
    <t>UAAGGUGCAUCUAGUGCAGAUAG</t>
  </si>
  <si>
    <t>B04</t>
  </si>
  <si>
    <t>CAUUGCACUUGUCUCGGUCUGA</t>
  </si>
  <si>
    <t>B05</t>
  </si>
  <si>
    <t>UGACCGAUUUCUCCUGGUGUUC</t>
  </si>
  <si>
    <t>B06</t>
  </si>
  <si>
    <t>UAGGCAGUGUCAUUAGCUGAUUG</t>
  </si>
  <si>
    <t>B07</t>
  </si>
  <si>
    <t>AGCAGCAUUGUACAGGGCUAUCA</t>
  </si>
  <si>
    <t>B08</t>
  </si>
  <si>
    <t>UUUGGUCCCCUUCAACCAGCUG</t>
  </si>
  <si>
    <t>B09</t>
  </si>
  <si>
    <t>GGUGCAGUGCUGCAUCUCUGGU</t>
  </si>
  <si>
    <t>B10</t>
  </si>
  <si>
    <t>AAUCAUACACGGUUGACCUAUU</t>
  </si>
  <si>
    <t>B11</t>
  </si>
  <si>
    <t>AACUGGCCUACAAAGUCCCAGU</t>
  </si>
  <si>
    <t>B12</t>
  </si>
  <si>
    <t>UAACACUGUCUGGUAACGAUGU</t>
  </si>
  <si>
    <t>B13</t>
  </si>
  <si>
    <t>ACCUGGCAUACAAUGUAGAUUU</t>
  </si>
  <si>
    <t>B14</t>
  </si>
  <si>
    <t>ACUGCCCCAGGUGCUGCUGG</t>
  </si>
  <si>
    <t>B15</t>
  </si>
  <si>
    <t>UCUCACACAGAAAUCGCACCCGU</t>
  </si>
  <si>
    <t>B16</t>
  </si>
  <si>
    <t>AACAUAGAGGAAAUUCCACGU</t>
  </si>
  <si>
    <t>hsa-miR-412-3p</t>
  </si>
  <si>
    <t>B17</t>
  </si>
  <si>
    <t>ACUUCACCUGGUCCACUAGCCGU</t>
  </si>
  <si>
    <t>B18</t>
  </si>
  <si>
    <t>AAACCGUUACCAUUACUGAGUU</t>
  </si>
  <si>
    <t>B19</t>
  </si>
  <si>
    <t>UUGUACAUGGUAGGCUUUCAUU</t>
  </si>
  <si>
    <t>hsa-miR-520h</t>
  </si>
  <si>
    <t>B20</t>
  </si>
  <si>
    <t>ACAAAGUGCUUCCCUUUAGAGU</t>
  </si>
  <si>
    <t>B21</t>
  </si>
  <si>
    <t>GAAGUGUGCCGUGGUGUGUCU</t>
  </si>
  <si>
    <t>B22</t>
  </si>
  <si>
    <t>AGGCGGGGCGCCGCGGGACCGC</t>
  </si>
  <si>
    <t>hsa-miR-941</t>
  </si>
  <si>
    <t>B23</t>
  </si>
  <si>
    <t>CACCCGGCUGUGUGCACAUGUGC</t>
  </si>
  <si>
    <t>B24</t>
  </si>
  <si>
    <t>UGAGGUAGUAAGUUGUAUUGUU</t>
  </si>
  <si>
    <t>C01</t>
  </si>
  <si>
    <t>UGGAAGACUAGUGAUUUUGUUGU</t>
  </si>
  <si>
    <t>C02</t>
  </si>
  <si>
    <t>CUGCGCAAGCUACUGCCUUGCU</t>
  </si>
  <si>
    <t>C03</t>
  </si>
  <si>
    <t>UAAGGUGCAUCUAGUGCAGUUAG</t>
  </si>
  <si>
    <t>C04</t>
  </si>
  <si>
    <t>UUCAAGUAAUCCAGGAUAGGCU</t>
  </si>
  <si>
    <t>C05</t>
  </si>
  <si>
    <t>CUUUCAGUCGGAUGUUUGCAGC</t>
  </si>
  <si>
    <t>C06</t>
  </si>
  <si>
    <t>AAUCACUAACCACACGGCCAGG</t>
  </si>
  <si>
    <t>C07</t>
  </si>
  <si>
    <t>ACAGGUGAGGUUCUUGGGAGCC</t>
  </si>
  <si>
    <t>C08</t>
  </si>
  <si>
    <t>UUUGGUCCCCUUCAACCAGCUA</t>
  </si>
  <si>
    <t>C09</t>
  </si>
  <si>
    <t>UACAGUAUAGAUGAUGUACU</t>
  </si>
  <si>
    <t>C10</t>
  </si>
  <si>
    <t>UAGGUUAUCCGUGUUGCCUUCG</t>
  </si>
  <si>
    <t>C11</t>
  </si>
  <si>
    <t>UGGGUCUUUGCGGGCGAGAUGA</t>
  </si>
  <si>
    <t>C12</t>
  </si>
  <si>
    <t>UAAUACUGCCUGGUAAUGAUGA</t>
  </si>
  <si>
    <t>C13</t>
  </si>
  <si>
    <t>AGCUACAUCUGGCUACUGGGU</t>
  </si>
  <si>
    <t>C14</t>
  </si>
  <si>
    <t>CGCAUCCCCUAGGGCAUUGGUGU</t>
  </si>
  <si>
    <t>C15</t>
  </si>
  <si>
    <t>UGUCUGCCCGCAUGCCUGCCUCU</t>
  </si>
  <si>
    <t>C16</t>
  </si>
  <si>
    <t>AUCACACAAAGGCAACUUUUGU</t>
  </si>
  <si>
    <t>C17</t>
  </si>
  <si>
    <t>AUCAACAGACAUUAAUUGGGCGC</t>
  </si>
  <si>
    <t>C18</t>
  </si>
  <si>
    <t>AACUGUUUGCAGAGGAAACUGA</t>
  </si>
  <si>
    <t>C19</t>
  </si>
  <si>
    <t>UGAAACAUACACGGGAAACCUC</t>
  </si>
  <si>
    <t>C20</t>
  </si>
  <si>
    <t>CCUCCCACACCCAAGGCUUGCA</t>
  </si>
  <si>
    <t>hsa-miR-604</t>
  </si>
  <si>
    <t>C21</t>
  </si>
  <si>
    <t>AGGCUGCGGAAUUCAGGAC</t>
  </si>
  <si>
    <t>C22</t>
  </si>
  <si>
    <t>GGUGGCCCGGCCGUGCCUGAGG</t>
  </si>
  <si>
    <t>C23</t>
  </si>
  <si>
    <t>AGAGGAUACCCUUUGUAUGUU</t>
  </si>
  <si>
    <t>C24</t>
  </si>
  <si>
    <t>CAAGCUCGCUUCUAUGGGUCUG</t>
  </si>
  <si>
    <t>D01</t>
  </si>
  <si>
    <t>CUGUACAGCCUCCUAGCUUUCC</t>
  </si>
  <si>
    <t>D02</t>
  </si>
  <si>
    <t>UGAGGUAGUAGUUUGUGCUGUU</t>
  </si>
  <si>
    <t>D03</t>
  </si>
  <si>
    <t>UGUGCAAAUCUAUGCAAAACUGA</t>
  </si>
  <si>
    <t>D04</t>
  </si>
  <si>
    <t>CCUGUUCUCCAUUACUUGGCUC</t>
  </si>
  <si>
    <t>D05</t>
  </si>
  <si>
    <t>UGUAAACAUCCUCGACUGGAAG</t>
  </si>
  <si>
    <t>D06</t>
  </si>
  <si>
    <t>AGGCAGUGUAGUUAGCUGAUUGC</t>
  </si>
  <si>
    <t>D07</t>
  </si>
  <si>
    <t>UGGAGUGUGACAAUGGUGUUUG</t>
  </si>
  <si>
    <t>D08</t>
  </si>
  <si>
    <t>CAUCAUCGUCUCAAAUGAGUCU</t>
  </si>
  <si>
    <t>D09</t>
  </si>
  <si>
    <t>GGAUAUCAUCAUAUACUGUAAG</t>
  </si>
  <si>
    <t>D10</t>
  </si>
  <si>
    <t>ACCACUGACCGUUGACUGUACC</t>
  </si>
  <si>
    <t>D11</t>
  </si>
  <si>
    <t>AACUGGCCCUCAAAGUCCCGCU</t>
  </si>
  <si>
    <t>D12</t>
  </si>
  <si>
    <t>UAAUACUGCCGGGUAAUGAUGGA</t>
  </si>
  <si>
    <t>D13</t>
  </si>
  <si>
    <t>CUCAGUAGCCAGUGUAGAUCCU</t>
  </si>
  <si>
    <t>UniSp2 CP</t>
  </si>
  <si>
    <t>D14</t>
  </si>
  <si>
    <t>D15</t>
  </si>
  <si>
    <t>UCCCCCAGGUGUGAUUCUGAUUU</t>
  </si>
  <si>
    <t>D16</t>
  </si>
  <si>
    <t>AGAGGUUGCCCUUGGUGAAUUC</t>
  </si>
  <si>
    <t>D17</t>
  </si>
  <si>
    <t>AGCUCGGUCUGAGGCCCCUCAGU</t>
  </si>
  <si>
    <t>D18</t>
  </si>
  <si>
    <t>UAGUGCAAUAUUGCUUAUAGGGU</t>
  </si>
  <si>
    <t>D19</t>
  </si>
  <si>
    <t>AAACAAACAUGGUGCACUUCUU</t>
  </si>
  <si>
    <t>D20</t>
  </si>
  <si>
    <t>CAUGCCUUGAGUGUAGGACCGU</t>
  </si>
  <si>
    <t>D21</t>
  </si>
  <si>
    <t>UCCGAGCCUGGGUCUCCCUCUU</t>
  </si>
  <si>
    <t>D22</t>
  </si>
  <si>
    <t>UAUUCAUUUAUCCCCAGCCUACA</t>
  </si>
  <si>
    <t>D23</t>
  </si>
  <si>
    <t>UGGCAGGGAGGCUGGGAGGGG</t>
  </si>
  <si>
    <t>D24</t>
  </si>
  <si>
    <t>AACCCGUAGAUCCGAUCUUGUG</t>
  </si>
  <si>
    <t>E01</t>
  </si>
  <si>
    <t>CUAUACAAUCUACUGUCUUUC</t>
  </si>
  <si>
    <t>E02</t>
  </si>
  <si>
    <t>AUAAAGCUAGAUAACCGAAAGU</t>
  </si>
  <si>
    <t>E03</t>
  </si>
  <si>
    <t>UGUGCAAAUCCAUGCAAAACUGA</t>
  </si>
  <si>
    <t>E04</t>
  </si>
  <si>
    <t>UUCAAGUAAUUCAGGAUAGGU</t>
  </si>
  <si>
    <t>E05</t>
  </si>
  <si>
    <t>UGUAAACAUCCUACACUCAGCU</t>
  </si>
  <si>
    <t>E06</t>
  </si>
  <si>
    <t>UAUUGCACUUGUCCCGGCCUGU</t>
  </si>
  <si>
    <t>E07</t>
  </si>
  <si>
    <t>UCCCUGAGACCCUUUAACCUGUGA</t>
  </si>
  <si>
    <t>E08</t>
  </si>
  <si>
    <t>UGUGACUGGUUGACCAGAGGGG</t>
  </si>
  <si>
    <t>E09</t>
  </si>
  <si>
    <t>GGAUUCCUGGAAAUACUGUUCU</t>
  </si>
  <si>
    <t>E10</t>
  </si>
  <si>
    <t>ACCAUCGACCGUUGAUUGUACC</t>
  </si>
  <si>
    <t>E11</t>
  </si>
  <si>
    <t>CGGGGUUUUGAGGGCGAGAUGA</t>
  </si>
  <si>
    <t>E12</t>
  </si>
  <si>
    <t>CAUCUUACUGGGCAGCAUUGGA</t>
  </si>
  <si>
    <t>E13</t>
  </si>
  <si>
    <t>UGUCAGUUUGUCAAAUACCCCA</t>
  </si>
  <si>
    <t>E14</t>
  </si>
  <si>
    <t>CUGGCCCUCUCUGCCCUUCCGU</t>
  </si>
  <si>
    <t>E15</t>
  </si>
  <si>
    <t>UUAUCAGAAUCUCCAGGGGUAC</t>
  </si>
  <si>
    <t>E16</t>
  </si>
  <si>
    <t>ACUGGACUUGGAGUCAGAAGGC</t>
  </si>
  <si>
    <t>E17</t>
  </si>
  <si>
    <t>UGAGGGGCAGAGAGCGAGACUUU</t>
  </si>
  <si>
    <t>E18</t>
  </si>
  <si>
    <t>GCAGUCCAUGGGCAUAUACAC</t>
  </si>
  <si>
    <t>E19</t>
  </si>
  <si>
    <t>UGAGUAUUACAUGGCCAAUCUC</t>
  </si>
  <si>
    <t>E20</t>
  </si>
  <si>
    <t>GGAGAAAUUAUCCUUGGUGUGU</t>
  </si>
  <si>
    <t>E21</t>
  </si>
  <si>
    <t>GACUAUAGAACUUUCCCCCUCA</t>
  </si>
  <si>
    <t>E22</t>
  </si>
  <si>
    <t>ACCAGGAGGCUGAGGCCCCU</t>
  </si>
  <si>
    <t>hsa-miR-1247-5p</t>
  </si>
  <si>
    <t>E23</t>
  </si>
  <si>
    <t>ACCCGUCCCGUUCGUCCCCGGA</t>
  </si>
  <si>
    <t>E24</t>
  </si>
  <si>
    <t>CAAGCUCGUGUCUGUGGGUCCG</t>
  </si>
  <si>
    <t>F01</t>
  </si>
  <si>
    <t>UGAGGUAGUAGGUUGUAUAGUU</t>
  </si>
  <si>
    <t>F02</t>
  </si>
  <si>
    <t>CAAAUUCGUAUCUAGGGGAAUA</t>
  </si>
  <si>
    <t>F03</t>
  </si>
  <si>
    <t>ACUGCAUUAUGAGCACUUAAAG</t>
  </si>
  <si>
    <t>F04</t>
  </si>
  <si>
    <t>UUCACAGUGGCUAAGUUCCGC</t>
  </si>
  <si>
    <t>F05</t>
  </si>
  <si>
    <t>CUGGGAGAAGGCUGUUUACUCU</t>
  </si>
  <si>
    <t>F06</t>
  </si>
  <si>
    <t>UAUUGCACUCGUCCCGGCCUCC</t>
  </si>
  <si>
    <t>F07</t>
  </si>
  <si>
    <t>ACGGGUUAGGCUCUUGGGAGCU</t>
  </si>
  <si>
    <t>F08</t>
  </si>
  <si>
    <t>ACUCCAUUUGUUUUGAUGAUGGA</t>
  </si>
  <si>
    <t>F09</t>
  </si>
  <si>
    <t>GUCCAGUUUUCCCAGGAAUCCCU</t>
  </si>
  <si>
    <t>F10</t>
  </si>
  <si>
    <t>AACAUUCAACGCUGUCGGUGAGU</t>
  </si>
  <si>
    <t>F11</t>
  </si>
  <si>
    <t>CCAGUGGGGCUGCUGUUAUCUG</t>
  </si>
  <si>
    <t>F12</t>
  </si>
  <si>
    <t>GUGAAAUGUUUAGGACCACUAG</t>
  </si>
  <si>
    <t>F13</t>
  </si>
  <si>
    <t>AAAAUGGUGCCCUAGUGACUACA</t>
  </si>
  <si>
    <t>F14</t>
  </si>
  <si>
    <t>AACACACCUGGUUAACCUCUUU</t>
  </si>
  <si>
    <t>F15</t>
  </si>
  <si>
    <t>AACACACCUAUUCAAGGAUUCA</t>
  </si>
  <si>
    <t>F16</t>
  </si>
  <si>
    <t>CUCCUGACUCCAGGUCCUGUGU</t>
  </si>
  <si>
    <t>F17</t>
  </si>
  <si>
    <t>CAAAACGUGAGGCGCUGCUAU</t>
  </si>
  <si>
    <t>F18</t>
  </si>
  <si>
    <t>UAUGUGCCUUUGGACUACAUCG</t>
  </si>
  <si>
    <t>F19</t>
  </si>
  <si>
    <t>CAGCAGCACACUGUGGUUUGU</t>
  </si>
  <si>
    <t>F20</t>
  </si>
  <si>
    <t>UCGGGGAUCAUCAUGUCACGAGA</t>
  </si>
  <si>
    <t>F21</t>
  </si>
  <si>
    <t>UCUAGUAAGAGUGGCAGUCGA</t>
  </si>
  <si>
    <t>F22</t>
  </si>
  <si>
    <t>AGGAAGCCCUGGAGGGGCUGGAG</t>
  </si>
  <si>
    <t>F23</t>
  </si>
  <si>
    <t>ACGCCCUUCCCCCCCUUCUUCA</t>
  </si>
  <si>
    <t>F24</t>
  </si>
  <si>
    <t>CACCCGUAGAACCGACCUUGCG</t>
  </si>
  <si>
    <t>G01</t>
  </si>
  <si>
    <t>CUAUACAACCUACUGCCUUCCC</t>
  </si>
  <si>
    <t>G02</t>
  </si>
  <si>
    <t>UACCCUGUAGAUCCGAAUUUGUG</t>
  </si>
  <si>
    <t>G03</t>
  </si>
  <si>
    <t>UAAAGUGCUUAUAGUGCAGGUAG</t>
  </si>
  <si>
    <t>G04</t>
  </si>
  <si>
    <t>AGGGCUUAGCUGCUUGUGAGCA</t>
  </si>
  <si>
    <t>G05</t>
  </si>
  <si>
    <t>UGUAAACAUCCUACACUCUCAGC</t>
  </si>
  <si>
    <t>G06</t>
  </si>
  <si>
    <t>ACUGCUGAGCUAGCACUUCCCG</t>
  </si>
  <si>
    <t>G07</t>
  </si>
  <si>
    <t>UCCCUGAGACCCUAACUUGUGA</t>
  </si>
  <si>
    <t>G08</t>
  </si>
  <si>
    <t>UUAUUGCUUAAGAAUACGCGUAG</t>
  </si>
  <si>
    <t>hsa-miR-146a-5p</t>
  </si>
  <si>
    <t>G09</t>
  </si>
  <si>
    <t>UGAGAACUGAAUUCCAUGGGUU</t>
  </si>
  <si>
    <t>G10</t>
  </si>
  <si>
    <t>AACAUUCAUUGCUGUCGGUGGGU</t>
  </si>
  <si>
    <t>G11</t>
  </si>
  <si>
    <t>UAGCAGCACAGAAAUAUUGGC</t>
  </si>
  <si>
    <t>G12</t>
  </si>
  <si>
    <t>UUCCCUUUGUCAUCCUAUGCCU</t>
  </si>
  <si>
    <t>G13</t>
  </si>
  <si>
    <t>CAAGUCACUAGUGGUUCCGUU</t>
  </si>
  <si>
    <t>G14</t>
  </si>
  <si>
    <t>GCAAAGCACACGGCCUGCAGAGA</t>
  </si>
  <si>
    <t>G15</t>
  </si>
  <si>
    <t>AAUCCUUGGAACCUAGGUGUGAGU</t>
  </si>
  <si>
    <t>G16</t>
  </si>
  <si>
    <t>UAUGUAACAUGGUCCACUAACU</t>
  </si>
  <si>
    <t>G17</t>
  </si>
  <si>
    <t>CAGCAGCAAUUCAUGUUUUGAA</t>
  </si>
  <si>
    <t>G18</t>
  </si>
  <si>
    <t>UCACUCCUCUCCUCCCGUCUU</t>
  </si>
  <si>
    <t>G19</t>
  </si>
  <si>
    <t>UUAAGACUUGCAGUGAUGUUU</t>
  </si>
  <si>
    <t>G20</t>
  </si>
  <si>
    <t>AAACAUUCGCGGUGCACUUCUU</t>
  </si>
  <si>
    <t>hsa-miR-629-5p</t>
  </si>
  <si>
    <t>G21</t>
  </si>
  <si>
    <t>UGGGUUUACGUUGGGAGAACU</t>
  </si>
  <si>
    <t>G22</t>
  </si>
  <si>
    <t>CUGUAUGCCCUCACCGCUCA</t>
  </si>
  <si>
    <t>G23</t>
  </si>
  <si>
    <t>AGGCAUUGACUUCUCACUAGCU</t>
  </si>
  <si>
    <t>G24</t>
  </si>
  <si>
    <t>UUAAUGCUAAUCGUGAUAGGGGU</t>
  </si>
  <si>
    <t>H01</t>
  </si>
  <si>
    <t>UGAGGUAGUAGGUUGUGUGGUU</t>
  </si>
  <si>
    <t>H02</t>
  </si>
  <si>
    <t>UACCCUGUAGAACCGAAUUUGUG</t>
  </si>
  <si>
    <t>H03</t>
  </si>
  <si>
    <t>CAACACCAGUCGAUGGGCUGU</t>
  </si>
  <si>
    <t>H04</t>
  </si>
  <si>
    <t>UUCACAGUGGCUAAGUUCUGC</t>
  </si>
  <si>
    <t>H05</t>
  </si>
  <si>
    <t>CUUUCAGUCAGAUGUUUGCUGC</t>
  </si>
  <si>
    <t>H06</t>
  </si>
  <si>
    <t>CAAAGUGCUGUUCGUGCAGGUAG</t>
  </si>
  <si>
    <t>H07</t>
  </si>
  <si>
    <t>UCGUACCGUGAGUAAUAAUGCG</t>
  </si>
  <si>
    <t>H08</t>
  </si>
  <si>
    <t>GCUACUUCACAACACCAGGGCC</t>
  </si>
  <si>
    <t>H09</t>
  </si>
  <si>
    <t>UGAGAACUGAAUUCCAUAGGCU</t>
  </si>
  <si>
    <t>hsa-miR-181c-3p</t>
  </si>
  <si>
    <t>H10</t>
  </si>
  <si>
    <t>AACCAUCGACCGUUGAGUGGAC</t>
  </si>
  <si>
    <t>Cel-miR-39-3p CP</t>
  </si>
  <si>
    <t>H11</t>
  </si>
  <si>
    <t>H12</t>
  </si>
  <si>
    <t>UCCUUCAUUCCACCGGAGUCUG</t>
  </si>
  <si>
    <t>hsa-miR-296-3p</t>
  </si>
  <si>
    <t>H13</t>
  </si>
  <si>
    <t>GAGGGUUGGGUGGAGGCUCUCC</t>
  </si>
  <si>
    <t>H14</t>
  </si>
  <si>
    <t>GCCCCUGGGCCUAUCCUAGAA</t>
  </si>
  <si>
    <t>H15</t>
  </si>
  <si>
    <t>UAAUGCCCCUAAAAAUCCUUAU</t>
  </si>
  <si>
    <t>H16</t>
  </si>
  <si>
    <t>UGGUAGACUAUGGAACGUAGG</t>
  </si>
  <si>
    <t>H17</t>
  </si>
  <si>
    <t>AUCGGGAAUGUCGUGUCCGCCC</t>
  </si>
  <si>
    <t>H18</t>
  </si>
  <si>
    <t>AAGACGGGAGGAAAGAAGGGAG</t>
  </si>
  <si>
    <t>H19</t>
  </si>
  <si>
    <t>UAAUCCUUGCUACCUGGGUGAGA</t>
  </si>
  <si>
    <t>H20</t>
  </si>
  <si>
    <t>AAAAGUAAUUGCGGUUUUUGCC</t>
  </si>
  <si>
    <t>H21</t>
  </si>
  <si>
    <t>GUGUCUGCUUCCUGUGGGA</t>
  </si>
  <si>
    <t>H22</t>
  </si>
  <si>
    <t>CAACUAGACUGUGAGCUUCUAG</t>
  </si>
  <si>
    <t>H23</t>
  </si>
  <si>
    <t>AUCCCACCUCUGCCACCA</t>
  </si>
  <si>
    <t>H24</t>
  </si>
  <si>
    <t>AAUCAUACAGGGACAUCCAGUU</t>
  </si>
  <si>
    <t>I01</t>
  </si>
  <si>
    <t>UGAGGUAGUAGGUUGUAUGGUU</t>
  </si>
  <si>
    <t>hsa-miR-15a-3p</t>
  </si>
  <si>
    <t>I02</t>
  </si>
  <si>
    <t>CAGGCCAUAUUGUGCUGCCUCA</t>
  </si>
  <si>
    <t>I03</t>
  </si>
  <si>
    <t>UAGCUUAUCAGACUGAUGUUGA</t>
  </si>
  <si>
    <t>I04</t>
  </si>
  <si>
    <t>AGAGCUUAGCUGAUUGGUGAAC</t>
  </si>
  <si>
    <t>I05</t>
  </si>
  <si>
    <t>UGUAAACAUCCCCGACUGGAAG</t>
  </si>
  <si>
    <t>I06</t>
  </si>
  <si>
    <t>AACCCGUAGAUCCGAACUUGUG</t>
  </si>
  <si>
    <t>I07</t>
  </si>
  <si>
    <t>CAUUAUUACUUUUGGUACGCG</t>
  </si>
  <si>
    <t>I08</t>
  </si>
  <si>
    <t>AGCUGGUGUUGUGAAUCAGGCCG</t>
  </si>
  <si>
    <t>I09</t>
  </si>
  <si>
    <t>UCAGUGCACUACAGAACUUUGU</t>
  </si>
  <si>
    <t>I10</t>
  </si>
  <si>
    <t>AACAUUCAACCUGUCGGUGAGU</t>
  </si>
  <si>
    <t>I11</t>
  </si>
  <si>
    <t>UGUAACAGCAACUCCAUGUGGA</t>
  </si>
  <si>
    <t>I12</t>
  </si>
  <si>
    <t>UGGAAUGUAAGGAAGUGUGUGG</t>
  </si>
  <si>
    <t>I13</t>
  </si>
  <si>
    <t>AGGGCCCCCCCUCAAUCCUGU</t>
  </si>
  <si>
    <t>I14</t>
  </si>
  <si>
    <t>CUAGGUAUGGUCCCAGGGAUCC</t>
  </si>
  <si>
    <t>I15</t>
  </si>
  <si>
    <t>AGGGACUUUCAGGGGCAGCUGU</t>
  </si>
  <si>
    <t>I16</t>
  </si>
  <si>
    <t>UAUACAAGGGCAAGCUCUCUGU</t>
  </si>
  <si>
    <t>I17</t>
  </si>
  <si>
    <t>AAUGACACGAUCACUCCCGUUGA</t>
  </si>
  <si>
    <t>I18</t>
  </si>
  <si>
    <t>UCAGGCUCAGUCCCCUCCCGAU</t>
  </si>
  <si>
    <t>I19</t>
  </si>
  <si>
    <t>AAUGCACCCGGGCAAGGAUUCU</t>
  </si>
  <si>
    <t>hsa-miR-548k</t>
  </si>
  <si>
    <t>I20</t>
  </si>
  <si>
    <t>AAAAGUACUUGCGGAUUUUGCU</t>
  </si>
  <si>
    <t>I21</t>
  </si>
  <si>
    <t>AGGGAUCGCGGGCGGGUGGCGGCCU</t>
  </si>
  <si>
    <t>I22</t>
  </si>
  <si>
    <t>AAGGAGCUUACAAUCUAGCUGGG</t>
  </si>
  <si>
    <t>I23</t>
  </si>
  <si>
    <t>CUUGGCACCUAGCAAGCACUCA</t>
  </si>
  <si>
    <t>I24</t>
  </si>
  <si>
    <t>J01</t>
  </si>
  <si>
    <t>CUAUACGACCUGCUGCCUUUCU</t>
  </si>
  <si>
    <t>J02</t>
  </si>
  <si>
    <t>UAGCAGCACAUAAUGGUUUGUG</t>
  </si>
  <si>
    <t>J03</t>
  </si>
  <si>
    <t>AAGCUGCCAGUUGAAGAACUGU</t>
  </si>
  <si>
    <t>J04</t>
  </si>
  <si>
    <t>CACUAGAUUGUGAGCUCCUGGA</t>
  </si>
  <si>
    <t>J05</t>
  </si>
  <si>
    <t>CUUUCAGUCGGAUGUUUACAGC</t>
  </si>
  <si>
    <t>J06</t>
  </si>
  <si>
    <t>UACAGUACUGUGAUAACUGAA</t>
  </si>
  <si>
    <t>J07</t>
  </si>
  <si>
    <t>UCGGAUCCGUCUGAGCUUGGCU</t>
  </si>
  <si>
    <t>J08</t>
  </si>
  <si>
    <t>UGGAGACGCGGCCCUGUUGGAGU</t>
  </si>
  <si>
    <t>J09</t>
  </si>
  <si>
    <t>GUGUGCGGAAAUGCUUCUGCUA</t>
  </si>
  <si>
    <t>J10</t>
  </si>
  <si>
    <t>UGGAGAGAAAGGCAGUUCCUGA</t>
  </si>
  <si>
    <t>J11</t>
  </si>
  <si>
    <t>UAGGUAGUUUCAUGUUGUUGGG</t>
  </si>
  <si>
    <t>J12</t>
  </si>
  <si>
    <t>UAACAGUCUCCAGUCACGGCC</t>
  </si>
  <si>
    <t>J13</t>
  </si>
  <si>
    <t>UGGUUUACCGUCCCACAUACAU</t>
  </si>
  <si>
    <t>J14</t>
  </si>
  <si>
    <t>UUUUUCAUUAUUGCUCCUGACC</t>
  </si>
  <si>
    <t>J15</t>
  </si>
  <si>
    <t>AAUAAUACAUGGUUGAUCUUU</t>
  </si>
  <si>
    <t>J16</t>
  </si>
  <si>
    <t>AAUCAUUCACGGACAACACUU</t>
  </si>
  <si>
    <t>J17</t>
  </si>
  <si>
    <t>CAGGUCGUCUUGCAGGGCUUCU</t>
  </si>
  <si>
    <t>J18</t>
  </si>
  <si>
    <t>GUCAUACACGGCUCUCCUCUCU</t>
  </si>
  <si>
    <t>J19</t>
  </si>
  <si>
    <t>AAUGCACCUGGGCAAGGAUUCA</t>
  </si>
  <si>
    <t>J20</t>
  </si>
  <si>
    <t>UGUCUUACUCCCUCAGGCACAU</t>
  </si>
  <si>
    <t>J21</t>
  </si>
  <si>
    <t>GUCCCUCUCCAAAUGUGUCUUG</t>
  </si>
  <si>
    <t>J22</t>
  </si>
  <si>
    <t>UGCGGGGCUAGGGCUAACAGCA</t>
  </si>
  <si>
    <t>J23</t>
  </si>
  <si>
    <t>UUAGGGCCCUGGCUCCAUCUCC</t>
  </si>
  <si>
    <t>J24</t>
  </si>
  <si>
    <t>GAAGUUGUUCGUGGUGGAUUCG</t>
  </si>
  <si>
    <t>K01</t>
  </si>
  <si>
    <t>AGAGGUAGUAGGUUGCAUAGUU</t>
  </si>
  <si>
    <t>K02</t>
  </si>
  <si>
    <t>CGAAUCAUUAUUUGCUGCUCUA</t>
  </si>
  <si>
    <t>K03</t>
  </si>
  <si>
    <t>AGUUCUUCAGUGGCAAGCUUUA</t>
  </si>
  <si>
    <t>K04</t>
  </si>
  <si>
    <t>AAGGAGCUCACAGUCUAUUGAG</t>
  </si>
  <si>
    <t>K05</t>
  </si>
  <si>
    <t>UGUAAACAUCCUUGACUGGAAG</t>
  </si>
  <si>
    <t>K06</t>
  </si>
  <si>
    <t>CAGUUAUCACAGUGCUGAUGCU</t>
  </si>
  <si>
    <t>K07</t>
  </si>
  <si>
    <t>CUGAAGCUCAGAGGGCUCUGAU</t>
  </si>
  <si>
    <t>K08</t>
  </si>
  <si>
    <t>UCUACAGUGCACGUGUCUCCAGU</t>
  </si>
  <si>
    <t>K09</t>
  </si>
  <si>
    <t>UCAGUGCAUCACAGAACUUUGU</t>
  </si>
  <si>
    <t>K10</t>
  </si>
  <si>
    <t>CCUCUGGGCCCUUCCUCCAG</t>
  </si>
  <si>
    <t>K11</t>
  </si>
  <si>
    <t>UCGACAGCACGACACUGCCUUC</t>
  </si>
  <si>
    <t>K12</t>
  </si>
  <si>
    <t>ACAGCAGGCACAGACAGGCAGU</t>
  </si>
  <si>
    <t>K13</t>
  </si>
  <si>
    <t>CAGUGCAAUAGUAUUGUCAAAGC</t>
  </si>
  <si>
    <t>K14</t>
  </si>
  <si>
    <t>UCAAGAGCAAUAACGAAAAAUGU</t>
  </si>
  <si>
    <t>K15</t>
  </si>
  <si>
    <t>GCCUGCUGGGGUGGAACCUGGU</t>
  </si>
  <si>
    <t>UniSp3 IPC</t>
  </si>
  <si>
    <t>K16</t>
  </si>
  <si>
    <t>K17</t>
  </si>
  <si>
    <t>UGUCUUGCAGGCCGUCAUGCA</t>
  </si>
  <si>
    <t>K18</t>
  </si>
  <si>
    <t>UCCUGUACUGAGCUGCCCCGAG</t>
  </si>
  <si>
    <t>K19</t>
  </si>
  <si>
    <t>AUCCUUGCUAUCUGGGUGCUA</t>
  </si>
  <si>
    <t>K20</t>
  </si>
  <si>
    <t>GCGACCCACUCUUGGUUUCCA</t>
  </si>
  <si>
    <t>K21</t>
  </si>
  <si>
    <t>ACUUGUAUGCUAGCUCAGGUAG</t>
  </si>
  <si>
    <t>K22</t>
  </si>
  <si>
    <t>UUUGUGACCUGGUCCACUAACC</t>
  </si>
  <si>
    <t>K23</t>
  </si>
  <si>
    <t>CUCCGUUUGCCUGUUUCGCUG</t>
  </si>
  <si>
    <t>K24</t>
  </si>
  <si>
    <t>UGGGCGUAUCUGUAUGCUA</t>
  </si>
  <si>
    <t>L01</t>
  </si>
  <si>
    <t>CUAUACGGCCUCCUAGCUUUCC</t>
  </si>
  <si>
    <t>L02</t>
  </si>
  <si>
    <t>UAGCAGCACAUCAUGGUUUACA</t>
  </si>
  <si>
    <t>L03</t>
  </si>
  <si>
    <t>AUCACAUUGCCAGGGAUUUCC</t>
  </si>
  <si>
    <t>L04</t>
  </si>
  <si>
    <t>UAGCACCAUCUGAAAUCGGUUA</t>
  </si>
  <si>
    <t>L05</t>
  </si>
  <si>
    <t>UGCUAUGCCAACAUAUUGCCAU</t>
  </si>
  <si>
    <t>L06</t>
  </si>
  <si>
    <t>AGCAGCAUUGUACAGGGCUAUGA</t>
  </si>
  <si>
    <t>L07</t>
  </si>
  <si>
    <t>UCACAGUGAACCGGUCUCUUU</t>
  </si>
  <si>
    <t>L08</t>
  </si>
  <si>
    <t>UACCACAGGGUAGAACCACGG</t>
  </si>
  <si>
    <t>L09</t>
  </si>
  <si>
    <t>AAGUUCUGUUAUACACUCAGGC</t>
  </si>
  <si>
    <t>L10</t>
  </si>
  <si>
    <t>CAAAGAAUUCUCCUUUUGGGCU</t>
  </si>
  <si>
    <t>L11</t>
  </si>
  <si>
    <t>UUCACCACCUUCUCCACCCAGC</t>
  </si>
  <si>
    <t>L12</t>
  </si>
  <si>
    <t>UGCCUGUCUACACUUGCUGUGC</t>
  </si>
  <si>
    <t>L13</t>
  </si>
  <si>
    <t>CAGUGCAAUGAUAUUGUCAAAGC</t>
  </si>
  <si>
    <t>L14</t>
  </si>
  <si>
    <t>CUCCUAUAUGAUGCCUUUCUUC</t>
  </si>
  <si>
    <t>L15</t>
  </si>
  <si>
    <t>ACUCAAAAUGGGGGCGCUUUCC</t>
  </si>
  <si>
    <t>L16</t>
  </si>
  <si>
    <t>AGAUCAGAAGGUGAUUGUGGCU</t>
  </si>
  <si>
    <t>L17</t>
  </si>
  <si>
    <t>CUGGAUGGCUCCUCCAUGUCU</t>
  </si>
  <si>
    <t>L18</t>
  </si>
  <si>
    <t>AAUCGUACAGGGUCAUCCACUU</t>
  </si>
  <si>
    <t>L19</t>
  </si>
  <si>
    <t>UAGCAGCGGGAACAGUUCUGCAG</t>
  </si>
  <si>
    <t>L20</t>
  </si>
  <si>
    <t>CGAAAACAGCAAUUACCUUUGC</t>
  </si>
  <si>
    <t>hsa-miR-649</t>
  </si>
  <si>
    <t>L21</t>
  </si>
  <si>
    <t>AAACCUGUGUUGUUCAAGAGUC</t>
  </si>
  <si>
    <t>L22</t>
  </si>
  <si>
    <t>ACUCCAGCCCCACAGCCUCAGC</t>
  </si>
  <si>
    <t>hsa-miR-1913</t>
  </si>
  <si>
    <t>L23</t>
  </si>
  <si>
    <t>UCUGCCCCCUCCGCUGCUGCCA</t>
  </si>
  <si>
    <t>L24</t>
  </si>
  <si>
    <t>M01</t>
  </si>
  <si>
    <t>UGAGGUAGGAGGUUGUAUAGUU</t>
  </si>
  <si>
    <t>M02</t>
  </si>
  <si>
    <t>CCAGUAUUAACUGUGCUGCUGA</t>
  </si>
  <si>
    <t>M03</t>
  </si>
  <si>
    <t>GGGGUUCCUGGGGAUGGGAUUU</t>
  </si>
  <si>
    <t>M04</t>
  </si>
  <si>
    <t>ACUGAUUUCUUUUGGUGUUCAG</t>
  </si>
  <si>
    <t>M05</t>
  </si>
  <si>
    <t>AGGCAAGAUGCUGGCAUAGCU</t>
  </si>
  <si>
    <t>M06</t>
  </si>
  <si>
    <t>AAAAGUGCUUACAGUGCAGGUAG</t>
  </si>
  <si>
    <t>M07</t>
  </si>
  <si>
    <t>AAGCCCUUACCCCAAAAAGCAU</t>
  </si>
  <si>
    <t>M08</t>
  </si>
  <si>
    <t>CAGUGGUUUUACCCUAUGGUAG</t>
  </si>
  <si>
    <t>UniSp6 CP</t>
  </si>
  <si>
    <t>M09</t>
  </si>
  <si>
    <t>M10</t>
  </si>
  <si>
    <t>CUCCCACAUGCAGGGUUUGCA</t>
  </si>
  <si>
    <t>M11</t>
  </si>
  <si>
    <t>UAGGUAGUUUCCUGUUGUUGGG</t>
  </si>
  <si>
    <t>M12</t>
  </si>
  <si>
    <t>AUGACCUAUGAAUUGACAGAC</t>
  </si>
  <si>
    <t>M13</t>
  </si>
  <si>
    <t>AAAAGCUGGGUUGAGAGGGCGA</t>
  </si>
  <si>
    <t>M14</t>
  </si>
  <si>
    <t>GAACGGCUUCAUACAGGAGUU</t>
  </si>
  <si>
    <t>M15</t>
  </si>
  <si>
    <t>UUAUAAUACAACCUGAUAAGUG</t>
  </si>
  <si>
    <t>M16</t>
  </si>
  <si>
    <t>GAAUGUUGCUCGGUGAACCCCU</t>
  </si>
  <si>
    <t>M17</t>
  </si>
  <si>
    <t>UCUUGGAGUAGGUCAUUGGGUGG</t>
  </si>
  <si>
    <t>hsa-miR-489-3p</t>
  </si>
  <si>
    <t>M18</t>
  </si>
  <si>
    <t>GUGACAUCACAUAUACGGCAGC</t>
  </si>
  <si>
    <t>M19</t>
  </si>
  <si>
    <t>AGACCCUGGUCUGCACUCUAUC</t>
  </si>
  <si>
    <t>M20</t>
  </si>
  <si>
    <t>GUCCGCUCGGCGGUGGCCCA</t>
  </si>
  <si>
    <t>M21</t>
  </si>
  <si>
    <t>AAUGGCGCCACUAGGGUUGUG</t>
  </si>
  <si>
    <t>M22</t>
  </si>
  <si>
    <t>UGAGACCUCUGGGUUCUGAGCU</t>
  </si>
  <si>
    <t>M23</t>
  </si>
  <si>
    <t>UCAGGCCAGGCACAGUGGCUCA</t>
  </si>
  <si>
    <t>M24</t>
  </si>
  <si>
    <t>AGAUCGACCGUGUUAUAUUCGC</t>
  </si>
  <si>
    <t>N01</t>
  </si>
  <si>
    <t>CUAUACAAUCUAUUGCCUUCCC</t>
  </si>
  <si>
    <t>N02</t>
  </si>
  <si>
    <t>UAGCAGCACGUAAAUAUUGGCG</t>
  </si>
  <si>
    <t>N03</t>
  </si>
  <si>
    <t>AUCACAUUGCCAGGGAUUACC</t>
  </si>
  <si>
    <t>UniSp5 CP</t>
  </si>
  <si>
    <t>N04</t>
  </si>
  <si>
    <t>N05</t>
  </si>
  <si>
    <t>UAUUGCACAUUACUAAGUUGCA</t>
  </si>
  <si>
    <t>UniSp4 CP</t>
  </si>
  <si>
    <t>N06</t>
  </si>
  <si>
    <t>N07</t>
  </si>
  <si>
    <t>CAGUGCAAUGUUAAAAGGGCAU</t>
  </si>
  <si>
    <t>N08</t>
  </si>
  <si>
    <t>UAACACUGUCUGGUAAAGAUGG</t>
  </si>
  <si>
    <t>N09</t>
  </si>
  <si>
    <t>UCUCCCAACCCUUGUACCAGUG</t>
  </si>
  <si>
    <t>N10</t>
  </si>
  <si>
    <t>CAUCCCUUGCAUGGUGGAGGG</t>
  </si>
  <si>
    <t>N11</t>
  </si>
  <si>
    <t>CUGUGCGUGUGACAGCGGCUGA</t>
  </si>
  <si>
    <t>N12</t>
  </si>
  <si>
    <t>UUGUGCUUGAUCUAACCAUGU</t>
  </si>
  <si>
    <t>N13</t>
  </si>
  <si>
    <t>AAAAGCUGGGUUGAGAGGGCAA</t>
  </si>
  <si>
    <t>N14</t>
  </si>
  <si>
    <t>UCCAGCAUCAGUGAUUUUGUUG</t>
  </si>
  <si>
    <t>N15</t>
  </si>
  <si>
    <t>AUAUAAUACAACCUGCUAAGUG</t>
  </si>
  <si>
    <t>N16</t>
  </si>
  <si>
    <t>AGGUUACCCGAGCAACUUUGCAU</t>
  </si>
  <si>
    <t>N17</t>
  </si>
  <si>
    <t>AUCAUGAUGGGCUCCUCGGUGU</t>
  </si>
  <si>
    <t>N18</t>
  </si>
  <si>
    <t>CAACCUGGAGGACUCCAUGCUG</t>
  </si>
  <si>
    <t>N19</t>
  </si>
  <si>
    <t>CGUCAACACUUGCUGGUUUCCU</t>
  </si>
  <si>
    <t>N20</t>
  </si>
  <si>
    <t>CACGCUCAUGCACACACCCACA</t>
  </si>
  <si>
    <t>N21</t>
  </si>
  <si>
    <t>UAUGUCUGCUGACCAUCACCUU</t>
  </si>
  <si>
    <t>N22</t>
  </si>
  <si>
    <t>CUGCCCUGGCCCGAGGGACCGA</t>
  </si>
  <si>
    <t>N23</t>
  </si>
  <si>
    <t>UUGGGGAAACGGCCGCUGAGUG</t>
  </si>
  <si>
    <t>N24</t>
  </si>
  <si>
    <t>UUUUGCGAUGUGUUCCUAAUAU</t>
  </si>
  <si>
    <t>O01</t>
  </si>
  <si>
    <t>CUAUACAGUCUACUGUCUUUCC</t>
  </si>
  <si>
    <t>O02</t>
  </si>
  <si>
    <t>ACUGCAGUGAAGGCACUUGUAG</t>
  </si>
  <si>
    <t>O03</t>
  </si>
  <si>
    <t>UGCCUACUGAGCUGAUAUCAGU</t>
  </si>
  <si>
    <t>O04</t>
  </si>
  <si>
    <t>CUGGUUUCACAUGGUGGCUUAG</t>
  </si>
  <si>
    <t>O05</t>
  </si>
  <si>
    <t>CAAUCAGCAAGUAUACUGCCCU</t>
  </si>
  <si>
    <t>O06</t>
  </si>
  <si>
    <t>CCGCACUGUGGGUACUUGCUGC</t>
  </si>
  <si>
    <t>O07</t>
  </si>
  <si>
    <t>CAGUGCAAUGAUGAAAGGGCAU</t>
  </si>
  <si>
    <t>O08</t>
  </si>
  <si>
    <t>UGUAGUGUUUCCUACUUUAUGGA</t>
  </si>
  <si>
    <t>O09</t>
  </si>
  <si>
    <t>CUAGACUGAAGCUCCUUGAGG</t>
  </si>
  <si>
    <t>O10</t>
  </si>
  <si>
    <t>GCUGCGCUUGGAUUUCGUCCCC</t>
  </si>
  <si>
    <t>O11</t>
  </si>
  <si>
    <t>ACAGUAGUCUGCACAUUGGUUA</t>
  </si>
  <si>
    <t>O12</t>
  </si>
  <si>
    <t>AGAGUUGAGUCUGGACGUCCCG</t>
  </si>
  <si>
    <t>O13</t>
  </si>
  <si>
    <t>AAAAGCUGGGUUGAGAGGGU</t>
  </si>
  <si>
    <t>O14</t>
  </si>
  <si>
    <t>UGAGCGCCUCGACGACAGAGCCG</t>
  </si>
  <si>
    <t>O15</t>
  </si>
  <si>
    <t>AUCAUAGAGGAAAAUCCACGU</t>
  </si>
  <si>
    <t>O16</t>
  </si>
  <si>
    <t>AAUAUAACACAGAUGGCCUGU</t>
  </si>
  <si>
    <t>hsa-miR-449a</t>
  </si>
  <si>
    <t>O17</t>
  </si>
  <si>
    <t>UGGCAGUGUAUUGUUAGCUGGU</t>
  </si>
  <si>
    <t>O18</t>
  </si>
  <si>
    <t>CCAUGGAUCUCCAGGUGGGU</t>
  </si>
  <si>
    <t>O19</t>
  </si>
  <si>
    <t>GGGAGCCAGGAAGUAUUGAUGU</t>
  </si>
  <si>
    <t>O20</t>
  </si>
  <si>
    <t>UUACAGUUGUUCAACCAGUUACU</t>
  </si>
  <si>
    <t>O21</t>
  </si>
  <si>
    <t>UGGUGGGCCGCAGAACAUGUGC</t>
  </si>
  <si>
    <t>O22</t>
  </si>
  <si>
    <t>UCCAUUACACUACCCUGCCUCU</t>
  </si>
  <si>
    <t>O23</t>
  </si>
  <si>
    <t>GUGCAUUGUAGUUGCAUUGCA</t>
  </si>
  <si>
    <t>O24</t>
  </si>
  <si>
    <t>UAACUGGUUGAACAACUGAACC</t>
  </si>
  <si>
    <t>P01</t>
  </si>
  <si>
    <t>UGAGGUAGUAGAUUGUAUAGUU</t>
  </si>
  <si>
    <t>P02</t>
  </si>
  <si>
    <t>CAAAGUGCUUACAGUGCAGGUAG</t>
  </si>
  <si>
    <t>P03</t>
  </si>
  <si>
    <t>UGCCUACUGAGCUGAAACACAG</t>
  </si>
  <si>
    <t>P04</t>
  </si>
  <si>
    <t>UAGCACCAUUUGAAAUCAGUGUU</t>
  </si>
  <si>
    <t>P05</t>
  </si>
  <si>
    <t>UGGCAGUGUCUUAGCUGGUUGU</t>
  </si>
  <si>
    <t>P06</t>
  </si>
  <si>
    <t>UCUGGCUCCGUGUCUUCACUCCC</t>
  </si>
  <si>
    <t>P07</t>
  </si>
  <si>
    <t>ACUCUUUCCCUGUUGCACUAC</t>
  </si>
  <si>
    <t>P08</t>
  </si>
  <si>
    <t>CAUAAAGUAGAAAGCACUACU</t>
  </si>
  <si>
    <t>P09</t>
  </si>
  <si>
    <t>UCGAGGAGCUCACAGUCUAGU</t>
  </si>
  <si>
    <t>hsa-miR-191-5p</t>
  </si>
  <si>
    <t>P10</t>
  </si>
  <si>
    <t>CAACGGAAUCCCAAAAGCAGCUG</t>
  </si>
  <si>
    <t>P11</t>
  </si>
  <si>
    <t>CCCAGUGUUCAGACUACCUGUUC</t>
  </si>
  <si>
    <t>P12</t>
  </si>
  <si>
    <t>UGAUUGUCCAAACGCAAUUCU</t>
  </si>
  <si>
    <t>P13</t>
  </si>
  <si>
    <t>AAAAGCUGGGUUGAGAGGA</t>
  </si>
  <si>
    <t>P14</t>
  </si>
  <si>
    <t>UCCCUGUCCUCCAGGAGCUCACG</t>
  </si>
  <si>
    <t>P15</t>
  </si>
  <si>
    <t>GUAGAUUCUCCUUCUAUGAGUA</t>
  </si>
  <si>
    <t>P16</t>
  </si>
  <si>
    <t>UAUGUAACACGGUCCACUAACC</t>
  </si>
  <si>
    <t>hsa-miR-450b-3p</t>
  </si>
  <si>
    <t>P17</t>
  </si>
  <si>
    <t>UUGGGAUCAUUUUGCAUCCAUA</t>
  </si>
  <si>
    <t>P18</t>
  </si>
  <si>
    <t>AGUGGGGAACCCUUCCAUGAGG</t>
  </si>
  <si>
    <t>P19</t>
  </si>
  <si>
    <t>UACUGCAGACGUGGCAAUCAUG</t>
  </si>
  <si>
    <t>P20</t>
  </si>
  <si>
    <t>UAAUUUUAUGUAUAAGCUAGU</t>
  </si>
  <si>
    <t>P21</t>
  </si>
  <si>
    <t>AUAAUACAUGGUUAACCUCUUU</t>
  </si>
  <si>
    <t>P22</t>
  </si>
  <si>
    <t>UUAAUAUCGGACAACCAUUGU</t>
  </si>
  <si>
    <t>P23</t>
  </si>
  <si>
    <t>CAACAAAUCACAGUCUGCCAUA</t>
  </si>
  <si>
    <t>P24</t>
  </si>
  <si>
    <t>GUAGAGGAGAUGGCGCAGGG</t>
  </si>
  <si>
    <t>adj. p-value</t>
  </si>
  <si>
    <t>Q1 intra</t>
  </si>
  <si>
    <t>Q1 Extra</t>
  </si>
  <si>
    <t>high expression: &gt; Q3</t>
  </si>
  <si>
    <t>SIPS</t>
  </si>
  <si>
    <t>Q</t>
  </si>
  <si>
    <t>d Rank negative</t>
  </si>
  <si>
    <t>retained</t>
  </si>
  <si>
    <t>low epxression: &lt; Q1 =25</t>
  </si>
  <si>
    <t>Q2 intra</t>
  </si>
  <si>
    <t>Q2 Extra</t>
  </si>
  <si>
    <t>middle expression: Q1 - Q3</t>
  </si>
  <si>
    <t>intra 282 ranks</t>
  </si>
  <si>
    <t>intra 282</t>
  </si>
  <si>
    <t>d Rank positive</t>
  </si>
  <si>
    <t>secreted</t>
  </si>
  <si>
    <t>middle expression: Q1 - Q3 50</t>
  </si>
  <si>
    <t>Q3 intra</t>
  </si>
  <si>
    <t>Q3 extra</t>
  </si>
  <si>
    <t>low epxression: &lt; Q1</t>
  </si>
  <si>
    <t>extra 282 rank</t>
  </si>
  <si>
    <t>extra 282</t>
  </si>
  <si>
    <t>dd Rank positive</t>
  </si>
  <si>
    <t>more secreted SIPS</t>
  </si>
  <si>
    <t>high expression: &gt; Q3 50</t>
  </si>
  <si>
    <t>dd Rank negative</t>
  </si>
  <si>
    <t>more secreted Q</t>
  </si>
  <si>
    <t>max</t>
  </si>
  <si>
    <t>Count</t>
  </si>
  <si>
    <t>GM ratio final</t>
  </si>
  <si>
    <t>SIPS cells</t>
  </si>
  <si>
    <t>Q cells</t>
  </si>
  <si>
    <t xml:space="preserve">transformed average </t>
  </si>
  <si>
    <t>Intra (TPM)</t>
  </si>
  <si>
    <t>Extra (Ct-norm.)</t>
  </si>
  <si>
    <r>
      <t>rank</t>
    </r>
    <r>
      <rPr>
        <b/>
        <sz val="12"/>
        <color rgb="FF000000"/>
        <rFont val="Arial"/>
        <family val="2"/>
      </rPr>
      <t>_intra</t>
    </r>
  </si>
  <si>
    <r>
      <rPr>
        <b/>
        <i/>
        <sz val="12"/>
        <color rgb="FF000000"/>
        <rFont val="Arial"/>
        <family val="2"/>
      </rPr>
      <t>rank</t>
    </r>
    <r>
      <rPr>
        <b/>
        <sz val="12"/>
        <color rgb="FF000000"/>
        <rFont val="Arial"/>
        <family val="2"/>
      </rPr>
      <t>_extra</t>
    </r>
  </si>
  <si>
    <r>
      <t>ΔSIPS = rank_</t>
    </r>
    <r>
      <rPr>
        <b/>
        <i/>
        <sz val="12"/>
        <color rgb="FF000000"/>
        <rFont val="Arial"/>
        <family val="2"/>
      </rPr>
      <t>intra</t>
    </r>
    <r>
      <rPr>
        <b/>
        <sz val="12"/>
        <color rgb="FF000000"/>
        <rFont val="Arial"/>
        <family val="2"/>
      </rPr>
      <t xml:space="preserve"> - rank_</t>
    </r>
    <r>
      <rPr>
        <b/>
        <i/>
        <sz val="12"/>
        <color rgb="FF000000"/>
        <rFont val="Arial"/>
        <family val="2"/>
      </rPr>
      <t>extra</t>
    </r>
  </si>
  <si>
    <r>
      <rPr>
        <b/>
        <i/>
        <sz val="12"/>
        <color rgb="FF000000"/>
        <rFont val="Arial"/>
        <family val="2"/>
      </rPr>
      <t>rank</t>
    </r>
    <r>
      <rPr>
        <b/>
        <sz val="12"/>
        <color rgb="FF000000"/>
        <rFont val="Arial"/>
        <family val="2"/>
      </rPr>
      <t>_intra</t>
    </r>
  </si>
  <si>
    <r>
      <t xml:space="preserve">ΔQ = </t>
    </r>
    <r>
      <rPr>
        <b/>
        <i/>
        <sz val="12"/>
        <color rgb="FF000000"/>
        <rFont val="Arial"/>
        <family val="2"/>
      </rPr>
      <t>rank</t>
    </r>
    <r>
      <rPr>
        <b/>
        <sz val="12"/>
        <color rgb="FF000000"/>
        <rFont val="Arial"/>
        <family val="2"/>
      </rPr>
      <t xml:space="preserve">_intra - </t>
    </r>
    <r>
      <rPr>
        <b/>
        <i/>
        <sz val="12"/>
        <color rgb="FF000000"/>
        <rFont val="Arial"/>
        <family val="2"/>
      </rPr>
      <t>rank</t>
    </r>
    <r>
      <rPr>
        <b/>
        <sz val="12"/>
        <color rgb="FF000000"/>
        <rFont val="Arial"/>
        <family val="2"/>
      </rPr>
      <t>_extra</t>
    </r>
  </si>
  <si>
    <t>ΔΔrank = ΔSIPS-ΔQ</t>
  </si>
  <si>
    <t>Quantile extra SIPS</t>
  </si>
  <si>
    <t>HDF161 Q 1week</t>
  </si>
  <si>
    <t>HDF161 Q 3 week</t>
  </si>
  <si>
    <t>HDF85 Q 1week</t>
  </si>
  <si>
    <t>HDF85Q 3 week</t>
  </si>
  <si>
    <t>HDF76 Q 1week</t>
  </si>
  <si>
    <t>HDF76 Q 3 week</t>
  </si>
  <si>
    <t>HDF161 SIPS 1 week</t>
  </si>
  <si>
    <t>HDF161 SIPS 3 week</t>
  </si>
  <si>
    <t>HDF85 SIPS 1 week</t>
  </si>
  <si>
    <t>HDF85 SIPS 3 week</t>
  </si>
  <si>
    <t>HDF76 SIPS 1 week</t>
  </si>
  <si>
    <t>HDF76 SIPS 3 week</t>
  </si>
  <si>
    <t>Average</t>
  </si>
  <si>
    <t>Average SIPS</t>
  </si>
  <si>
    <t>Average Q</t>
  </si>
  <si>
    <t>Extracell</t>
  </si>
  <si>
    <t>quantile Average extra</t>
  </si>
  <si>
    <t>count</t>
  </si>
  <si>
    <t>extra/intra total</t>
  </si>
  <si>
    <t>extra/intra SIPS</t>
  </si>
  <si>
    <t>extra/intra Q</t>
  </si>
  <si>
    <t>ratio SIPS/ratio Q</t>
  </si>
  <si>
    <t xml:space="preserve">normalized to GM </t>
  </si>
  <si>
    <t>log2</t>
  </si>
  <si>
    <t>Cq = 40 --&gt; 10 AU</t>
  </si>
  <si>
    <t>Cq</t>
  </si>
  <si>
    <t xml:space="preserve">2^- </t>
  </si>
  <si>
    <t>AU</t>
  </si>
  <si>
    <t>Faktor</t>
  </si>
  <si>
    <t>S3 TO FIG.4 miRNA gene interaction of top highly secreted miRNAs/cell</t>
  </si>
  <si>
    <t>To FIG.3  Significantly differentially secrete miRNAs from SIPS cells at two timepoints D7 and D21</t>
  </si>
  <si>
    <t>To FIG.3  S1 Customized qPCR panel for discovery study</t>
  </si>
  <si>
    <r>
      <t xml:space="preserve">S4 TO FIG.5 </t>
    </r>
    <r>
      <rPr>
        <sz val="30"/>
        <rFont val="Calibri"/>
        <family val="2"/>
        <scheme val="minor"/>
      </rPr>
      <t>different composition of miRNAs per vesicle between Q and SIPS cells at 2 timepoints</t>
    </r>
  </si>
  <si>
    <t>S5 TO FIG6 differentially transcribed miRNAs in SIPS</t>
  </si>
  <si>
    <t>TO FIG.7 Correlation of intracellular and vesicular miRNA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</si>
</sst>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30"/>
      <color theme="1"/>
      <name val="Calibri"/>
      <family val="2"/>
      <scheme val="minor"/>
    </font>
    <font>
      <sz val="30"/>
      <name val="Calibri"/>
      <family val="2"/>
      <scheme val="minor"/>
    </font>
    <font>
      <b/>
      <sz val="15"/>
      <color rgb="FF000000"/>
      <name val="Arial"/>
      <family val="2"/>
    </font>
    <font>
      <b/>
      <sz val="20"/>
      <color theme="1"/>
      <name val="Arial "/>
    </font>
    <font>
      <sz val="10"/>
      <color theme="1"/>
      <name val="Arial "/>
    </font>
    <font>
      <b/>
      <sz val="10"/>
      <color theme="1"/>
      <name val="Arial "/>
    </font>
    <font>
      <b/>
      <sz val="15"/>
      <color theme="1"/>
      <name val="Arial "/>
    </font>
    <font>
      <sz val="15"/>
      <color theme="1"/>
      <name val="Arial "/>
    </font>
    <font>
      <sz val="15"/>
      <color theme="1"/>
      <name val="Calibri"/>
      <family val="2"/>
      <scheme val="minor"/>
    </font>
    <font>
      <sz val="11"/>
      <color theme="1"/>
      <name val="Arial "/>
    </font>
    <font>
      <b/>
      <sz val="10"/>
      <name val="Arial "/>
    </font>
    <font>
      <b/>
      <sz val="10"/>
      <name val="Arial"/>
      <family val="2"/>
    </font>
    <font>
      <sz val="10"/>
      <name val="Verdana"/>
      <family val="2"/>
    </font>
    <font>
      <sz val="10"/>
      <name val="Arial "/>
    </font>
    <font>
      <sz val="10"/>
      <name val="Arial"/>
      <family val="2"/>
    </font>
    <font>
      <sz val="12"/>
      <color theme="1"/>
      <name val="Times New Roman"/>
      <family val="1"/>
    </font>
    <font>
      <b/>
      <sz val="15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sz val="30"/>
      <color theme="1"/>
      <name val="Arial"/>
      <family val="2"/>
    </font>
    <font>
      <b/>
      <sz val="7"/>
      <name val="Arial"/>
      <family val="2"/>
    </font>
    <font>
      <b/>
      <sz val="10"/>
      <color rgb="FFFFFFFF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2"/>
      <name val="Arial"/>
      <family val="2"/>
    </font>
    <font>
      <sz val="13"/>
      <color theme="0" tint="-0.499984740745262"/>
      <name val="Arial"/>
      <family val="2"/>
    </font>
    <font>
      <sz val="13"/>
      <color rgb="FFFF0000"/>
      <name val="Arial"/>
      <family val="2"/>
    </font>
    <font>
      <b/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2"/>
      <name val="Arial"/>
      <family val="2"/>
    </font>
    <font>
      <sz val="12"/>
      <color theme="1"/>
      <name val="Arial"/>
      <family val="2"/>
    </font>
    <font>
      <b/>
      <sz val="12"/>
      <color rgb="FF006100"/>
      <name val="Arial"/>
      <family val="2"/>
    </font>
    <font>
      <b/>
      <sz val="12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6" fillId="0" borderId="0"/>
    <xf numFmtId="0" fontId="28" fillId="0" borderId="0" applyNumberFormat="0" applyFon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</cellStyleXfs>
  <cellXfs count="23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7" fillId="3" borderId="0" xfId="0" applyFont="1" applyFill="1"/>
    <xf numFmtId="0" fontId="3" fillId="3" borderId="2" xfId="0" applyFont="1" applyFill="1" applyBorder="1" applyAlignment="1"/>
    <xf numFmtId="0" fontId="13" fillId="3" borderId="6" xfId="0" applyFont="1" applyFill="1" applyBorder="1" applyAlignment="1">
      <alignment horizontal="center"/>
    </xf>
    <xf numFmtId="11" fontId="13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/>
    <xf numFmtId="165" fontId="13" fillId="3" borderId="6" xfId="0" applyNumberFormat="1" applyFont="1" applyFill="1" applyBorder="1" applyAlignment="1">
      <alignment horizontal="center"/>
    </xf>
    <xf numFmtId="2" fontId="18" fillId="3" borderId="0" xfId="0" applyNumberFormat="1" applyFont="1" applyFill="1"/>
    <xf numFmtId="165" fontId="19" fillId="3" borderId="0" xfId="0" applyNumberFormat="1" applyFont="1" applyFill="1"/>
    <xf numFmtId="11" fontId="18" fillId="3" borderId="0" xfId="0" applyNumberFormat="1" applyFont="1" applyFill="1"/>
    <xf numFmtId="2" fontId="4" fillId="3" borderId="0" xfId="0" applyNumberFormat="1" applyFont="1" applyFill="1"/>
    <xf numFmtId="165" fontId="3" fillId="3" borderId="0" xfId="0" applyNumberFormat="1" applyFont="1" applyFill="1"/>
    <xf numFmtId="11" fontId="4" fillId="3" borderId="0" xfId="0" applyNumberFormat="1" applyFont="1" applyFill="1"/>
    <xf numFmtId="0" fontId="0" fillId="3" borderId="0" xfId="0" applyFill="1"/>
    <xf numFmtId="0" fontId="18" fillId="3" borderId="0" xfId="0" applyFont="1" applyFill="1"/>
    <xf numFmtId="165" fontId="18" fillId="3" borderId="0" xfId="0" applyNumberFormat="1" applyFont="1" applyFill="1"/>
    <xf numFmtId="0" fontId="20" fillId="3" borderId="0" xfId="0" applyFont="1" applyFill="1"/>
    <xf numFmtId="2" fontId="21" fillId="3" borderId="0" xfId="0" applyNumberFormat="1" applyFont="1" applyFill="1"/>
    <xf numFmtId="165" fontId="20" fillId="3" borderId="0" xfId="0" applyNumberFormat="1" applyFont="1" applyFill="1"/>
    <xf numFmtId="11" fontId="21" fillId="3" borderId="0" xfId="0" applyNumberFormat="1" applyFont="1" applyFill="1"/>
    <xf numFmtId="0" fontId="22" fillId="3" borderId="0" xfId="0" applyFont="1" applyFill="1"/>
    <xf numFmtId="2" fontId="17" fillId="3" borderId="0" xfId="0" applyNumberFormat="1" applyFont="1" applyFill="1"/>
    <xf numFmtId="165" fontId="17" fillId="3" borderId="0" xfId="0" applyNumberFormat="1" applyFont="1" applyFill="1"/>
    <xf numFmtId="11" fontId="17" fillId="3" borderId="0" xfId="0" applyNumberFormat="1" applyFont="1" applyFill="1"/>
    <xf numFmtId="0" fontId="23" fillId="3" borderId="5" xfId="0" applyFont="1" applyFill="1" applyBorder="1"/>
    <xf numFmtId="2" fontId="23" fillId="3" borderId="5" xfId="0" applyNumberFormat="1" applyFont="1" applyFill="1" applyBorder="1"/>
    <xf numFmtId="165" fontId="23" fillId="3" borderId="5" xfId="0" applyNumberFormat="1" applyFont="1" applyFill="1" applyBorder="1"/>
    <xf numFmtId="11" fontId="23" fillId="3" borderId="5" xfId="0" applyNumberFormat="1" applyFont="1" applyFill="1" applyBorder="1"/>
    <xf numFmtId="0" fontId="0" fillId="3" borderId="0" xfId="0" applyFill="1" applyBorder="1"/>
    <xf numFmtId="0" fontId="3" fillId="3" borderId="6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1" fontId="25" fillId="3" borderId="6" xfId="1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27" fillId="3" borderId="0" xfId="2" applyFont="1" applyFill="1" applyBorder="1"/>
    <xf numFmtId="2" fontId="27" fillId="3" borderId="0" xfId="2" applyNumberFormat="1" applyFont="1" applyFill="1" applyBorder="1"/>
    <xf numFmtId="165" fontId="27" fillId="3" borderId="0" xfId="2" applyNumberFormat="1" applyFont="1" applyFill="1" applyBorder="1"/>
    <xf numFmtId="11" fontId="27" fillId="3" borderId="0" xfId="2" applyNumberFormat="1" applyFont="1" applyFill="1" applyBorder="1"/>
    <xf numFmtId="0" fontId="28" fillId="3" borderId="0" xfId="2" applyFont="1" applyFill="1" applyBorder="1"/>
    <xf numFmtId="2" fontId="28" fillId="3" borderId="0" xfId="2" applyNumberFormat="1" applyFont="1" applyFill="1" applyBorder="1"/>
    <xf numFmtId="165" fontId="28" fillId="3" borderId="0" xfId="2" applyNumberFormat="1" applyFont="1" applyFill="1" applyBorder="1"/>
    <xf numFmtId="11" fontId="28" fillId="3" borderId="0" xfId="2" applyNumberFormat="1" applyFont="1" applyFill="1" applyBorder="1"/>
    <xf numFmtId="2" fontId="22" fillId="3" borderId="0" xfId="0" applyNumberFormat="1" applyFont="1" applyFill="1"/>
    <xf numFmtId="11" fontId="0" fillId="3" borderId="0" xfId="0" applyNumberFormat="1" applyFill="1"/>
    <xf numFmtId="2" fontId="0" fillId="3" borderId="0" xfId="0" applyNumberFormat="1" applyFill="1"/>
    <xf numFmtId="2" fontId="3" fillId="3" borderId="6" xfId="0" applyNumberFormat="1" applyFont="1" applyFill="1" applyBorder="1" applyAlignment="1">
      <alignment horizontal="center" vertical="center"/>
    </xf>
    <xf numFmtId="0" fontId="26" fillId="3" borderId="0" xfId="2" applyFill="1" applyBorder="1"/>
    <xf numFmtId="2" fontId="26" fillId="3" borderId="0" xfId="2" applyNumberFormat="1" applyFill="1" applyBorder="1"/>
    <xf numFmtId="165" fontId="26" fillId="3" borderId="0" xfId="2" applyNumberFormat="1" applyFill="1" applyBorder="1"/>
    <xf numFmtId="11" fontId="26" fillId="3" borderId="0" xfId="2" applyNumberFormat="1" applyFill="1" applyBorder="1"/>
    <xf numFmtId="0" fontId="1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11" fontId="17" fillId="3" borderId="0" xfId="0" applyNumberFormat="1" applyFont="1" applyFill="1" applyBorder="1"/>
    <xf numFmtId="0" fontId="23" fillId="3" borderId="0" xfId="0" applyFont="1" applyFill="1" applyBorder="1"/>
    <xf numFmtId="0" fontId="17" fillId="3" borderId="0" xfId="0" applyFont="1" applyFill="1" applyBorder="1"/>
    <xf numFmtId="0" fontId="3" fillId="3" borderId="0" xfId="0" applyFont="1" applyFill="1" applyBorder="1" applyAlignment="1">
      <alignment vertical="center"/>
    </xf>
    <xf numFmtId="11" fontId="23" fillId="3" borderId="0" xfId="0" applyNumberFormat="1" applyFont="1" applyFill="1" applyBorder="1"/>
    <xf numFmtId="0" fontId="4" fillId="3" borderId="0" xfId="0" applyFont="1" applyFill="1" applyAlignment="1"/>
    <xf numFmtId="2" fontId="4" fillId="3" borderId="0" xfId="0" applyNumberFormat="1" applyFont="1" applyFill="1" applyAlignment="1"/>
    <xf numFmtId="165" fontId="5" fillId="3" borderId="0" xfId="0" applyNumberFormat="1" applyFont="1" applyFill="1" applyAlignment="1">
      <alignment vertical="center"/>
    </xf>
    <xf numFmtId="11" fontId="5" fillId="3" borderId="0" xfId="0" applyNumberFormat="1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2" fontId="13" fillId="3" borderId="0" xfId="0" applyNumberFormat="1" applyFont="1" applyFill="1" applyAlignment="1">
      <alignment vertical="center"/>
    </xf>
    <xf numFmtId="165" fontId="13" fillId="3" borderId="0" xfId="0" applyNumberFormat="1" applyFont="1" applyFill="1" applyAlignment="1">
      <alignment vertical="center"/>
    </xf>
    <xf numFmtId="11" fontId="13" fillId="3" borderId="0" xfId="0" applyNumberFormat="1" applyFont="1" applyFill="1" applyAlignment="1">
      <alignment vertical="center"/>
    </xf>
    <xf numFmtId="0" fontId="30" fillId="3" borderId="0" xfId="0" applyFont="1" applyFill="1"/>
    <xf numFmtId="0" fontId="4" fillId="3" borderId="5" xfId="0" applyFont="1" applyFill="1" applyBorder="1"/>
    <xf numFmtId="2" fontId="4" fillId="3" borderId="5" xfId="0" applyNumberFormat="1" applyFont="1" applyFill="1" applyBorder="1"/>
    <xf numFmtId="165" fontId="4" fillId="3" borderId="5" xfId="0" applyNumberFormat="1" applyFont="1" applyFill="1" applyBorder="1"/>
    <xf numFmtId="11" fontId="4" fillId="3" borderId="5" xfId="0" applyNumberFormat="1" applyFont="1" applyFill="1" applyBorder="1"/>
    <xf numFmtId="0" fontId="5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1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11" fontId="0" fillId="3" borderId="0" xfId="0" applyNumberFormat="1" applyFill="1" applyBorder="1"/>
    <xf numFmtId="3" fontId="5" fillId="3" borderId="0" xfId="0" applyNumberFormat="1" applyFont="1" applyFill="1" applyBorder="1" applyAlignment="1">
      <alignment vertical="center"/>
    </xf>
    <xf numFmtId="2" fontId="0" fillId="3" borderId="0" xfId="0" applyNumberFormat="1" applyFill="1" applyBorder="1"/>
    <xf numFmtId="165" fontId="0" fillId="3" borderId="0" xfId="0" applyNumberFormat="1" applyFill="1" applyBorder="1"/>
    <xf numFmtId="0" fontId="31" fillId="3" borderId="0" xfId="0" applyFont="1" applyFill="1"/>
    <xf numFmtId="2" fontId="31" fillId="3" borderId="0" xfId="0" applyNumberFormat="1" applyFont="1" applyFill="1"/>
    <xf numFmtId="165" fontId="31" fillId="3" borderId="0" xfId="0" applyNumberFormat="1" applyFont="1" applyFill="1"/>
    <xf numFmtId="11" fontId="31" fillId="3" borderId="0" xfId="0" applyNumberFormat="1" applyFont="1" applyFill="1"/>
    <xf numFmtId="165" fontId="0" fillId="3" borderId="0" xfId="0" applyNumberFormat="1" applyFill="1"/>
    <xf numFmtId="0" fontId="14" fillId="3" borderId="0" xfId="0" applyFont="1" applyFill="1"/>
    <xf numFmtId="0" fontId="2" fillId="3" borderId="0" xfId="0" applyFont="1" applyFill="1"/>
    <xf numFmtId="0" fontId="25" fillId="3" borderId="0" xfId="1" applyFont="1" applyFill="1" applyBorder="1"/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vertical="center"/>
    </xf>
    <xf numFmtId="2" fontId="12" fillId="3" borderId="0" xfId="0" applyNumberFormat="1" applyFont="1" applyFill="1" applyAlignment="1">
      <alignment vertical="center"/>
    </xf>
    <xf numFmtId="165" fontId="12" fillId="3" borderId="0" xfId="0" applyNumberFormat="1" applyFont="1" applyFill="1" applyAlignment="1">
      <alignment vertical="center"/>
    </xf>
    <xf numFmtId="11" fontId="29" fillId="3" borderId="0" xfId="0" applyNumberFormat="1" applyFont="1" applyFill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2" fontId="12" fillId="3" borderId="0" xfId="0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vertical="center"/>
    </xf>
    <xf numFmtId="11" fontId="29" fillId="3" borderId="0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11" fontId="18" fillId="3" borderId="0" xfId="0" applyNumberFormat="1" applyFont="1" applyFill="1" applyBorder="1"/>
    <xf numFmtId="0" fontId="18" fillId="3" borderId="0" xfId="0" applyFont="1" applyFill="1" applyBorder="1"/>
    <xf numFmtId="0" fontId="16" fillId="3" borderId="0" xfId="0" applyFont="1" applyFill="1" applyBorder="1" applyAlignment="1">
      <alignment vertical="center"/>
    </xf>
    <xf numFmtId="11" fontId="12" fillId="3" borderId="0" xfId="0" applyNumberFormat="1" applyFont="1" applyFill="1" applyAlignment="1">
      <alignment vertical="center"/>
    </xf>
    <xf numFmtId="11" fontId="12" fillId="3" borderId="0" xfId="0" applyNumberFormat="1" applyFont="1" applyFill="1" applyBorder="1" applyAlignment="1">
      <alignment vertical="center"/>
    </xf>
    <xf numFmtId="11" fontId="3" fillId="3" borderId="0" xfId="0" applyNumberFormat="1" applyFont="1" applyFill="1" applyBorder="1" applyAlignment="1">
      <alignment vertical="center"/>
    </xf>
    <xf numFmtId="11" fontId="5" fillId="3" borderId="0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Border="1"/>
    <xf numFmtId="0" fontId="9" fillId="3" borderId="0" xfId="0" applyFont="1" applyFill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vertical="center"/>
    </xf>
    <xf numFmtId="0" fontId="11" fillId="3" borderId="0" xfId="0" applyFont="1" applyFill="1"/>
    <xf numFmtId="164" fontId="0" fillId="3" borderId="0" xfId="0" applyNumberFormat="1" applyFill="1"/>
    <xf numFmtId="0" fontId="33" fillId="3" borderId="0" xfId="0" applyFont="1" applyFill="1"/>
    <xf numFmtId="0" fontId="32" fillId="3" borderId="0" xfId="3" applyFont="1" applyFill="1"/>
    <xf numFmtId="0" fontId="34" fillId="3" borderId="10" xfId="3" applyFont="1" applyFill="1" applyBorder="1"/>
    <xf numFmtId="17" fontId="32" fillId="3" borderId="0" xfId="3" applyNumberFormat="1" applyFont="1" applyFill="1"/>
    <xf numFmtId="0" fontId="34" fillId="3" borderId="0" xfId="3" applyFont="1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1" fontId="25" fillId="3" borderId="12" xfId="1" applyNumberFormat="1" applyFont="1" applyFill="1" applyBorder="1" applyAlignment="1">
      <alignment horizontal="center" vertical="center"/>
    </xf>
    <xf numFmtId="0" fontId="13" fillId="0" borderId="12" xfId="0" applyFont="1" applyBorder="1"/>
    <xf numFmtId="2" fontId="23" fillId="3" borderId="0" xfId="0" applyNumberFormat="1" applyFont="1" applyFill="1" applyBorder="1"/>
    <xf numFmtId="165" fontId="23" fillId="3" borderId="0" xfId="0" applyNumberFormat="1" applyFont="1" applyFill="1" applyBorder="1"/>
    <xf numFmtId="0" fontId="19" fillId="3" borderId="12" xfId="0" applyFont="1" applyFill="1" applyBorder="1" applyAlignment="1">
      <alignment horizontal="center" vertical="center"/>
    </xf>
    <xf numFmtId="2" fontId="19" fillId="3" borderId="12" xfId="0" applyNumberFormat="1" applyFont="1" applyFill="1" applyBorder="1" applyAlignment="1">
      <alignment horizontal="center" vertical="center"/>
    </xf>
    <xf numFmtId="165" fontId="19" fillId="3" borderId="12" xfId="0" applyNumberFormat="1" applyFont="1" applyFill="1" applyBorder="1" applyAlignment="1">
      <alignment horizontal="center" vertical="center"/>
    </xf>
    <xf numFmtId="11" fontId="24" fillId="3" borderId="12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0" fontId="0" fillId="0" borderId="13" xfId="0" applyBorder="1"/>
    <xf numFmtId="0" fontId="0" fillId="0" borderId="14" xfId="0" applyBorder="1"/>
    <xf numFmtId="0" fontId="38" fillId="0" borderId="0" xfId="0" applyFont="1"/>
    <xf numFmtId="0" fontId="39" fillId="0" borderId="0" xfId="0" applyFont="1"/>
    <xf numFmtId="0" fontId="2" fillId="0" borderId="0" xfId="0" applyFont="1" applyFill="1"/>
    <xf numFmtId="0" fontId="2" fillId="7" borderId="0" xfId="0" applyFont="1" applyFill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7" borderId="0" xfId="0" applyFill="1"/>
    <xf numFmtId="0" fontId="40" fillId="0" borderId="0" xfId="0" applyFont="1" applyFill="1" applyBorder="1"/>
    <xf numFmtId="0" fontId="0" fillId="0" borderId="18" xfId="0" applyBorder="1"/>
    <xf numFmtId="0" fontId="41" fillId="3" borderId="21" xfId="0" applyFont="1" applyFill="1" applyBorder="1" applyAlignme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7" borderId="0" xfId="0" applyFont="1" applyFill="1"/>
    <xf numFmtId="0" fontId="41" fillId="0" borderId="0" xfId="0" applyFont="1" applyFill="1" applyBorder="1"/>
    <xf numFmtId="0" fontId="8" fillId="0" borderId="22" xfId="0" applyFont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46" fillId="3" borderId="21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47" fillId="8" borderId="0" xfId="0" applyFont="1" applyFill="1"/>
    <xf numFmtId="0" fontId="47" fillId="8" borderId="3" xfId="0" applyFont="1" applyFill="1" applyBorder="1"/>
    <xf numFmtId="0" fontId="48" fillId="9" borderId="0" xfId="0" applyFont="1" applyFill="1" applyBorder="1"/>
    <xf numFmtId="0" fontId="47" fillId="10" borderId="0" xfId="0" applyFont="1" applyFill="1" applyBorder="1"/>
    <xf numFmtId="0" fontId="47" fillId="11" borderId="0" xfId="0" applyFont="1" applyFill="1" applyBorder="1"/>
    <xf numFmtId="0" fontId="49" fillId="0" borderId="0" xfId="0" applyFont="1"/>
    <xf numFmtId="0" fontId="50" fillId="5" borderId="0" xfId="4" applyFont="1"/>
    <xf numFmtId="0" fontId="47" fillId="0" borderId="0" xfId="0" applyFont="1"/>
    <xf numFmtId="0" fontId="51" fillId="9" borderId="0" xfId="0" applyFont="1" applyFill="1" applyBorder="1"/>
    <xf numFmtId="0" fontId="47" fillId="0" borderId="0" xfId="0" applyFont="1" applyFill="1" applyBorder="1"/>
    <xf numFmtId="0" fontId="48" fillId="12" borderId="0" xfId="0" applyFont="1" applyFill="1" applyBorder="1"/>
    <xf numFmtId="0" fontId="47" fillId="13" borderId="0" xfId="0" applyFont="1" applyFill="1" applyBorder="1"/>
    <xf numFmtId="0" fontId="47" fillId="14" borderId="0" xfId="0" applyFont="1" applyFill="1" applyBorder="1"/>
    <xf numFmtId="0" fontId="47" fillId="15" borderId="0" xfId="0" applyFont="1" applyFill="1"/>
    <xf numFmtId="0" fontId="47" fillId="16" borderId="0" xfId="0" applyFont="1" applyFill="1" applyBorder="1"/>
    <xf numFmtId="0" fontId="49" fillId="0" borderId="0" xfId="0" applyFont="1" applyFill="1"/>
    <xf numFmtId="0" fontId="12" fillId="0" borderId="4" xfId="0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0" fillId="0" borderId="0" xfId="0" applyBorder="1"/>
    <xf numFmtId="0" fontId="38" fillId="9" borderId="0" xfId="0" applyFont="1" applyFill="1" applyBorder="1"/>
    <xf numFmtId="0" fontId="0" fillId="10" borderId="0" xfId="0" applyFill="1"/>
    <xf numFmtId="0" fontId="0" fillId="11" borderId="0" xfId="0" applyFill="1"/>
    <xf numFmtId="0" fontId="1" fillId="4" borderId="1" xfId="1" applyFill="1" applyBorder="1"/>
    <xf numFmtId="0" fontId="39" fillId="9" borderId="0" xfId="0" applyFont="1" applyFill="1"/>
    <xf numFmtId="0" fontId="38" fillId="12" borderId="0" xfId="0" applyFont="1" applyFill="1" applyBorder="1"/>
    <xf numFmtId="0" fontId="0" fillId="13" borderId="0" xfId="0" applyFill="1" applyBorder="1"/>
    <xf numFmtId="0" fontId="0" fillId="14" borderId="0" xfId="0" applyFill="1" applyBorder="1"/>
    <xf numFmtId="0" fontId="0" fillId="0" borderId="0" xfId="0" applyFill="1" applyBorder="1"/>
    <xf numFmtId="0" fontId="0" fillId="15" borderId="0" xfId="0" applyFill="1"/>
    <xf numFmtId="0" fontId="0" fillId="16" borderId="0" xfId="0" applyFill="1"/>
    <xf numFmtId="2" fontId="12" fillId="0" borderId="0" xfId="0" applyNumberFormat="1" applyFont="1" applyAlignment="1">
      <alignment vertical="top" wrapText="1"/>
    </xf>
    <xf numFmtId="0" fontId="38" fillId="9" borderId="0" xfId="0" applyFont="1" applyFill="1"/>
    <xf numFmtId="0" fontId="38" fillId="12" borderId="0" xfId="0" applyFont="1" applyFill="1"/>
    <xf numFmtId="0" fontId="0" fillId="13" borderId="0" xfId="0" applyFill="1"/>
    <xf numFmtId="0" fontId="0" fillId="14" borderId="0" xfId="0" applyFill="1"/>
    <xf numFmtId="0" fontId="1" fillId="4" borderId="1" xfId="1" applyFill="1"/>
    <xf numFmtId="0" fontId="37" fillId="6" borderId="21" xfId="5" applyBorder="1" applyAlignment="1">
      <alignment vertical="top" wrapText="1"/>
    </xf>
    <xf numFmtId="0" fontId="6" fillId="0" borderId="0" xfId="0" applyFont="1"/>
    <xf numFmtId="2" fontId="12" fillId="10" borderId="0" xfId="0" applyNumberFormat="1" applyFont="1" applyFill="1" applyAlignment="1">
      <alignment vertical="top" wrapText="1"/>
    </xf>
    <xf numFmtId="0" fontId="35" fillId="4" borderId="0" xfId="0" applyFont="1" applyFill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5" xfId="0" applyFont="1" applyFill="1" applyBorder="1"/>
    <xf numFmtId="0" fontId="10" fillId="3" borderId="5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11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vertical="center" wrapText="1"/>
    </xf>
    <xf numFmtId="0" fontId="41" fillId="3" borderId="10" xfId="0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0" fontId="41" fillId="3" borderId="20" xfId="0" applyFont="1" applyFill="1" applyBorder="1" applyAlignment="1">
      <alignment horizontal="center"/>
    </xf>
  </cellXfs>
  <cellStyles count="6">
    <cellStyle name="Gut" xfId="4" builtinId="26"/>
    <cellStyle name="Normal 2" xfId="2"/>
    <cellStyle name="Normal 3" xfId="3"/>
    <cellStyle name="Schlecht" xfId="5" builtinId="27"/>
    <cellStyle name="Standard" xfId="0" builtinId="0"/>
    <cellStyle name="Zelle überprüfen" xfId="1" builtinId="23"/>
  </cellStyles>
  <dxfs count="42"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61330358005863E-2"/>
          <c:y val="1.5109606772629344E-2"/>
          <c:w val="0.90981689383987441"/>
          <c:h val="0.90161005520206305"/>
        </c:manualLayout>
      </c:layout>
      <c:bubbleChart>
        <c:varyColors val="0"/>
        <c:ser>
          <c:idx val="0"/>
          <c:order val="0"/>
          <c:tx>
            <c:strRef>
              <c:f>S7_details_correlation!$L$7</c:f>
              <c:strCache>
                <c:ptCount val="1"/>
                <c:pt idx="0">
                  <c:v>ΔΔrank = ΔSIPS-ΔQ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xVal>
            <c:strRef>
              <c:f>S7_details_correlation!$A$8:$A$235</c:f>
              <c:strCache>
                <c:ptCount val="228"/>
                <c:pt idx="0">
                  <c:v>hsa-miR-10a-5p</c:v>
                </c:pt>
                <c:pt idx="1">
                  <c:v>hsa-miR-7-5p</c:v>
                </c:pt>
                <c:pt idx="2">
                  <c:v>hsa-miR-221-5p</c:v>
                </c:pt>
                <c:pt idx="3">
                  <c:v>hsa-miR-146b-5p</c:v>
                </c:pt>
                <c:pt idx="4">
                  <c:v>hsa-miR-494-3p</c:v>
                </c:pt>
                <c:pt idx="5">
                  <c:v>hsa-miR-125b-1-3p</c:v>
                </c:pt>
                <c:pt idx="6">
                  <c:v>hsa-miR-381-3p</c:v>
                </c:pt>
                <c:pt idx="7">
                  <c:v>hsa-miR-21-3p</c:v>
                </c:pt>
                <c:pt idx="8">
                  <c:v>hsa-miR-148a-3p</c:v>
                </c:pt>
                <c:pt idx="9">
                  <c:v>hsa-miR-370-3p</c:v>
                </c:pt>
                <c:pt idx="10">
                  <c:v>hsa-miR-744-5p</c:v>
                </c:pt>
                <c:pt idx="11">
                  <c:v>hsa-miR-34c-5p</c:v>
                </c:pt>
                <c:pt idx="12">
                  <c:v>hsa-miR-27a-5p</c:v>
                </c:pt>
                <c:pt idx="13">
                  <c:v>hsa-miR-409-5p</c:v>
                </c:pt>
                <c:pt idx="14">
                  <c:v>hsa-miR-92b-3p</c:v>
                </c:pt>
                <c:pt idx="15">
                  <c:v>hsa-miR-28-3p</c:v>
                </c:pt>
                <c:pt idx="16">
                  <c:v>hsa-miR-181a-2-3p</c:v>
                </c:pt>
                <c:pt idx="17">
                  <c:v>hsa-miR-323a-3p</c:v>
                </c:pt>
                <c:pt idx="18">
                  <c:v>hsa-miR-654-3p</c:v>
                </c:pt>
                <c:pt idx="19">
                  <c:v>hsa-miR-143-5p</c:v>
                </c:pt>
                <c:pt idx="20">
                  <c:v>hsa-miR-99b-3p</c:v>
                </c:pt>
                <c:pt idx="21">
                  <c:v>hsa-miR-181b-5p</c:v>
                </c:pt>
                <c:pt idx="22">
                  <c:v>hsa-miR-452-5p</c:v>
                </c:pt>
                <c:pt idx="23">
                  <c:v>hsa-miR-224-5p</c:v>
                </c:pt>
                <c:pt idx="24">
                  <c:v>hsa-miR-455-5p</c:v>
                </c:pt>
                <c:pt idx="25">
                  <c:v>hsa-miR-532-5p</c:v>
                </c:pt>
                <c:pt idx="26">
                  <c:v>hsa-miR-151a-3p</c:v>
                </c:pt>
                <c:pt idx="27">
                  <c:v>hsa-miR-30a-5p</c:v>
                </c:pt>
                <c:pt idx="28">
                  <c:v>hsa-miR-186-5p</c:v>
                </c:pt>
                <c:pt idx="29">
                  <c:v>hsa-miR-432-5p</c:v>
                </c:pt>
                <c:pt idx="30">
                  <c:v>hsa-miR-493-5p</c:v>
                </c:pt>
                <c:pt idx="31">
                  <c:v>hsa-miR-493-3p</c:v>
                </c:pt>
                <c:pt idx="32">
                  <c:v>hsa-miR-769-5p</c:v>
                </c:pt>
                <c:pt idx="33">
                  <c:v>hsa-miR-10b-5p</c:v>
                </c:pt>
                <c:pt idx="34">
                  <c:v>hsa-miR-382-3p</c:v>
                </c:pt>
                <c:pt idx="35">
                  <c:v>hsa-miR-615-3p</c:v>
                </c:pt>
                <c:pt idx="36">
                  <c:v>hsa-miR-424-3p</c:v>
                </c:pt>
                <c:pt idx="37">
                  <c:v>hsa-miR-330-3p</c:v>
                </c:pt>
                <c:pt idx="38">
                  <c:v>hsa-miR-30a-3p</c:v>
                </c:pt>
                <c:pt idx="39">
                  <c:v>hsa-miR-758-3p</c:v>
                </c:pt>
                <c:pt idx="40">
                  <c:v>hsa-miR-145-3p</c:v>
                </c:pt>
                <c:pt idx="41">
                  <c:v>hsa-miR-199b-5p</c:v>
                </c:pt>
                <c:pt idx="42">
                  <c:v>hsa-miR-433-3p</c:v>
                </c:pt>
                <c:pt idx="43">
                  <c:v>hsa-miR-664a-3p</c:v>
                </c:pt>
                <c:pt idx="44">
                  <c:v>hsa-miR-155-5p</c:v>
                </c:pt>
                <c:pt idx="45">
                  <c:v>hsa-miR-134-5p</c:v>
                </c:pt>
                <c:pt idx="46">
                  <c:v>hsa-miR-181c-5p</c:v>
                </c:pt>
                <c:pt idx="47">
                  <c:v>hsa-miR-379-5p</c:v>
                </c:pt>
                <c:pt idx="48">
                  <c:v>hsa-miR-99b-5p</c:v>
                </c:pt>
                <c:pt idx="49">
                  <c:v>hsa-miR-24-2-5p</c:v>
                </c:pt>
                <c:pt idx="50">
                  <c:v>hsa-miR-98-5p</c:v>
                </c:pt>
                <c:pt idx="51">
                  <c:v>hsa-miR-193a-5p</c:v>
                </c:pt>
                <c:pt idx="52">
                  <c:v>hsa-miR-148b-3p</c:v>
                </c:pt>
                <c:pt idx="53">
                  <c:v>hsa-miR-409-3p</c:v>
                </c:pt>
                <c:pt idx="54">
                  <c:v>hsa-let-7f-5p</c:v>
                </c:pt>
                <c:pt idx="55">
                  <c:v>hsa-miR-130b-5p</c:v>
                </c:pt>
                <c:pt idx="56">
                  <c:v>hsa-miR-487a-3p</c:v>
                </c:pt>
                <c:pt idx="57">
                  <c:v>hsa-let-7i-5p</c:v>
                </c:pt>
                <c:pt idx="58">
                  <c:v>hsa-miR-196a-5p</c:v>
                </c:pt>
                <c:pt idx="59">
                  <c:v>hsa-miR-26a-5p</c:v>
                </c:pt>
                <c:pt idx="60">
                  <c:v>hsa-miR-26b-5p</c:v>
                </c:pt>
                <c:pt idx="61">
                  <c:v>hsa-miR-382-5p</c:v>
                </c:pt>
                <c:pt idx="62">
                  <c:v>hsa-miR-125a-3p</c:v>
                </c:pt>
                <c:pt idx="63">
                  <c:v>hsa-miR-148b-5p</c:v>
                </c:pt>
                <c:pt idx="64">
                  <c:v>hsa-miR-106b-3p</c:v>
                </c:pt>
                <c:pt idx="65">
                  <c:v>hsa-miR-17-5p</c:v>
                </c:pt>
                <c:pt idx="66">
                  <c:v>hsa-miR-30d-5p</c:v>
                </c:pt>
                <c:pt idx="67">
                  <c:v>hsa-let-7e-5p</c:v>
                </c:pt>
                <c:pt idx="68">
                  <c:v>hsa-let-7i-3p</c:v>
                </c:pt>
                <c:pt idx="69">
                  <c:v>hsa-miR-218-5p</c:v>
                </c:pt>
                <c:pt idx="70">
                  <c:v>hsa-miR-377-3p</c:v>
                </c:pt>
                <c:pt idx="71">
                  <c:v>hsa-miR-152-3p</c:v>
                </c:pt>
                <c:pt idx="72">
                  <c:v>hsa-miR-503-5p</c:v>
                </c:pt>
                <c:pt idx="73">
                  <c:v>hsa-miR-127-3p</c:v>
                </c:pt>
                <c:pt idx="74">
                  <c:v>hsa-miR-196b-5p</c:v>
                </c:pt>
                <c:pt idx="75">
                  <c:v>hsa-miR-181a-5p</c:v>
                </c:pt>
                <c:pt idx="76">
                  <c:v>hsa-miR-374a-5p</c:v>
                </c:pt>
                <c:pt idx="77">
                  <c:v>hsa-miR-1296-5p</c:v>
                </c:pt>
                <c:pt idx="78">
                  <c:v>hsa-miR-329-3p</c:v>
                </c:pt>
                <c:pt idx="79">
                  <c:v>hsa-miR-22-3p</c:v>
                </c:pt>
                <c:pt idx="80">
                  <c:v>hsa-miR-128-3p</c:v>
                </c:pt>
                <c:pt idx="81">
                  <c:v>hsa-miR-671-5p</c:v>
                </c:pt>
                <c:pt idx="82">
                  <c:v>hsa-miR-99a-5p</c:v>
                </c:pt>
                <c:pt idx="83">
                  <c:v>hsa-miR-30e-3p</c:v>
                </c:pt>
                <c:pt idx="84">
                  <c:v>hsa-let-7b-5p</c:v>
                </c:pt>
                <c:pt idx="85">
                  <c:v>hsa-miR-100-5p</c:v>
                </c:pt>
                <c:pt idx="86">
                  <c:v>hsa-miR-411-5p</c:v>
                </c:pt>
                <c:pt idx="87">
                  <c:v>hsa-miR-30d-3p</c:v>
                </c:pt>
                <c:pt idx="88">
                  <c:v>hsa-let-7d-5p</c:v>
                </c:pt>
                <c:pt idx="89">
                  <c:v>hsa-miR-491-5p</c:v>
                </c:pt>
                <c:pt idx="90">
                  <c:v>hsa-miR-30e-5p</c:v>
                </c:pt>
                <c:pt idx="91">
                  <c:v>hsa-miR-369-5p</c:v>
                </c:pt>
                <c:pt idx="92">
                  <c:v>hsa-miR-379-3p</c:v>
                </c:pt>
                <c:pt idx="93">
                  <c:v>hsa-miR-423-3p</c:v>
                </c:pt>
                <c:pt idx="94">
                  <c:v>hsa-miR-214-3p</c:v>
                </c:pt>
                <c:pt idx="95">
                  <c:v>hsa-miR-339-3p</c:v>
                </c:pt>
                <c:pt idx="96">
                  <c:v>hsa-miR-199a-3p</c:v>
                </c:pt>
                <c:pt idx="97">
                  <c:v>hsa-miR-374b-5p</c:v>
                </c:pt>
                <c:pt idx="98">
                  <c:v>hsa-miR-431-5p</c:v>
                </c:pt>
                <c:pt idx="99">
                  <c:v>hsa-let-7g-5p</c:v>
                </c:pt>
                <c:pt idx="100">
                  <c:v>hsa-miR-143-3p</c:v>
                </c:pt>
                <c:pt idx="101">
                  <c:v>hsa-miR-210-3p</c:v>
                </c:pt>
                <c:pt idx="102">
                  <c:v>hsa-miR-660-5p</c:v>
                </c:pt>
                <c:pt idx="103">
                  <c:v>hsa-let-7c-5p</c:v>
                </c:pt>
                <c:pt idx="104">
                  <c:v>hsa-miR-496</c:v>
                </c:pt>
                <c:pt idx="105">
                  <c:v>hsa-let-7a-5p</c:v>
                </c:pt>
                <c:pt idx="106">
                  <c:v>hsa-miR-101-3p</c:v>
                </c:pt>
                <c:pt idx="107">
                  <c:v>hsa-let-7f-1-3p</c:v>
                </c:pt>
                <c:pt idx="108">
                  <c:v>hsa-miR-543</c:v>
                </c:pt>
                <c:pt idx="109">
                  <c:v>hsa-miR-140-3p</c:v>
                </c:pt>
                <c:pt idx="110">
                  <c:v>hsa-miR-137</c:v>
                </c:pt>
                <c:pt idx="111">
                  <c:v>hsa-miR-29a-3p</c:v>
                </c:pt>
                <c:pt idx="112">
                  <c:v>hsa-miR-27b-3p</c:v>
                </c:pt>
                <c:pt idx="113">
                  <c:v>hsa-miR-125a-5p</c:v>
                </c:pt>
                <c:pt idx="114">
                  <c:v>hsa-miR-21-5p</c:v>
                </c:pt>
                <c:pt idx="115">
                  <c:v>hsa-miR-221-3p</c:v>
                </c:pt>
                <c:pt idx="116">
                  <c:v>hsa-miR-337-5p</c:v>
                </c:pt>
                <c:pt idx="117">
                  <c:v>hsa-miR-485-3p</c:v>
                </c:pt>
                <c:pt idx="118">
                  <c:v>hsa-miR-193a-3p</c:v>
                </c:pt>
                <c:pt idx="119">
                  <c:v>hsa-miR-708-5p</c:v>
                </c:pt>
                <c:pt idx="120">
                  <c:v>hsa-miR-450a-5p</c:v>
                </c:pt>
                <c:pt idx="121">
                  <c:v>hsa-miR-342-3p</c:v>
                </c:pt>
                <c:pt idx="122">
                  <c:v>hsa-miR-335-5p</c:v>
                </c:pt>
                <c:pt idx="123">
                  <c:v>hsa-miR-103a-3p</c:v>
                </c:pt>
                <c:pt idx="124">
                  <c:v>hsa-miR-1468-5p</c:v>
                </c:pt>
                <c:pt idx="125">
                  <c:v>hsa-miR-27a-3p</c:v>
                </c:pt>
                <c:pt idx="126">
                  <c:v>hsa-miR-125b-5p</c:v>
                </c:pt>
                <c:pt idx="127">
                  <c:v>hsa-miR-665</c:v>
                </c:pt>
                <c:pt idx="128">
                  <c:v>hsa-miR-28-5p</c:v>
                </c:pt>
                <c:pt idx="129">
                  <c:v>hsa-miR-487b-3p</c:v>
                </c:pt>
                <c:pt idx="130">
                  <c:v>hsa-miR-505-3p</c:v>
                </c:pt>
                <c:pt idx="131">
                  <c:v>hsa-miR-7-1-3p</c:v>
                </c:pt>
                <c:pt idx="132">
                  <c:v>hsa-miR-328-3p</c:v>
                </c:pt>
                <c:pt idx="133">
                  <c:v>hsa-miR-31-5p</c:v>
                </c:pt>
                <c:pt idx="134">
                  <c:v>hsa-miR-222-3p</c:v>
                </c:pt>
                <c:pt idx="135">
                  <c:v>hsa-miR-320a</c:v>
                </c:pt>
                <c:pt idx="136">
                  <c:v>hsa-miR-30c-5p</c:v>
                </c:pt>
                <c:pt idx="137">
                  <c:v>hsa-miR-23a-3p</c:v>
                </c:pt>
                <c:pt idx="138">
                  <c:v>hsa-miR-423-5p</c:v>
                </c:pt>
                <c:pt idx="139">
                  <c:v>hsa-miR-24-3p</c:v>
                </c:pt>
                <c:pt idx="140">
                  <c:v>hsa-miR-34a-5p</c:v>
                </c:pt>
                <c:pt idx="141">
                  <c:v>hsa-miR-145-5p</c:v>
                </c:pt>
                <c:pt idx="142">
                  <c:v>hsa-miR-425-3p</c:v>
                </c:pt>
                <c:pt idx="143">
                  <c:v>hsa-miR-136-3p</c:v>
                </c:pt>
                <c:pt idx="144">
                  <c:v>hsa-miR-484</c:v>
                </c:pt>
                <c:pt idx="145">
                  <c:v>hsa-let-7f-2-3p</c:v>
                </c:pt>
                <c:pt idx="146">
                  <c:v>hsa-miR-185-5p</c:v>
                </c:pt>
                <c:pt idx="147">
                  <c:v>hsa-miR-29b-3p</c:v>
                </c:pt>
                <c:pt idx="148">
                  <c:v>hsa-miR-149-5p</c:v>
                </c:pt>
                <c:pt idx="149">
                  <c:v>hsa-miR-421</c:v>
                </c:pt>
                <c:pt idx="150">
                  <c:v>hsa-miR-92a-3p</c:v>
                </c:pt>
                <c:pt idx="151">
                  <c:v>hsa-miR-410-3p</c:v>
                </c:pt>
                <c:pt idx="152">
                  <c:v>hsa-miR-22-5p</c:v>
                </c:pt>
                <c:pt idx="153">
                  <c:v>hsa-miR-532-3p</c:v>
                </c:pt>
                <c:pt idx="154">
                  <c:v>hsa-miR-425-5p</c:v>
                </c:pt>
                <c:pt idx="155">
                  <c:v>hsa-miR-574-3p</c:v>
                </c:pt>
                <c:pt idx="156">
                  <c:v>hsa-miR-320d</c:v>
                </c:pt>
                <c:pt idx="157">
                  <c:v>hsa-miR-25-3p</c:v>
                </c:pt>
                <c:pt idx="158">
                  <c:v>hsa-miR-495-3p</c:v>
                </c:pt>
                <c:pt idx="159">
                  <c:v>hsa-miR-874-3p</c:v>
                </c:pt>
                <c:pt idx="160">
                  <c:v>hsa-miR-539-5p</c:v>
                </c:pt>
                <c:pt idx="161">
                  <c:v>hsa-miR-197-3p</c:v>
                </c:pt>
                <c:pt idx="162">
                  <c:v>hsa-miR-324-5p</c:v>
                </c:pt>
                <c:pt idx="163">
                  <c:v>hsa-miR-324-3p</c:v>
                </c:pt>
                <c:pt idx="164">
                  <c:v>hsa-miR-215-5p</c:v>
                </c:pt>
                <c:pt idx="165">
                  <c:v>hsa-let-7b-3p</c:v>
                </c:pt>
                <c:pt idx="166">
                  <c:v>hsa-miR-140-5p</c:v>
                </c:pt>
                <c:pt idx="167">
                  <c:v>hsa-miR-195-5p</c:v>
                </c:pt>
                <c:pt idx="168">
                  <c:v>hsa-miR-23b-3p</c:v>
                </c:pt>
                <c:pt idx="169">
                  <c:v>hsa-miR-32-5p</c:v>
                </c:pt>
                <c:pt idx="170">
                  <c:v>hsa-miR-378a-3p</c:v>
                </c:pt>
                <c:pt idx="171">
                  <c:v>hsa-miR-132-3p</c:v>
                </c:pt>
                <c:pt idx="172">
                  <c:v>hsa-miR-1249</c:v>
                </c:pt>
                <c:pt idx="173">
                  <c:v>hsa-miR-193b-3p</c:v>
                </c:pt>
                <c:pt idx="174">
                  <c:v>hsa-miR-455-3p</c:v>
                </c:pt>
                <c:pt idx="175">
                  <c:v>hsa-miR-139-5p</c:v>
                </c:pt>
                <c:pt idx="176">
                  <c:v>hsa-miR-326</c:v>
                </c:pt>
                <c:pt idx="177">
                  <c:v>hsa-miR-192-5p</c:v>
                </c:pt>
                <c:pt idx="178">
                  <c:v>hsa-miR-497-5p</c:v>
                </c:pt>
                <c:pt idx="179">
                  <c:v>hsa-miR-130a-3p</c:v>
                </c:pt>
                <c:pt idx="180">
                  <c:v>hsa-miR-15b-3p</c:v>
                </c:pt>
                <c:pt idx="181">
                  <c:v>hsa-miR-214-5p</c:v>
                </c:pt>
                <c:pt idx="182">
                  <c:v>hsa-miR-194-5p</c:v>
                </c:pt>
                <c:pt idx="183">
                  <c:v>hsa-miR-107</c:v>
                </c:pt>
                <c:pt idx="184">
                  <c:v>hsa-miR-138-5p</c:v>
                </c:pt>
                <c:pt idx="185">
                  <c:v>hsa-miR-204-5p</c:v>
                </c:pt>
                <c:pt idx="186">
                  <c:v>hsa-miR-299-5p</c:v>
                </c:pt>
                <c:pt idx="187">
                  <c:v>hsa-miR-361-5p</c:v>
                </c:pt>
                <c:pt idx="188">
                  <c:v>hsa-miR-17-3p</c:v>
                </c:pt>
                <c:pt idx="189">
                  <c:v>hsa-miR-130b-3p</c:v>
                </c:pt>
                <c:pt idx="190">
                  <c:v>hsa-miR-337-3p</c:v>
                </c:pt>
                <c:pt idx="191">
                  <c:v>hsa-miR-34a-3p</c:v>
                </c:pt>
                <c:pt idx="192">
                  <c:v>hsa-miR-369-3p</c:v>
                </c:pt>
                <c:pt idx="193">
                  <c:v>hsa-let-7d-3p</c:v>
                </c:pt>
                <c:pt idx="194">
                  <c:v>hsa-miR-16-1-3p</c:v>
                </c:pt>
                <c:pt idx="195">
                  <c:v>hsa-miR-365a-3p</c:v>
                </c:pt>
                <c:pt idx="196">
                  <c:v>hsa-miR-454-3p</c:v>
                </c:pt>
                <c:pt idx="197">
                  <c:v>hsa-miR-424-5p</c:v>
                </c:pt>
                <c:pt idx="198">
                  <c:v>hsa-miR-31-3p</c:v>
                </c:pt>
                <c:pt idx="199">
                  <c:v>hsa-miR-154-5p</c:v>
                </c:pt>
                <c:pt idx="200">
                  <c:v>hsa-miR-30b-5p</c:v>
                </c:pt>
                <c:pt idx="201">
                  <c:v>hsa-miR-331-3p</c:v>
                </c:pt>
                <c:pt idx="202">
                  <c:v>hsa-miR-93-5p</c:v>
                </c:pt>
                <c:pt idx="203">
                  <c:v>hsa-miR-376c-3p</c:v>
                </c:pt>
                <c:pt idx="204">
                  <c:v>hsa-miR-542-5p</c:v>
                </c:pt>
                <c:pt idx="205">
                  <c:v>hsa-miR-126-5p</c:v>
                </c:pt>
                <c:pt idx="206">
                  <c:v>hsa-miR-320b</c:v>
                </c:pt>
                <c:pt idx="207">
                  <c:v>hsa-miR-486-5p</c:v>
                </c:pt>
                <c:pt idx="208">
                  <c:v>hsa-miR-16-5p</c:v>
                </c:pt>
                <c:pt idx="209">
                  <c:v>hsa-miR-339-5p</c:v>
                </c:pt>
                <c:pt idx="210">
                  <c:v>hsa-miR-652-3p</c:v>
                </c:pt>
                <c:pt idx="211">
                  <c:v>hsa-miR-29c-3p</c:v>
                </c:pt>
                <c:pt idx="212">
                  <c:v>hsa-miR-106b-5p</c:v>
                </c:pt>
                <c:pt idx="213">
                  <c:v>hsa-miR-376a-3p</c:v>
                </c:pt>
                <c:pt idx="214">
                  <c:v>hsa-miR-376a-5p</c:v>
                </c:pt>
                <c:pt idx="215">
                  <c:v>hsa-miR-122-5p</c:v>
                </c:pt>
                <c:pt idx="216">
                  <c:v>hsa-miR-376b-3p</c:v>
                </c:pt>
                <c:pt idx="217">
                  <c:v>hsa-miR-20a-5p</c:v>
                </c:pt>
                <c:pt idx="218">
                  <c:v>hsa-miR-15b-5p</c:v>
                </c:pt>
                <c:pt idx="219">
                  <c:v>hsa-miR-136-5p</c:v>
                </c:pt>
                <c:pt idx="220">
                  <c:v>hsa-miR-29a-5p</c:v>
                </c:pt>
                <c:pt idx="221">
                  <c:v>hsa-miR-320c</c:v>
                </c:pt>
                <c:pt idx="222">
                  <c:v>hsa-miR-126-3p</c:v>
                </c:pt>
                <c:pt idx="223">
                  <c:v>hsa-miR-19b-3p</c:v>
                </c:pt>
                <c:pt idx="224">
                  <c:v>hsa-miR-15a-5p</c:v>
                </c:pt>
                <c:pt idx="225">
                  <c:v>hsa-miR-19a-3p</c:v>
                </c:pt>
                <c:pt idx="226">
                  <c:v>hsa-miR-1260a</c:v>
                </c:pt>
                <c:pt idx="227">
                  <c:v>hsa-miR-451a</c:v>
                </c:pt>
              </c:strCache>
            </c:strRef>
          </c:xVal>
          <c:yVal>
            <c:numRef>
              <c:f>S7_details_correlation!$L$8:$L$235</c:f>
              <c:numCache>
                <c:formatCode>General</c:formatCode>
                <c:ptCount val="228"/>
                <c:pt idx="0">
                  <c:v>-1</c:v>
                </c:pt>
                <c:pt idx="1">
                  <c:v>-2</c:v>
                </c:pt>
                <c:pt idx="2">
                  <c:v>-6</c:v>
                </c:pt>
                <c:pt idx="3">
                  <c:v>-4</c:v>
                </c:pt>
                <c:pt idx="4">
                  <c:v>-35</c:v>
                </c:pt>
                <c:pt idx="5">
                  <c:v>8</c:v>
                </c:pt>
                <c:pt idx="6">
                  <c:v>-37</c:v>
                </c:pt>
                <c:pt idx="7">
                  <c:v>-22</c:v>
                </c:pt>
                <c:pt idx="8">
                  <c:v>-1</c:v>
                </c:pt>
                <c:pt idx="9">
                  <c:v>26</c:v>
                </c:pt>
                <c:pt idx="10">
                  <c:v>-4</c:v>
                </c:pt>
                <c:pt idx="11">
                  <c:v>-16</c:v>
                </c:pt>
                <c:pt idx="12">
                  <c:v>7</c:v>
                </c:pt>
                <c:pt idx="13">
                  <c:v>-38</c:v>
                </c:pt>
                <c:pt idx="14">
                  <c:v>-3</c:v>
                </c:pt>
                <c:pt idx="15">
                  <c:v>12</c:v>
                </c:pt>
                <c:pt idx="16">
                  <c:v>22</c:v>
                </c:pt>
                <c:pt idx="17">
                  <c:v>-20</c:v>
                </c:pt>
                <c:pt idx="18">
                  <c:v>-12</c:v>
                </c:pt>
                <c:pt idx="19">
                  <c:v>-15</c:v>
                </c:pt>
                <c:pt idx="20">
                  <c:v>-9</c:v>
                </c:pt>
                <c:pt idx="21">
                  <c:v>-1</c:v>
                </c:pt>
                <c:pt idx="22">
                  <c:v>10</c:v>
                </c:pt>
                <c:pt idx="23">
                  <c:v>11</c:v>
                </c:pt>
                <c:pt idx="24">
                  <c:v>-23</c:v>
                </c:pt>
                <c:pt idx="25">
                  <c:v>-25</c:v>
                </c:pt>
                <c:pt idx="26">
                  <c:v>2</c:v>
                </c:pt>
                <c:pt idx="27">
                  <c:v>-2</c:v>
                </c:pt>
                <c:pt idx="28">
                  <c:v>-14</c:v>
                </c:pt>
                <c:pt idx="29">
                  <c:v>-13</c:v>
                </c:pt>
                <c:pt idx="30">
                  <c:v>-19</c:v>
                </c:pt>
                <c:pt idx="31">
                  <c:v>-16</c:v>
                </c:pt>
                <c:pt idx="32">
                  <c:v>11</c:v>
                </c:pt>
                <c:pt idx="33">
                  <c:v>-3</c:v>
                </c:pt>
                <c:pt idx="34">
                  <c:v>-26</c:v>
                </c:pt>
                <c:pt idx="35">
                  <c:v>-12</c:v>
                </c:pt>
                <c:pt idx="36">
                  <c:v>-13</c:v>
                </c:pt>
                <c:pt idx="37">
                  <c:v>-8</c:v>
                </c:pt>
                <c:pt idx="38">
                  <c:v>38</c:v>
                </c:pt>
                <c:pt idx="39">
                  <c:v>-5</c:v>
                </c:pt>
                <c:pt idx="40">
                  <c:v>4</c:v>
                </c:pt>
                <c:pt idx="41">
                  <c:v>-17</c:v>
                </c:pt>
                <c:pt idx="42">
                  <c:v>-14</c:v>
                </c:pt>
                <c:pt idx="43">
                  <c:v>5</c:v>
                </c:pt>
                <c:pt idx="44">
                  <c:v>-4</c:v>
                </c:pt>
                <c:pt idx="45">
                  <c:v>18</c:v>
                </c:pt>
                <c:pt idx="46">
                  <c:v>14</c:v>
                </c:pt>
                <c:pt idx="47">
                  <c:v>-8</c:v>
                </c:pt>
                <c:pt idx="48">
                  <c:v>7</c:v>
                </c:pt>
                <c:pt idx="49">
                  <c:v>-2</c:v>
                </c:pt>
                <c:pt idx="50">
                  <c:v>-10</c:v>
                </c:pt>
                <c:pt idx="51">
                  <c:v>21</c:v>
                </c:pt>
                <c:pt idx="52">
                  <c:v>-8</c:v>
                </c:pt>
                <c:pt idx="53">
                  <c:v>1</c:v>
                </c:pt>
                <c:pt idx="54">
                  <c:v>-6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20</c:v>
                </c:pt>
                <c:pt idx="59">
                  <c:v>-11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4</c:v>
                </c:pt>
                <c:pt idx="64">
                  <c:v>-11</c:v>
                </c:pt>
                <c:pt idx="65">
                  <c:v>5</c:v>
                </c:pt>
                <c:pt idx="66">
                  <c:v>-2</c:v>
                </c:pt>
                <c:pt idx="67">
                  <c:v>13</c:v>
                </c:pt>
                <c:pt idx="68">
                  <c:v>-18</c:v>
                </c:pt>
                <c:pt idx="69">
                  <c:v>18</c:v>
                </c:pt>
                <c:pt idx="70">
                  <c:v>-29</c:v>
                </c:pt>
                <c:pt idx="71">
                  <c:v>9</c:v>
                </c:pt>
                <c:pt idx="72">
                  <c:v>24</c:v>
                </c:pt>
                <c:pt idx="73">
                  <c:v>-3</c:v>
                </c:pt>
                <c:pt idx="74">
                  <c:v>2</c:v>
                </c:pt>
                <c:pt idx="75">
                  <c:v>-7</c:v>
                </c:pt>
                <c:pt idx="76">
                  <c:v>5</c:v>
                </c:pt>
                <c:pt idx="77">
                  <c:v>4</c:v>
                </c:pt>
                <c:pt idx="78">
                  <c:v>-2</c:v>
                </c:pt>
                <c:pt idx="79">
                  <c:v>7</c:v>
                </c:pt>
                <c:pt idx="80">
                  <c:v>0</c:v>
                </c:pt>
                <c:pt idx="81">
                  <c:v>-4</c:v>
                </c:pt>
                <c:pt idx="82">
                  <c:v>16</c:v>
                </c:pt>
                <c:pt idx="83">
                  <c:v>5</c:v>
                </c:pt>
                <c:pt idx="84">
                  <c:v>-2</c:v>
                </c:pt>
                <c:pt idx="85">
                  <c:v>-2</c:v>
                </c:pt>
                <c:pt idx="86">
                  <c:v>-29</c:v>
                </c:pt>
                <c:pt idx="87">
                  <c:v>11</c:v>
                </c:pt>
                <c:pt idx="88">
                  <c:v>1</c:v>
                </c:pt>
                <c:pt idx="89">
                  <c:v>-23</c:v>
                </c:pt>
                <c:pt idx="90">
                  <c:v>-13</c:v>
                </c:pt>
                <c:pt idx="91">
                  <c:v>26</c:v>
                </c:pt>
                <c:pt idx="92">
                  <c:v>-5</c:v>
                </c:pt>
                <c:pt idx="93">
                  <c:v>-7</c:v>
                </c:pt>
                <c:pt idx="94">
                  <c:v>0</c:v>
                </c:pt>
                <c:pt idx="95">
                  <c:v>38</c:v>
                </c:pt>
                <c:pt idx="96">
                  <c:v>2</c:v>
                </c:pt>
                <c:pt idx="97">
                  <c:v>-2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13</c:v>
                </c:pt>
                <c:pt idx="102">
                  <c:v>9</c:v>
                </c:pt>
                <c:pt idx="103">
                  <c:v>10</c:v>
                </c:pt>
                <c:pt idx="104">
                  <c:v>8</c:v>
                </c:pt>
                <c:pt idx="105">
                  <c:v>0</c:v>
                </c:pt>
                <c:pt idx="106">
                  <c:v>1</c:v>
                </c:pt>
                <c:pt idx="107">
                  <c:v>-8</c:v>
                </c:pt>
                <c:pt idx="108">
                  <c:v>-13</c:v>
                </c:pt>
                <c:pt idx="109">
                  <c:v>4</c:v>
                </c:pt>
                <c:pt idx="110">
                  <c:v>15</c:v>
                </c:pt>
                <c:pt idx="111">
                  <c:v>5</c:v>
                </c:pt>
                <c:pt idx="112">
                  <c:v>3</c:v>
                </c:pt>
                <c:pt idx="113">
                  <c:v>9</c:v>
                </c:pt>
                <c:pt idx="114">
                  <c:v>0</c:v>
                </c:pt>
                <c:pt idx="115">
                  <c:v>-5</c:v>
                </c:pt>
                <c:pt idx="116">
                  <c:v>9</c:v>
                </c:pt>
                <c:pt idx="117">
                  <c:v>21</c:v>
                </c:pt>
                <c:pt idx="118">
                  <c:v>5</c:v>
                </c:pt>
                <c:pt idx="119">
                  <c:v>28</c:v>
                </c:pt>
                <c:pt idx="120">
                  <c:v>-16</c:v>
                </c:pt>
                <c:pt idx="121">
                  <c:v>6</c:v>
                </c:pt>
                <c:pt idx="122">
                  <c:v>14</c:v>
                </c:pt>
                <c:pt idx="123">
                  <c:v>-1</c:v>
                </c:pt>
                <c:pt idx="124">
                  <c:v>7</c:v>
                </c:pt>
                <c:pt idx="125">
                  <c:v>-1</c:v>
                </c:pt>
                <c:pt idx="126">
                  <c:v>4</c:v>
                </c:pt>
                <c:pt idx="127">
                  <c:v>-10</c:v>
                </c:pt>
                <c:pt idx="128">
                  <c:v>7</c:v>
                </c:pt>
                <c:pt idx="129">
                  <c:v>-11</c:v>
                </c:pt>
                <c:pt idx="130">
                  <c:v>-21</c:v>
                </c:pt>
                <c:pt idx="131">
                  <c:v>-14</c:v>
                </c:pt>
                <c:pt idx="132">
                  <c:v>11</c:v>
                </c:pt>
                <c:pt idx="133">
                  <c:v>9</c:v>
                </c:pt>
                <c:pt idx="134">
                  <c:v>-9</c:v>
                </c:pt>
                <c:pt idx="135">
                  <c:v>8</c:v>
                </c:pt>
                <c:pt idx="136">
                  <c:v>-3</c:v>
                </c:pt>
                <c:pt idx="137">
                  <c:v>-3</c:v>
                </c:pt>
                <c:pt idx="138">
                  <c:v>6</c:v>
                </c:pt>
                <c:pt idx="139">
                  <c:v>-2</c:v>
                </c:pt>
                <c:pt idx="140">
                  <c:v>-12</c:v>
                </c:pt>
                <c:pt idx="141">
                  <c:v>-1</c:v>
                </c:pt>
                <c:pt idx="142">
                  <c:v>16</c:v>
                </c:pt>
                <c:pt idx="143">
                  <c:v>0</c:v>
                </c:pt>
                <c:pt idx="144">
                  <c:v>-1</c:v>
                </c:pt>
                <c:pt idx="145">
                  <c:v>19</c:v>
                </c:pt>
                <c:pt idx="146">
                  <c:v>-17</c:v>
                </c:pt>
                <c:pt idx="147">
                  <c:v>-5</c:v>
                </c:pt>
                <c:pt idx="148">
                  <c:v>39</c:v>
                </c:pt>
                <c:pt idx="149">
                  <c:v>-7</c:v>
                </c:pt>
                <c:pt idx="150">
                  <c:v>3</c:v>
                </c:pt>
                <c:pt idx="151">
                  <c:v>-9</c:v>
                </c:pt>
                <c:pt idx="152">
                  <c:v>-4</c:v>
                </c:pt>
                <c:pt idx="153">
                  <c:v>25</c:v>
                </c:pt>
                <c:pt idx="154">
                  <c:v>-17</c:v>
                </c:pt>
                <c:pt idx="155">
                  <c:v>0</c:v>
                </c:pt>
                <c:pt idx="156">
                  <c:v>-7</c:v>
                </c:pt>
                <c:pt idx="157">
                  <c:v>10</c:v>
                </c:pt>
                <c:pt idx="158">
                  <c:v>-17</c:v>
                </c:pt>
                <c:pt idx="159">
                  <c:v>-11</c:v>
                </c:pt>
                <c:pt idx="160">
                  <c:v>-10</c:v>
                </c:pt>
                <c:pt idx="161">
                  <c:v>9</c:v>
                </c:pt>
                <c:pt idx="162">
                  <c:v>-7</c:v>
                </c:pt>
                <c:pt idx="163">
                  <c:v>-27</c:v>
                </c:pt>
                <c:pt idx="164">
                  <c:v>-57</c:v>
                </c:pt>
                <c:pt idx="165">
                  <c:v>-3</c:v>
                </c:pt>
                <c:pt idx="166">
                  <c:v>9</c:v>
                </c:pt>
                <c:pt idx="167">
                  <c:v>11</c:v>
                </c:pt>
                <c:pt idx="168">
                  <c:v>4</c:v>
                </c:pt>
                <c:pt idx="169">
                  <c:v>29</c:v>
                </c:pt>
                <c:pt idx="170">
                  <c:v>-28</c:v>
                </c:pt>
                <c:pt idx="171">
                  <c:v>14</c:v>
                </c:pt>
                <c:pt idx="172">
                  <c:v>9</c:v>
                </c:pt>
                <c:pt idx="173">
                  <c:v>-3</c:v>
                </c:pt>
                <c:pt idx="174">
                  <c:v>8</c:v>
                </c:pt>
                <c:pt idx="175">
                  <c:v>-37</c:v>
                </c:pt>
                <c:pt idx="176">
                  <c:v>2</c:v>
                </c:pt>
                <c:pt idx="177">
                  <c:v>-8</c:v>
                </c:pt>
                <c:pt idx="178">
                  <c:v>15</c:v>
                </c:pt>
                <c:pt idx="179">
                  <c:v>3</c:v>
                </c:pt>
                <c:pt idx="180">
                  <c:v>-6</c:v>
                </c:pt>
                <c:pt idx="181">
                  <c:v>15</c:v>
                </c:pt>
                <c:pt idx="182">
                  <c:v>-4</c:v>
                </c:pt>
                <c:pt idx="183">
                  <c:v>-8</c:v>
                </c:pt>
                <c:pt idx="184">
                  <c:v>11</c:v>
                </c:pt>
                <c:pt idx="185">
                  <c:v>-2</c:v>
                </c:pt>
                <c:pt idx="186">
                  <c:v>-8</c:v>
                </c:pt>
                <c:pt idx="187">
                  <c:v>2</c:v>
                </c:pt>
                <c:pt idx="188">
                  <c:v>-26</c:v>
                </c:pt>
                <c:pt idx="189">
                  <c:v>0</c:v>
                </c:pt>
                <c:pt idx="190">
                  <c:v>16</c:v>
                </c:pt>
                <c:pt idx="191">
                  <c:v>14</c:v>
                </c:pt>
                <c:pt idx="192">
                  <c:v>-1</c:v>
                </c:pt>
                <c:pt idx="193">
                  <c:v>4</c:v>
                </c:pt>
                <c:pt idx="194">
                  <c:v>-3</c:v>
                </c:pt>
                <c:pt idx="195">
                  <c:v>3</c:v>
                </c:pt>
                <c:pt idx="196">
                  <c:v>4</c:v>
                </c:pt>
                <c:pt idx="197">
                  <c:v>34</c:v>
                </c:pt>
                <c:pt idx="198">
                  <c:v>14</c:v>
                </c:pt>
                <c:pt idx="199">
                  <c:v>5</c:v>
                </c:pt>
                <c:pt idx="200">
                  <c:v>7</c:v>
                </c:pt>
                <c:pt idx="201">
                  <c:v>-14</c:v>
                </c:pt>
                <c:pt idx="202">
                  <c:v>7</c:v>
                </c:pt>
                <c:pt idx="203">
                  <c:v>0</c:v>
                </c:pt>
                <c:pt idx="204">
                  <c:v>46</c:v>
                </c:pt>
                <c:pt idx="205">
                  <c:v>4</c:v>
                </c:pt>
                <c:pt idx="206">
                  <c:v>30</c:v>
                </c:pt>
                <c:pt idx="207">
                  <c:v>-43</c:v>
                </c:pt>
                <c:pt idx="208">
                  <c:v>14</c:v>
                </c:pt>
                <c:pt idx="209">
                  <c:v>0</c:v>
                </c:pt>
                <c:pt idx="210">
                  <c:v>-1</c:v>
                </c:pt>
                <c:pt idx="211">
                  <c:v>16</c:v>
                </c:pt>
                <c:pt idx="212">
                  <c:v>14</c:v>
                </c:pt>
                <c:pt idx="213">
                  <c:v>-9</c:v>
                </c:pt>
                <c:pt idx="214">
                  <c:v>-22</c:v>
                </c:pt>
                <c:pt idx="215">
                  <c:v>-42</c:v>
                </c:pt>
                <c:pt idx="216">
                  <c:v>-24</c:v>
                </c:pt>
                <c:pt idx="217">
                  <c:v>23</c:v>
                </c:pt>
                <c:pt idx="218">
                  <c:v>29</c:v>
                </c:pt>
                <c:pt idx="219">
                  <c:v>13</c:v>
                </c:pt>
                <c:pt idx="220">
                  <c:v>20</c:v>
                </c:pt>
                <c:pt idx="221">
                  <c:v>22</c:v>
                </c:pt>
                <c:pt idx="222">
                  <c:v>2</c:v>
                </c:pt>
                <c:pt idx="223">
                  <c:v>17</c:v>
                </c:pt>
                <c:pt idx="224">
                  <c:v>3</c:v>
                </c:pt>
                <c:pt idx="225">
                  <c:v>4</c:v>
                </c:pt>
                <c:pt idx="226">
                  <c:v>33</c:v>
                </c:pt>
                <c:pt idx="227">
                  <c:v>-5</c:v>
                </c:pt>
              </c:numCache>
            </c:numRef>
          </c:yVal>
          <c:bubbleSize>
            <c:numRef>
              <c:f>S7_details_correlation!$AQ$8:$AQ$235</c:f>
              <c:numCache>
                <c:formatCode>General</c:formatCode>
                <c:ptCount val="2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50</c:v>
                </c:pt>
                <c:pt idx="7">
                  <c:v>25</c:v>
                </c:pt>
                <c:pt idx="8">
                  <c:v>50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50</c:v>
                </c:pt>
                <c:pt idx="22">
                  <c:v>25</c:v>
                </c:pt>
                <c:pt idx="23">
                  <c:v>50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75</c:v>
                </c:pt>
                <c:pt idx="28">
                  <c:v>50</c:v>
                </c:pt>
                <c:pt idx="29">
                  <c:v>50</c:v>
                </c:pt>
                <c:pt idx="30">
                  <c:v>75</c:v>
                </c:pt>
                <c:pt idx="31">
                  <c:v>50</c:v>
                </c:pt>
                <c:pt idx="32">
                  <c:v>25</c:v>
                </c:pt>
                <c:pt idx="33">
                  <c:v>75</c:v>
                </c:pt>
                <c:pt idx="34">
                  <c:v>50</c:v>
                </c:pt>
                <c:pt idx="35">
                  <c:v>50</c:v>
                </c:pt>
                <c:pt idx="36">
                  <c:v>25</c:v>
                </c:pt>
                <c:pt idx="37">
                  <c:v>25</c:v>
                </c:pt>
                <c:pt idx="38">
                  <c:v>50</c:v>
                </c:pt>
                <c:pt idx="39">
                  <c:v>25</c:v>
                </c:pt>
                <c:pt idx="40">
                  <c:v>50</c:v>
                </c:pt>
                <c:pt idx="41">
                  <c:v>75</c:v>
                </c:pt>
                <c:pt idx="42">
                  <c:v>25</c:v>
                </c:pt>
                <c:pt idx="43">
                  <c:v>25</c:v>
                </c:pt>
                <c:pt idx="44">
                  <c:v>50</c:v>
                </c:pt>
                <c:pt idx="45">
                  <c:v>75</c:v>
                </c:pt>
                <c:pt idx="46">
                  <c:v>25</c:v>
                </c:pt>
                <c:pt idx="47">
                  <c:v>75</c:v>
                </c:pt>
                <c:pt idx="48">
                  <c:v>75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75</c:v>
                </c:pt>
                <c:pt idx="53">
                  <c:v>75</c:v>
                </c:pt>
                <c:pt idx="54">
                  <c:v>100</c:v>
                </c:pt>
                <c:pt idx="55">
                  <c:v>25</c:v>
                </c:pt>
                <c:pt idx="56">
                  <c:v>25</c:v>
                </c:pt>
                <c:pt idx="57">
                  <c:v>100</c:v>
                </c:pt>
                <c:pt idx="58">
                  <c:v>75</c:v>
                </c:pt>
                <c:pt idx="59">
                  <c:v>100</c:v>
                </c:pt>
                <c:pt idx="60">
                  <c:v>75</c:v>
                </c:pt>
                <c:pt idx="61">
                  <c:v>75</c:v>
                </c:pt>
                <c:pt idx="62">
                  <c:v>25</c:v>
                </c:pt>
                <c:pt idx="63">
                  <c:v>25</c:v>
                </c:pt>
                <c:pt idx="64">
                  <c:v>50</c:v>
                </c:pt>
                <c:pt idx="65">
                  <c:v>25</c:v>
                </c:pt>
                <c:pt idx="66">
                  <c:v>100</c:v>
                </c:pt>
                <c:pt idx="67">
                  <c:v>75</c:v>
                </c:pt>
                <c:pt idx="68">
                  <c:v>25</c:v>
                </c:pt>
                <c:pt idx="69">
                  <c:v>50</c:v>
                </c:pt>
                <c:pt idx="70">
                  <c:v>25</c:v>
                </c:pt>
                <c:pt idx="71">
                  <c:v>100</c:v>
                </c:pt>
                <c:pt idx="72">
                  <c:v>50</c:v>
                </c:pt>
                <c:pt idx="73">
                  <c:v>100</c:v>
                </c:pt>
                <c:pt idx="74">
                  <c:v>50</c:v>
                </c:pt>
                <c:pt idx="75">
                  <c:v>100</c:v>
                </c:pt>
                <c:pt idx="76">
                  <c:v>50</c:v>
                </c:pt>
                <c:pt idx="77">
                  <c:v>25</c:v>
                </c:pt>
                <c:pt idx="78">
                  <c:v>50</c:v>
                </c:pt>
                <c:pt idx="79">
                  <c:v>100</c:v>
                </c:pt>
                <c:pt idx="80">
                  <c:v>50</c:v>
                </c:pt>
                <c:pt idx="81">
                  <c:v>25</c:v>
                </c:pt>
                <c:pt idx="82">
                  <c:v>75</c:v>
                </c:pt>
                <c:pt idx="83">
                  <c:v>50</c:v>
                </c:pt>
                <c:pt idx="84">
                  <c:v>100</c:v>
                </c:pt>
                <c:pt idx="85">
                  <c:v>100</c:v>
                </c:pt>
                <c:pt idx="86">
                  <c:v>75</c:v>
                </c:pt>
                <c:pt idx="87">
                  <c:v>25</c:v>
                </c:pt>
                <c:pt idx="88">
                  <c:v>75</c:v>
                </c:pt>
                <c:pt idx="89">
                  <c:v>25</c:v>
                </c:pt>
                <c:pt idx="90">
                  <c:v>75</c:v>
                </c:pt>
                <c:pt idx="91">
                  <c:v>25</c:v>
                </c:pt>
                <c:pt idx="92">
                  <c:v>25</c:v>
                </c:pt>
                <c:pt idx="93">
                  <c:v>100</c:v>
                </c:pt>
                <c:pt idx="94">
                  <c:v>75</c:v>
                </c:pt>
                <c:pt idx="95">
                  <c:v>25</c:v>
                </c:pt>
                <c:pt idx="96">
                  <c:v>100</c:v>
                </c:pt>
                <c:pt idx="97">
                  <c:v>50</c:v>
                </c:pt>
                <c:pt idx="98">
                  <c:v>25</c:v>
                </c:pt>
                <c:pt idx="99">
                  <c:v>100</c:v>
                </c:pt>
                <c:pt idx="100">
                  <c:v>100</c:v>
                </c:pt>
                <c:pt idx="101">
                  <c:v>75</c:v>
                </c:pt>
                <c:pt idx="102">
                  <c:v>50</c:v>
                </c:pt>
                <c:pt idx="103">
                  <c:v>75</c:v>
                </c:pt>
                <c:pt idx="104">
                  <c:v>25</c:v>
                </c:pt>
                <c:pt idx="105">
                  <c:v>100</c:v>
                </c:pt>
                <c:pt idx="106">
                  <c:v>100</c:v>
                </c:pt>
                <c:pt idx="107">
                  <c:v>25</c:v>
                </c:pt>
                <c:pt idx="108">
                  <c:v>75</c:v>
                </c:pt>
                <c:pt idx="109">
                  <c:v>75</c:v>
                </c:pt>
                <c:pt idx="110">
                  <c:v>50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25</c:v>
                </c:pt>
                <c:pt idx="117">
                  <c:v>50</c:v>
                </c:pt>
                <c:pt idx="118">
                  <c:v>25</c:v>
                </c:pt>
                <c:pt idx="119">
                  <c:v>50</c:v>
                </c:pt>
                <c:pt idx="120">
                  <c:v>75</c:v>
                </c:pt>
                <c:pt idx="121">
                  <c:v>50</c:v>
                </c:pt>
                <c:pt idx="122">
                  <c:v>25</c:v>
                </c:pt>
                <c:pt idx="123">
                  <c:v>100</c:v>
                </c:pt>
                <c:pt idx="124">
                  <c:v>25</c:v>
                </c:pt>
                <c:pt idx="125">
                  <c:v>100</c:v>
                </c:pt>
                <c:pt idx="126">
                  <c:v>100</c:v>
                </c:pt>
                <c:pt idx="127">
                  <c:v>25</c:v>
                </c:pt>
                <c:pt idx="128">
                  <c:v>75</c:v>
                </c:pt>
                <c:pt idx="129">
                  <c:v>50</c:v>
                </c:pt>
                <c:pt idx="130">
                  <c:v>50</c:v>
                </c:pt>
                <c:pt idx="131">
                  <c:v>25</c:v>
                </c:pt>
                <c:pt idx="132">
                  <c:v>50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50</c:v>
                </c:pt>
                <c:pt idx="143">
                  <c:v>75</c:v>
                </c:pt>
                <c:pt idx="144">
                  <c:v>75</c:v>
                </c:pt>
                <c:pt idx="145">
                  <c:v>25</c:v>
                </c:pt>
                <c:pt idx="146">
                  <c:v>100</c:v>
                </c:pt>
                <c:pt idx="147">
                  <c:v>75</c:v>
                </c:pt>
                <c:pt idx="148">
                  <c:v>50</c:v>
                </c:pt>
                <c:pt idx="149">
                  <c:v>50</c:v>
                </c:pt>
                <c:pt idx="150">
                  <c:v>100</c:v>
                </c:pt>
                <c:pt idx="151">
                  <c:v>75</c:v>
                </c:pt>
                <c:pt idx="152">
                  <c:v>75</c:v>
                </c:pt>
                <c:pt idx="153">
                  <c:v>50</c:v>
                </c:pt>
                <c:pt idx="154">
                  <c:v>75</c:v>
                </c:pt>
                <c:pt idx="155">
                  <c:v>100</c:v>
                </c:pt>
                <c:pt idx="156">
                  <c:v>25</c:v>
                </c:pt>
                <c:pt idx="157">
                  <c:v>100</c:v>
                </c:pt>
                <c:pt idx="158">
                  <c:v>75</c:v>
                </c:pt>
                <c:pt idx="159">
                  <c:v>25</c:v>
                </c:pt>
                <c:pt idx="160">
                  <c:v>50</c:v>
                </c:pt>
                <c:pt idx="161">
                  <c:v>75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75</c:v>
                </c:pt>
                <c:pt idx="166">
                  <c:v>75</c:v>
                </c:pt>
                <c:pt idx="167">
                  <c:v>50</c:v>
                </c:pt>
                <c:pt idx="168">
                  <c:v>100</c:v>
                </c:pt>
                <c:pt idx="169">
                  <c:v>50</c:v>
                </c:pt>
                <c:pt idx="170">
                  <c:v>50</c:v>
                </c:pt>
                <c:pt idx="171">
                  <c:v>75</c:v>
                </c:pt>
                <c:pt idx="172">
                  <c:v>25</c:v>
                </c:pt>
                <c:pt idx="173">
                  <c:v>100</c:v>
                </c:pt>
                <c:pt idx="174">
                  <c:v>75</c:v>
                </c:pt>
                <c:pt idx="175">
                  <c:v>50</c:v>
                </c:pt>
                <c:pt idx="176">
                  <c:v>25</c:v>
                </c:pt>
                <c:pt idx="177">
                  <c:v>75</c:v>
                </c:pt>
                <c:pt idx="178">
                  <c:v>50</c:v>
                </c:pt>
                <c:pt idx="179">
                  <c:v>75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75</c:v>
                </c:pt>
                <c:pt idx="184">
                  <c:v>75</c:v>
                </c:pt>
                <c:pt idx="185">
                  <c:v>50</c:v>
                </c:pt>
                <c:pt idx="186">
                  <c:v>75</c:v>
                </c:pt>
                <c:pt idx="187">
                  <c:v>75</c:v>
                </c:pt>
                <c:pt idx="188">
                  <c:v>50</c:v>
                </c:pt>
                <c:pt idx="189">
                  <c:v>50</c:v>
                </c:pt>
                <c:pt idx="190">
                  <c:v>75</c:v>
                </c:pt>
                <c:pt idx="191">
                  <c:v>50</c:v>
                </c:pt>
                <c:pt idx="192">
                  <c:v>75</c:v>
                </c:pt>
                <c:pt idx="193">
                  <c:v>75</c:v>
                </c:pt>
                <c:pt idx="194">
                  <c:v>50</c:v>
                </c:pt>
                <c:pt idx="195">
                  <c:v>75</c:v>
                </c:pt>
                <c:pt idx="196">
                  <c:v>50</c:v>
                </c:pt>
                <c:pt idx="197">
                  <c:v>100</c:v>
                </c:pt>
                <c:pt idx="198">
                  <c:v>75</c:v>
                </c:pt>
                <c:pt idx="199">
                  <c:v>75</c:v>
                </c:pt>
                <c:pt idx="200">
                  <c:v>100</c:v>
                </c:pt>
                <c:pt idx="201">
                  <c:v>75</c:v>
                </c:pt>
                <c:pt idx="202">
                  <c:v>100</c:v>
                </c:pt>
                <c:pt idx="203">
                  <c:v>100</c:v>
                </c:pt>
                <c:pt idx="204">
                  <c:v>50</c:v>
                </c:pt>
                <c:pt idx="205">
                  <c:v>50</c:v>
                </c:pt>
                <c:pt idx="206">
                  <c:v>75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75</c:v>
                </c:pt>
                <c:pt idx="211">
                  <c:v>75</c:v>
                </c:pt>
                <c:pt idx="212">
                  <c:v>100</c:v>
                </c:pt>
                <c:pt idx="213">
                  <c:v>100</c:v>
                </c:pt>
                <c:pt idx="214">
                  <c:v>75</c:v>
                </c:pt>
                <c:pt idx="215">
                  <c:v>100</c:v>
                </c:pt>
                <c:pt idx="216">
                  <c:v>75</c:v>
                </c:pt>
                <c:pt idx="217">
                  <c:v>100</c:v>
                </c:pt>
                <c:pt idx="218">
                  <c:v>75</c:v>
                </c:pt>
                <c:pt idx="219">
                  <c:v>100</c:v>
                </c:pt>
                <c:pt idx="220">
                  <c:v>75</c:v>
                </c:pt>
                <c:pt idx="221">
                  <c:v>75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8"/>
        <c:showNegBubbles val="0"/>
        <c:sizeRepresents val="w"/>
        <c:axId val="392302360"/>
        <c:axId val="111720832"/>
      </c:bubbleChart>
      <c:valAx>
        <c:axId val="392302360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2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miRNAs</a:t>
                </a:r>
                <a:endParaRPr lang="en-US" sz="20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511150114957323"/>
              <c:y val="0.93793865020437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111720832"/>
        <c:crosses val="autoZero"/>
        <c:crossBetween val="midCat"/>
      </c:valAx>
      <c:valAx>
        <c:axId val="1117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ddrank =</a:t>
                </a:r>
                <a:r>
                  <a:rPr lang="en-US" sz="20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dSIPS - dQ</a:t>
                </a:r>
                <a:endParaRPr lang="en-US" sz="20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302360"/>
        <c:crosses val="autoZero"/>
        <c:crossBetween val="midCat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61721608272603E-2"/>
          <c:y val="1.6650606042727816E-2"/>
          <c:w val="0.90981689383987441"/>
          <c:h val="0.90161005520206305"/>
        </c:manualLayout>
      </c:layout>
      <c:bubbleChart>
        <c:varyColors val="0"/>
        <c:ser>
          <c:idx val="0"/>
          <c:order val="0"/>
          <c:tx>
            <c:strRef>
              <c:f>S7_details_correlation!$L$7</c:f>
              <c:strCache>
                <c:ptCount val="1"/>
                <c:pt idx="0">
                  <c:v>ΔΔrank = ΔSIPS-ΔQ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xVal>
            <c:strRef>
              <c:f>S7_details_correlation!$A$8:$A$235</c:f>
              <c:strCache>
                <c:ptCount val="228"/>
                <c:pt idx="0">
                  <c:v>hsa-miR-10a-5p</c:v>
                </c:pt>
                <c:pt idx="1">
                  <c:v>hsa-miR-7-5p</c:v>
                </c:pt>
                <c:pt idx="2">
                  <c:v>hsa-miR-221-5p</c:v>
                </c:pt>
                <c:pt idx="3">
                  <c:v>hsa-miR-146b-5p</c:v>
                </c:pt>
                <c:pt idx="4">
                  <c:v>hsa-miR-494-3p</c:v>
                </c:pt>
                <c:pt idx="5">
                  <c:v>hsa-miR-125b-1-3p</c:v>
                </c:pt>
                <c:pt idx="6">
                  <c:v>hsa-miR-381-3p</c:v>
                </c:pt>
                <c:pt idx="7">
                  <c:v>hsa-miR-21-3p</c:v>
                </c:pt>
                <c:pt idx="8">
                  <c:v>hsa-miR-148a-3p</c:v>
                </c:pt>
                <c:pt idx="9">
                  <c:v>hsa-miR-370-3p</c:v>
                </c:pt>
                <c:pt idx="10">
                  <c:v>hsa-miR-744-5p</c:v>
                </c:pt>
                <c:pt idx="11">
                  <c:v>hsa-miR-34c-5p</c:v>
                </c:pt>
                <c:pt idx="12">
                  <c:v>hsa-miR-27a-5p</c:v>
                </c:pt>
                <c:pt idx="13">
                  <c:v>hsa-miR-409-5p</c:v>
                </c:pt>
                <c:pt idx="14">
                  <c:v>hsa-miR-92b-3p</c:v>
                </c:pt>
                <c:pt idx="15">
                  <c:v>hsa-miR-28-3p</c:v>
                </c:pt>
                <c:pt idx="16">
                  <c:v>hsa-miR-181a-2-3p</c:v>
                </c:pt>
                <c:pt idx="17">
                  <c:v>hsa-miR-323a-3p</c:v>
                </c:pt>
                <c:pt idx="18">
                  <c:v>hsa-miR-654-3p</c:v>
                </c:pt>
                <c:pt idx="19">
                  <c:v>hsa-miR-143-5p</c:v>
                </c:pt>
                <c:pt idx="20">
                  <c:v>hsa-miR-99b-3p</c:v>
                </c:pt>
                <c:pt idx="21">
                  <c:v>hsa-miR-181b-5p</c:v>
                </c:pt>
                <c:pt idx="22">
                  <c:v>hsa-miR-452-5p</c:v>
                </c:pt>
                <c:pt idx="23">
                  <c:v>hsa-miR-224-5p</c:v>
                </c:pt>
                <c:pt idx="24">
                  <c:v>hsa-miR-455-5p</c:v>
                </c:pt>
                <c:pt idx="25">
                  <c:v>hsa-miR-532-5p</c:v>
                </c:pt>
                <c:pt idx="26">
                  <c:v>hsa-miR-151a-3p</c:v>
                </c:pt>
                <c:pt idx="27">
                  <c:v>hsa-miR-30a-5p</c:v>
                </c:pt>
                <c:pt idx="28">
                  <c:v>hsa-miR-186-5p</c:v>
                </c:pt>
                <c:pt idx="29">
                  <c:v>hsa-miR-432-5p</c:v>
                </c:pt>
                <c:pt idx="30">
                  <c:v>hsa-miR-493-5p</c:v>
                </c:pt>
                <c:pt idx="31">
                  <c:v>hsa-miR-493-3p</c:v>
                </c:pt>
                <c:pt idx="32">
                  <c:v>hsa-miR-769-5p</c:v>
                </c:pt>
                <c:pt idx="33">
                  <c:v>hsa-miR-10b-5p</c:v>
                </c:pt>
                <c:pt idx="34">
                  <c:v>hsa-miR-382-3p</c:v>
                </c:pt>
                <c:pt idx="35">
                  <c:v>hsa-miR-615-3p</c:v>
                </c:pt>
                <c:pt idx="36">
                  <c:v>hsa-miR-424-3p</c:v>
                </c:pt>
                <c:pt idx="37">
                  <c:v>hsa-miR-330-3p</c:v>
                </c:pt>
                <c:pt idx="38">
                  <c:v>hsa-miR-30a-3p</c:v>
                </c:pt>
                <c:pt idx="39">
                  <c:v>hsa-miR-758-3p</c:v>
                </c:pt>
                <c:pt idx="40">
                  <c:v>hsa-miR-145-3p</c:v>
                </c:pt>
                <c:pt idx="41">
                  <c:v>hsa-miR-199b-5p</c:v>
                </c:pt>
                <c:pt idx="42">
                  <c:v>hsa-miR-433-3p</c:v>
                </c:pt>
                <c:pt idx="43">
                  <c:v>hsa-miR-664a-3p</c:v>
                </c:pt>
                <c:pt idx="44">
                  <c:v>hsa-miR-155-5p</c:v>
                </c:pt>
                <c:pt idx="45">
                  <c:v>hsa-miR-134-5p</c:v>
                </c:pt>
                <c:pt idx="46">
                  <c:v>hsa-miR-181c-5p</c:v>
                </c:pt>
                <c:pt idx="47">
                  <c:v>hsa-miR-379-5p</c:v>
                </c:pt>
                <c:pt idx="48">
                  <c:v>hsa-miR-99b-5p</c:v>
                </c:pt>
                <c:pt idx="49">
                  <c:v>hsa-miR-24-2-5p</c:v>
                </c:pt>
                <c:pt idx="50">
                  <c:v>hsa-miR-98-5p</c:v>
                </c:pt>
                <c:pt idx="51">
                  <c:v>hsa-miR-193a-5p</c:v>
                </c:pt>
                <c:pt idx="52">
                  <c:v>hsa-miR-148b-3p</c:v>
                </c:pt>
                <c:pt idx="53">
                  <c:v>hsa-miR-409-3p</c:v>
                </c:pt>
                <c:pt idx="54">
                  <c:v>hsa-let-7f-5p</c:v>
                </c:pt>
                <c:pt idx="55">
                  <c:v>hsa-miR-130b-5p</c:v>
                </c:pt>
                <c:pt idx="56">
                  <c:v>hsa-miR-487a-3p</c:v>
                </c:pt>
                <c:pt idx="57">
                  <c:v>hsa-let-7i-5p</c:v>
                </c:pt>
                <c:pt idx="58">
                  <c:v>hsa-miR-196a-5p</c:v>
                </c:pt>
                <c:pt idx="59">
                  <c:v>hsa-miR-26a-5p</c:v>
                </c:pt>
                <c:pt idx="60">
                  <c:v>hsa-miR-26b-5p</c:v>
                </c:pt>
                <c:pt idx="61">
                  <c:v>hsa-miR-382-5p</c:v>
                </c:pt>
                <c:pt idx="62">
                  <c:v>hsa-miR-125a-3p</c:v>
                </c:pt>
                <c:pt idx="63">
                  <c:v>hsa-miR-148b-5p</c:v>
                </c:pt>
                <c:pt idx="64">
                  <c:v>hsa-miR-106b-3p</c:v>
                </c:pt>
                <c:pt idx="65">
                  <c:v>hsa-miR-17-5p</c:v>
                </c:pt>
                <c:pt idx="66">
                  <c:v>hsa-miR-30d-5p</c:v>
                </c:pt>
                <c:pt idx="67">
                  <c:v>hsa-let-7e-5p</c:v>
                </c:pt>
                <c:pt idx="68">
                  <c:v>hsa-let-7i-3p</c:v>
                </c:pt>
                <c:pt idx="69">
                  <c:v>hsa-miR-218-5p</c:v>
                </c:pt>
                <c:pt idx="70">
                  <c:v>hsa-miR-377-3p</c:v>
                </c:pt>
                <c:pt idx="71">
                  <c:v>hsa-miR-152-3p</c:v>
                </c:pt>
                <c:pt idx="72">
                  <c:v>hsa-miR-503-5p</c:v>
                </c:pt>
                <c:pt idx="73">
                  <c:v>hsa-miR-127-3p</c:v>
                </c:pt>
                <c:pt idx="74">
                  <c:v>hsa-miR-196b-5p</c:v>
                </c:pt>
                <c:pt idx="75">
                  <c:v>hsa-miR-181a-5p</c:v>
                </c:pt>
                <c:pt idx="76">
                  <c:v>hsa-miR-374a-5p</c:v>
                </c:pt>
                <c:pt idx="77">
                  <c:v>hsa-miR-1296-5p</c:v>
                </c:pt>
                <c:pt idx="78">
                  <c:v>hsa-miR-329-3p</c:v>
                </c:pt>
                <c:pt idx="79">
                  <c:v>hsa-miR-22-3p</c:v>
                </c:pt>
                <c:pt idx="80">
                  <c:v>hsa-miR-128-3p</c:v>
                </c:pt>
                <c:pt idx="81">
                  <c:v>hsa-miR-671-5p</c:v>
                </c:pt>
                <c:pt idx="82">
                  <c:v>hsa-miR-99a-5p</c:v>
                </c:pt>
                <c:pt idx="83">
                  <c:v>hsa-miR-30e-3p</c:v>
                </c:pt>
                <c:pt idx="84">
                  <c:v>hsa-let-7b-5p</c:v>
                </c:pt>
                <c:pt idx="85">
                  <c:v>hsa-miR-100-5p</c:v>
                </c:pt>
                <c:pt idx="86">
                  <c:v>hsa-miR-411-5p</c:v>
                </c:pt>
                <c:pt idx="87">
                  <c:v>hsa-miR-30d-3p</c:v>
                </c:pt>
                <c:pt idx="88">
                  <c:v>hsa-let-7d-5p</c:v>
                </c:pt>
                <c:pt idx="89">
                  <c:v>hsa-miR-491-5p</c:v>
                </c:pt>
                <c:pt idx="90">
                  <c:v>hsa-miR-30e-5p</c:v>
                </c:pt>
                <c:pt idx="91">
                  <c:v>hsa-miR-369-5p</c:v>
                </c:pt>
                <c:pt idx="92">
                  <c:v>hsa-miR-379-3p</c:v>
                </c:pt>
                <c:pt idx="93">
                  <c:v>hsa-miR-423-3p</c:v>
                </c:pt>
                <c:pt idx="94">
                  <c:v>hsa-miR-214-3p</c:v>
                </c:pt>
                <c:pt idx="95">
                  <c:v>hsa-miR-339-3p</c:v>
                </c:pt>
                <c:pt idx="96">
                  <c:v>hsa-miR-199a-3p</c:v>
                </c:pt>
                <c:pt idx="97">
                  <c:v>hsa-miR-374b-5p</c:v>
                </c:pt>
                <c:pt idx="98">
                  <c:v>hsa-miR-431-5p</c:v>
                </c:pt>
                <c:pt idx="99">
                  <c:v>hsa-let-7g-5p</c:v>
                </c:pt>
                <c:pt idx="100">
                  <c:v>hsa-miR-143-3p</c:v>
                </c:pt>
                <c:pt idx="101">
                  <c:v>hsa-miR-210-3p</c:v>
                </c:pt>
                <c:pt idx="102">
                  <c:v>hsa-miR-660-5p</c:v>
                </c:pt>
                <c:pt idx="103">
                  <c:v>hsa-let-7c-5p</c:v>
                </c:pt>
                <c:pt idx="104">
                  <c:v>hsa-miR-496</c:v>
                </c:pt>
                <c:pt idx="105">
                  <c:v>hsa-let-7a-5p</c:v>
                </c:pt>
                <c:pt idx="106">
                  <c:v>hsa-miR-101-3p</c:v>
                </c:pt>
                <c:pt idx="107">
                  <c:v>hsa-let-7f-1-3p</c:v>
                </c:pt>
                <c:pt idx="108">
                  <c:v>hsa-miR-543</c:v>
                </c:pt>
                <c:pt idx="109">
                  <c:v>hsa-miR-140-3p</c:v>
                </c:pt>
                <c:pt idx="110">
                  <c:v>hsa-miR-137</c:v>
                </c:pt>
                <c:pt idx="111">
                  <c:v>hsa-miR-29a-3p</c:v>
                </c:pt>
                <c:pt idx="112">
                  <c:v>hsa-miR-27b-3p</c:v>
                </c:pt>
                <c:pt idx="113">
                  <c:v>hsa-miR-125a-5p</c:v>
                </c:pt>
                <c:pt idx="114">
                  <c:v>hsa-miR-21-5p</c:v>
                </c:pt>
                <c:pt idx="115">
                  <c:v>hsa-miR-221-3p</c:v>
                </c:pt>
                <c:pt idx="116">
                  <c:v>hsa-miR-337-5p</c:v>
                </c:pt>
                <c:pt idx="117">
                  <c:v>hsa-miR-485-3p</c:v>
                </c:pt>
                <c:pt idx="118">
                  <c:v>hsa-miR-193a-3p</c:v>
                </c:pt>
                <c:pt idx="119">
                  <c:v>hsa-miR-708-5p</c:v>
                </c:pt>
                <c:pt idx="120">
                  <c:v>hsa-miR-450a-5p</c:v>
                </c:pt>
                <c:pt idx="121">
                  <c:v>hsa-miR-342-3p</c:v>
                </c:pt>
                <c:pt idx="122">
                  <c:v>hsa-miR-335-5p</c:v>
                </c:pt>
                <c:pt idx="123">
                  <c:v>hsa-miR-103a-3p</c:v>
                </c:pt>
                <c:pt idx="124">
                  <c:v>hsa-miR-1468-5p</c:v>
                </c:pt>
                <c:pt idx="125">
                  <c:v>hsa-miR-27a-3p</c:v>
                </c:pt>
                <c:pt idx="126">
                  <c:v>hsa-miR-125b-5p</c:v>
                </c:pt>
                <c:pt idx="127">
                  <c:v>hsa-miR-665</c:v>
                </c:pt>
                <c:pt idx="128">
                  <c:v>hsa-miR-28-5p</c:v>
                </c:pt>
                <c:pt idx="129">
                  <c:v>hsa-miR-487b-3p</c:v>
                </c:pt>
                <c:pt idx="130">
                  <c:v>hsa-miR-505-3p</c:v>
                </c:pt>
                <c:pt idx="131">
                  <c:v>hsa-miR-7-1-3p</c:v>
                </c:pt>
                <c:pt idx="132">
                  <c:v>hsa-miR-328-3p</c:v>
                </c:pt>
                <c:pt idx="133">
                  <c:v>hsa-miR-31-5p</c:v>
                </c:pt>
                <c:pt idx="134">
                  <c:v>hsa-miR-222-3p</c:v>
                </c:pt>
                <c:pt idx="135">
                  <c:v>hsa-miR-320a</c:v>
                </c:pt>
                <c:pt idx="136">
                  <c:v>hsa-miR-30c-5p</c:v>
                </c:pt>
                <c:pt idx="137">
                  <c:v>hsa-miR-23a-3p</c:v>
                </c:pt>
                <c:pt idx="138">
                  <c:v>hsa-miR-423-5p</c:v>
                </c:pt>
                <c:pt idx="139">
                  <c:v>hsa-miR-24-3p</c:v>
                </c:pt>
                <c:pt idx="140">
                  <c:v>hsa-miR-34a-5p</c:v>
                </c:pt>
                <c:pt idx="141">
                  <c:v>hsa-miR-145-5p</c:v>
                </c:pt>
                <c:pt idx="142">
                  <c:v>hsa-miR-425-3p</c:v>
                </c:pt>
                <c:pt idx="143">
                  <c:v>hsa-miR-136-3p</c:v>
                </c:pt>
                <c:pt idx="144">
                  <c:v>hsa-miR-484</c:v>
                </c:pt>
                <c:pt idx="145">
                  <c:v>hsa-let-7f-2-3p</c:v>
                </c:pt>
                <c:pt idx="146">
                  <c:v>hsa-miR-185-5p</c:v>
                </c:pt>
                <c:pt idx="147">
                  <c:v>hsa-miR-29b-3p</c:v>
                </c:pt>
                <c:pt idx="148">
                  <c:v>hsa-miR-149-5p</c:v>
                </c:pt>
                <c:pt idx="149">
                  <c:v>hsa-miR-421</c:v>
                </c:pt>
                <c:pt idx="150">
                  <c:v>hsa-miR-92a-3p</c:v>
                </c:pt>
                <c:pt idx="151">
                  <c:v>hsa-miR-410-3p</c:v>
                </c:pt>
                <c:pt idx="152">
                  <c:v>hsa-miR-22-5p</c:v>
                </c:pt>
                <c:pt idx="153">
                  <c:v>hsa-miR-532-3p</c:v>
                </c:pt>
                <c:pt idx="154">
                  <c:v>hsa-miR-425-5p</c:v>
                </c:pt>
                <c:pt idx="155">
                  <c:v>hsa-miR-574-3p</c:v>
                </c:pt>
                <c:pt idx="156">
                  <c:v>hsa-miR-320d</c:v>
                </c:pt>
                <c:pt idx="157">
                  <c:v>hsa-miR-25-3p</c:v>
                </c:pt>
                <c:pt idx="158">
                  <c:v>hsa-miR-495-3p</c:v>
                </c:pt>
                <c:pt idx="159">
                  <c:v>hsa-miR-874-3p</c:v>
                </c:pt>
                <c:pt idx="160">
                  <c:v>hsa-miR-539-5p</c:v>
                </c:pt>
                <c:pt idx="161">
                  <c:v>hsa-miR-197-3p</c:v>
                </c:pt>
                <c:pt idx="162">
                  <c:v>hsa-miR-324-5p</c:v>
                </c:pt>
                <c:pt idx="163">
                  <c:v>hsa-miR-324-3p</c:v>
                </c:pt>
                <c:pt idx="164">
                  <c:v>hsa-miR-215-5p</c:v>
                </c:pt>
                <c:pt idx="165">
                  <c:v>hsa-let-7b-3p</c:v>
                </c:pt>
                <c:pt idx="166">
                  <c:v>hsa-miR-140-5p</c:v>
                </c:pt>
                <c:pt idx="167">
                  <c:v>hsa-miR-195-5p</c:v>
                </c:pt>
                <c:pt idx="168">
                  <c:v>hsa-miR-23b-3p</c:v>
                </c:pt>
                <c:pt idx="169">
                  <c:v>hsa-miR-32-5p</c:v>
                </c:pt>
                <c:pt idx="170">
                  <c:v>hsa-miR-378a-3p</c:v>
                </c:pt>
                <c:pt idx="171">
                  <c:v>hsa-miR-132-3p</c:v>
                </c:pt>
                <c:pt idx="172">
                  <c:v>hsa-miR-1249</c:v>
                </c:pt>
                <c:pt idx="173">
                  <c:v>hsa-miR-193b-3p</c:v>
                </c:pt>
                <c:pt idx="174">
                  <c:v>hsa-miR-455-3p</c:v>
                </c:pt>
                <c:pt idx="175">
                  <c:v>hsa-miR-139-5p</c:v>
                </c:pt>
                <c:pt idx="176">
                  <c:v>hsa-miR-326</c:v>
                </c:pt>
                <c:pt idx="177">
                  <c:v>hsa-miR-192-5p</c:v>
                </c:pt>
                <c:pt idx="178">
                  <c:v>hsa-miR-497-5p</c:v>
                </c:pt>
                <c:pt idx="179">
                  <c:v>hsa-miR-130a-3p</c:v>
                </c:pt>
                <c:pt idx="180">
                  <c:v>hsa-miR-15b-3p</c:v>
                </c:pt>
                <c:pt idx="181">
                  <c:v>hsa-miR-214-5p</c:v>
                </c:pt>
                <c:pt idx="182">
                  <c:v>hsa-miR-194-5p</c:v>
                </c:pt>
                <c:pt idx="183">
                  <c:v>hsa-miR-107</c:v>
                </c:pt>
                <c:pt idx="184">
                  <c:v>hsa-miR-138-5p</c:v>
                </c:pt>
                <c:pt idx="185">
                  <c:v>hsa-miR-204-5p</c:v>
                </c:pt>
                <c:pt idx="186">
                  <c:v>hsa-miR-299-5p</c:v>
                </c:pt>
                <c:pt idx="187">
                  <c:v>hsa-miR-361-5p</c:v>
                </c:pt>
                <c:pt idx="188">
                  <c:v>hsa-miR-17-3p</c:v>
                </c:pt>
                <c:pt idx="189">
                  <c:v>hsa-miR-130b-3p</c:v>
                </c:pt>
                <c:pt idx="190">
                  <c:v>hsa-miR-337-3p</c:v>
                </c:pt>
                <c:pt idx="191">
                  <c:v>hsa-miR-34a-3p</c:v>
                </c:pt>
                <c:pt idx="192">
                  <c:v>hsa-miR-369-3p</c:v>
                </c:pt>
                <c:pt idx="193">
                  <c:v>hsa-let-7d-3p</c:v>
                </c:pt>
                <c:pt idx="194">
                  <c:v>hsa-miR-16-1-3p</c:v>
                </c:pt>
                <c:pt idx="195">
                  <c:v>hsa-miR-365a-3p</c:v>
                </c:pt>
                <c:pt idx="196">
                  <c:v>hsa-miR-454-3p</c:v>
                </c:pt>
                <c:pt idx="197">
                  <c:v>hsa-miR-424-5p</c:v>
                </c:pt>
                <c:pt idx="198">
                  <c:v>hsa-miR-31-3p</c:v>
                </c:pt>
                <c:pt idx="199">
                  <c:v>hsa-miR-154-5p</c:v>
                </c:pt>
                <c:pt idx="200">
                  <c:v>hsa-miR-30b-5p</c:v>
                </c:pt>
                <c:pt idx="201">
                  <c:v>hsa-miR-331-3p</c:v>
                </c:pt>
                <c:pt idx="202">
                  <c:v>hsa-miR-93-5p</c:v>
                </c:pt>
                <c:pt idx="203">
                  <c:v>hsa-miR-376c-3p</c:v>
                </c:pt>
                <c:pt idx="204">
                  <c:v>hsa-miR-542-5p</c:v>
                </c:pt>
                <c:pt idx="205">
                  <c:v>hsa-miR-126-5p</c:v>
                </c:pt>
                <c:pt idx="206">
                  <c:v>hsa-miR-320b</c:v>
                </c:pt>
                <c:pt idx="207">
                  <c:v>hsa-miR-486-5p</c:v>
                </c:pt>
                <c:pt idx="208">
                  <c:v>hsa-miR-16-5p</c:v>
                </c:pt>
                <c:pt idx="209">
                  <c:v>hsa-miR-339-5p</c:v>
                </c:pt>
                <c:pt idx="210">
                  <c:v>hsa-miR-652-3p</c:v>
                </c:pt>
                <c:pt idx="211">
                  <c:v>hsa-miR-29c-3p</c:v>
                </c:pt>
                <c:pt idx="212">
                  <c:v>hsa-miR-106b-5p</c:v>
                </c:pt>
                <c:pt idx="213">
                  <c:v>hsa-miR-376a-3p</c:v>
                </c:pt>
                <c:pt idx="214">
                  <c:v>hsa-miR-376a-5p</c:v>
                </c:pt>
                <c:pt idx="215">
                  <c:v>hsa-miR-122-5p</c:v>
                </c:pt>
                <c:pt idx="216">
                  <c:v>hsa-miR-376b-3p</c:v>
                </c:pt>
                <c:pt idx="217">
                  <c:v>hsa-miR-20a-5p</c:v>
                </c:pt>
                <c:pt idx="218">
                  <c:v>hsa-miR-15b-5p</c:v>
                </c:pt>
                <c:pt idx="219">
                  <c:v>hsa-miR-136-5p</c:v>
                </c:pt>
                <c:pt idx="220">
                  <c:v>hsa-miR-29a-5p</c:v>
                </c:pt>
                <c:pt idx="221">
                  <c:v>hsa-miR-320c</c:v>
                </c:pt>
                <c:pt idx="222">
                  <c:v>hsa-miR-126-3p</c:v>
                </c:pt>
                <c:pt idx="223">
                  <c:v>hsa-miR-19b-3p</c:v>
                </c:pt>
                <c:pt idx="224">
                  <c:v>hsa-miR-15a-5p</c:v>
                </c:pt>
                <c:pt idx="225">
                  <c:v>hsa-miR-19a-3p</c:v>
                </c:pt>
                <c:pt idx="226">
                  <c:v>hsa-miR-1260a</c:v>
                </c:pt>
                <c:pt idx="227">
                  <c:v>hsa-miR-451a</c:v>
                </c:pt>
              </c:strCache>
            </c:strRef>
          </c:xVal>
          <c:yVal>
            <c:numRef>
              <c:f>S7_details_correlation!$BA$8:$BA$235</c:f>
              <c:numCache>
                <c:formatCode>General</c:formatCode>
                <c:ptCount val="228"/>
                <c:pt idx="0">
                  <c:v>0.78862294842683123</c:v>
                </c:pt>
                <c:pt idx="1">
                  <c:v>0.80600792153953371</c:v>
                </c:pt>
                <c:pt idx="2">
                  <c:v>0.78435117875600435</c:v>
                </c:pt>
                <c:pt idx="3">
                  <c:v>0.6476926616250358</c:v>
                </c:pt>
                <c:pt idx="4">
                  <c:v>0.32410134409795716</c:v>
                </c:pt>
                <c:pt idx="5">
                  <c:v>1.2055664865233642</c:v>
                </c:pt>
                <c:pt idx="6">
                  <c:v>0.38618228833299811</c:v>
                </c:pt>
                <c:pt idx="7">
                  <c:v>0.47778521884923775</c:v>
                </c:pt>
                <c:pt idx="8">
                  <c:v>1.2281297793568176</c:v>
                </c:pt>
                <c:pt idx="9">
                  <c:v>2.4126277236238685</c:v>
                </c:pt>
                <c:pt idx="10">
                  <c:v>1.1425687982744304</c:v>
                </c:pt>
                <c:pt idx="11">
                  <c:v>0.69421952138103871</c:v>
                </c:pt>
                <c:pt idx="12">
                  <c:v>0.97373115859813408</c:v>
                </c:pt>
                <c:pt idx="13">
                  <c:v>0.46192476939061961</c:v>
                </c:pt>
                <c:pt idx="14">
                  <c:v>1.2186987321973484</c:v>
                </c:pt>
                <c:pt idx="15">
                  <c:v>1.8262888401057267</c:v>
                </c:pt>
                <c:pt idx="16">
                  <c:v>1.7118046444275796</c:v>
                </c:pt>
                <c:pt idx="17">
                  <c:v>0.79161609747774575</c:v>
                </c:pt>
                <c:pt idx="18">
                  <c:v>0.69661510036613272</c:v>
                </c:pt>
                <c:pt idx="19">
                  <c:v>0.8426462655797462</c:v>
                </c:pt>
                <c:pt idx="20">
                  <c:v>0.82565731011615695</c:v>
                </c:pt>
                <c:pt idx="21">
                  <c:v>1.2363863976518286</c:v>
                </c:pt>
                <c:pt idx="22">
                  <c:v>1.7456374508125458</c:v>
                </c:pt>
                <c:pt idx="23">
                  <c:v>1.6176244574073864</c:v>
                </c:pt>
                <c:pt idx="24">
                  <c:v>0.79815568811437254</c:v>
                </c:pt>
                <c:pt idx="25">
                  <c:v>0.59308152850380769</c:v>
                </c:pt>
                <c:pt idx="26">
                  <c:v>0.96940966798354955</c:v>
                </c:pt>
                <c:pt idx="27">
                  <c:v>0.69909590213006445</c:v>
                </c:pt>
                <c:pt idx="28">
                  <c:v>0.80378047226830951</c:v>
                </c:pt>
                <c:pt idx="29">
                  <c:v>0.87837038730817552</c:v>
                </c:pt>
                <c:pt idx="30">
                  <c:v>0.68615413420032556</c:v>
                </c:pt>
                <c:pt idx="31">
                  <c:v>0.78692975123896791</c:v>
                </c:pt>
                <c:pt idx="32">
                  <c:v>1.5157768615705385</c:v>
                </c:pt>
                <c:pt idx="33">
                  <c:v>0.87349987548232932</c:v>
                </c:pt>
                <c:pt idx="34">
                  <c:v>0.52473081120089082</c:v>
                </c:pt>
                <c:pt idx="35">
                  <c:v>0.79501888745753946</c:v>
                </c:pt>
                <c:pt idx="36">
                  <c:v>0.95640437373997922</c:v>
                </c:pt>
                <c:pt idx="37">
                  <c:v>0.59362367081109657</c:v>
                </c:pt>
                <c:pt idx="38">
                  <c:v>1.8101552209102652</c:v>
                </c:pt>
                <c:pt idx="39">
                  <c:v>0.70985359277680826</c:v>
                </c:pt>
                <c:pt idx="40">
                  <c:v>1.2040477899843485</c:v>
                </c:pt>
                <c:pt idx="41">
                  <c:v>1.216033127191289</c:v>
                </c:pt>
                <c:pt idx="42">
                  <c:v>0.73796250975582933</c:v>
                </c:pt>
                <c:pt idx="43">
                  <c:v>1.0227090207995906</c:v>
                </c:pt>
                <c:pt idx="44">
                  <c:v>1.2021884729518233</c:v>
                </c:pt>
                <c:pt idx="45">
                  <c:v>1.1494377681298602</c:v>
                </c:pt>
                <c:pt idx="46">
                  <c:v>2.1217171382338531</c:v>
                </c:pt>
                <c:pt idx="47">
                  <c:v>0.79710091846189945</c:v>
                </c:pt>
                <c:pt idx="48">
                  <c:v>1.1282005599622569</c:v>
                </c:pt>
                <c:pt idx="49">
                  <c:v>1.0790239749131807</c:v>
                </c:pt>
                <c:pt idx="50">
                  <c:v>0.79178022062285192</c:v>
                </c:pt>
                <c:pt idx="51">
                  <c:v>1.685558633976624</c:v>
                </c:pt>
                <c:pt idx="52">
                  <c:v>0.74438485017524636</c:v>
                </c:pt>
                <c:pt idx="53">
                  <c:v>0.7414997231601389</c:v>
                </c:pt>
                <c:pt idx="54">
                  <c:v>0.78107260367167397</c:v>
                </c:pt>
                <c:pt idx="55">
                  <c:v>0.67003852187931956</c:v>
                </c:pt>
                <c:pt idx="56">
                  <c:v>0.67813707034004256</c:v>
                </c:pt>
                <c:pt idx="57">
                  <c:v>0.97682496402861063</c:v>
                </c:pt>
                <c:pt idx="58">
                  <c:v>1.749155119667432</c:v>
                </c:pt>
                <c:pt idx="59">
                  <c:v>0.71698623306662457</c:v>
                </c:pt>
                <c:pt idx="60">
                  <c:v>0.83089778887202415</c:v>
                </c:pt>
                <c:pt idx="61">
                  <c:v>0.75916620324968243</c:v>
                </c:pt>
                <c:pt idx="62">
                  <c:v>0.6685621195769289</c:v>
                </c:pt>
                <c:pt idx="63">
                  <c:v>0.82319855989466884</c:v>
                </c:pt>
                <c:pt idx="64">
                  <c:v>0.82614658994182122</c:v>
                </c:pt>
                <c:pt idx="65">
                  <c:v>1.419739885217111</c:v>
                </c:pt>
                <c:pt idx="66">
                  <c:v>0.9924798008033221</c:v>
                </c:pt>
                <c:pt idx="67">
                  <c:v>1.3244289570477346</c:v>
                </c:pt>
                <c:pt idx="68">
                  <c:v>0.5774449000193892</c:v>
                </c:pt>
                <c:pt idx="69">
                  <c:v>1.1806234103140478</c:v>
                </c:pt>
                <c:pt idx="70">
                  <c:v>0.46374645157391547</c:v>
                </c:pt>
                <c:pt idx="71">
                  <c:v>1.1586240522456148</c:v>
                </c:pt>
                <c:pt idx="72">
                  <c:v>1.8791822736421921</c:v>
                </c:pt>
                <c:pt idx="73">
                  <c:v>0.63719281894814572</c:v>
                </c:pt>
                <c:pt idx="74">
                  <c:v>1.0051567038715341</c:v>
                </c:pt>
                <c:pt idx="75">
                  <c:v>0.83883601368196037</c:v>
                </c:pt>
                <c:pt idx="76">
                  <c:v>0.98344593095819943</c:v>
                </c:pt>
                <c:pt idx="77">
                  <c:v>0.96392191104670077</c:v>
                </c:pt>
                <c:pt idx="78">
                  <c:v>0.72187717837863985</c:v>
                </c:pt>
                <c:pt idx="79">
                  <c:v>0.82439918800464518</c:v>
                </c:pt>
                <c:pt idx="80">
                  <c:v>1.0893634951717832</c:v>
                </c:pt>
                <c:pt idx="81">
                  <c:v>0.63967168038336708</c:v>
                </c:pt>
                <c:pt idx="82">
                  <c:v>1.8764257049437167</c:v>
                </c:pt>
                <c:pt idx="83">
                  <c:v>0.90350818613517558</c:v>
                </c:pt>
                <c:pt idx="84">
                  <c:v>0.94565837044363321</c:v>
                </c:pt>
                <c:pt idx="85">
                  <c:v>1.2299703922294563</c:v>
                </c:pt>
                <c:pt idx="86">
                  <c:v>0.4876434955628518</c:v>
                </c:pt>
                <c:pt idx="87">
                  <c:v>1.9488485962050486</c:v>
                </c:pt>
                <c:pt idx="88">
                  <c:v>0.77593596718716806</c:v>
                </c:pt>
                <c:pt idx="89">
                  <c:v>0.35117456270991437</c:v>
                </c:pt>
                <c:pt idx="90">
                  <c:v>0.52103542233913369</c:v>
                </c:pt>
                <c:pt idx="91">
                  <c:v>2.2372483960397069</c:v>
                </c:pt>
                <c:pt idx="92">
                  <c:v>0.74901997444228441</c:v>
                </c:pt>
                <c:pt idx="93">
                  <c:v>0.79453415544519279</c:v>
                </c:pt>
                <c:pt idx="94">
                  <c:v>1.1685145456933137</c:v>
                </c:pt>
                <c:pt idx="95">
                  <c:v>3.1537711978678638</c:v>
                </c:pt>
                <c:pt idx="96">
                  <c:v>0.96240531005467889</c:v>
                </c:pt>
                <c:pt idx="97">
                  <c:v>0.89316936479217413</c:v>
                </c:pt>
                <c:pt idx="98">
                  <c:v>0.8963546888155669</c:v>
                </c:pt>
                <c:pt idx="99">
                  <c:v>0.95273256881415203</c:v>
                </c:pt>
                <c:pt idx="100">
                  <c:v>0.95500101396180548</c:v>
                </c:pt>
                <c:pt idx="101">
                  <c:v>1.6390137256340573</c:v>
                </c:pt>
                <c:pt idx="102">
                  <c:v>0.90043893078053938</c:v>
                </c:pt>
                <c:pt idx="103">
                  <c:v>1.3252083587948036</c:v>
                </c:pt>
                <c:pt idx="104">
                  <c:v>1.0024947963256847</c:v>
                </c:pt>
                <c:pt idx="105">
                  <c:v>0.87034332617947952</c:v>
                </c:pt>
                <c:pt idx="106">
                  <c:v>1.0171369882198229</c:v>
                </c:pt>
                <c:pt idx="107">
                  <c:v>0.65820684957379871</c:v>
                </c:pt>
                <c:pt idx="108">
                  <c:v>0.79229039800456447</c:v>
                </c:pt>
                <c:pt idx="109">
                  <c:v>0.93585042300917376</c:v>
                </c:pt>
                <c:pt idx="110">
                  <c:v>0.93896581025812642</c:v>
                </c:pt>
                <c:pt idx="111">
                  <c:v>1.0066381845088128</c:v>
                </c:pt>
                <c:pt idx="112">
                  <c:v>1.1644257946121106</c:v>
                </c:pt>
                <c:pt idx="113">
                  <c:v>1.3314998927024595</c:v>
                </c:pt>
                <c:pt idx="114">
                  <c:v>1.4354808443883811</c:v>
                </c:pt>
                <c:pt idx="115">
                  <c:v>0.76559491228130605</c:v>
                </c:pt>
                <c:pt idx="116">
                  <c:v>1.037865604766625</c:v>
                </c:pt>
                <c:pt idx="117">
                  <c:v>1.3050110301824611</c:v>
                </c:pt>
                <c:pt idx="118">
                  <c:v>0.96632561863967681</c:v>
                </c:pt>
                <c:pt idx="119">
                  <c:v>1.0434864229598493</c:v>
                </c:pt>
                <c:pt idx="120">
                  <c:v>0.58342041160585789</c:v>
                </c:pt>
                <c:pt idx="121">
                  <c:v>1.1441830544657612</c:v>
                </c:pt>
                <c:pt idx="122">
                  <c:v>1.7403222776414047</c:v>
                </c:pt>
                <c:pt idx="123">
                  <c:v>0.7957469240834274</c:v>
                </c:pt>
                <c:pt idx="124">
                  <c:v>1.1403201993213272</c:v>
                </c:pt>
                <c:pt idx="125">
                  <c:v>1.1876149795527124</c:v>
                </c:pt>
                <c:pt idx="126">
                  <c:v>1.355238964330477</c:v>
                </c:pt>
                <c:pt idx="127">
                  <c:v>0.51735944406263923</c:v>
                </c:pt>
                <c:pt idx="128">
                  <c:v>1.1769451450265358</c:v>
                </c:pt>
                <c:pt idx="129">
                  <c:v>0.49651861412885673</c:v>
                </c:pt>
                <c:pt idx="130">
                  <c:v>0.47258543826559241</c:v>
                </c:pt>
                <c:pt idx="131">
                  <c:v>0.51584761502138465</c:v>
                </c:pt>
                <c:pt idx="132">
                  <c:v>0.86948545963181934</c:v>
                </c:pt>
                <c:pt idx="133">
                  <c:v>1.2089181231015333</c:v>
                </c:pt>
                <c:pt idx="134">
                  <c:v>0.76943490496848987</c:v>
                </c:pt>
                <c:pt idx="135">
                  <c:v>1.4967551915066313</c:v>
                </c:pt>
                <c:pt idx="136">
                  <c:v>0.76228181193338018</c:v>
                </c:pt>
                <c:pt idx="137">
                  <c:v>0.99361406926989693</c:v>
                </c:pt>
                <c:pt idx="138">
                  <c:v>1.0442429999645599</c:v>
                </c:pt>
                <c:pt idx="139">
                  <c:v>1.0506395730953546</c:v>
                </c:pt>
                <c:pt idx="140">
                  <c:v>0.77059144135872437</c:v>
                </c:pt>
                <c:pt idx="141">
                  <c:v>0.83548539695259094</c:v>
                </c:pt>
                <c:pt idx="142">
                  <c:v>1.2082302255094037</c:v>
                </c:pt>
                <c:pt idx="143">
                  <c:v>0.76870031530071037</c:v>
                </c:pt>
                <c:pt idx="144">
                  <c:v>1.0290619816926372</c:v>
                </c:pt>
                <c:pt idx="145">
                  <c:v>1.5133008919614643</c:v>
                </c:pt>
                <c:pt idx="146">
                  <c:v>0.65571314992580354</c:v>
                </c:pt>
                <c:pt idx="147">
                  <c:v>0.68366025871763492</c:v>
                </c:pt>
                <c:pt idx="148">
                  <c:v>1.9067379823864283</c:v>
                </c:pt>
                <c:pt idx="149">
                  <c:v>0.62153564229588709</c:v>
                </c:pt>
                <c:pt idx="150">
                  <c:v>1.2043085923317001</c:v>
                </c:pt>
                <c:pt idx="151">
                  <c:v>0.72393144593999892</c:v>
                </c:pt>
                <c:pt idx="152">
                  <c:v>0.83667896618576165</c:v>
                </c:pt>
                <c:pt idx="153">
                  <c:v>1.5646339229841917</c:v>
                </c:pt>
                <c:pt idx="154">
                  <c:v>0.5563155872269524</c:v>
                </c:pt>
                <c:pt idx="155">
                  <c:v>1.0470646309427627</c:v>
                </c:pt>
                <c:pt idx="156">
                  <c:v>1.1304417853842419</c:v>
                </c:pt>
                <c:pt idx="157">
                  <c:v>1.2521661068194732</c:v>
                </c:pt>
                <c:pt idx="158">
                  <c:v>0.56435689394004307</c:v>
                </c:pt>
                <c:pt idx="159">
                  <c:v>0.7453903760671049</c:v>
                </c:pt>
                <c:pt idx="160">
                  <c:v>0.48559146897590577</c:v>
                </c:pt>
                <c:pt idx="161">
                  <c:v>1.1193716007724743</c:v>
                </c:pt>
                <c:pt idx="162">
                  <c:v>0.64519211121665088</c:v>
                </c:pt>
                <c:pt idx="163">
                  <c:v>0.49598213993223267</c:v>
                </c:pt>
                <c:pt idx="164">
                  <c:v>5.9980003773945051E-2</c:v>
                </c:pt>
                <c:pt idx="165">
                  <c:v>0.79117182865455482</c:v>
                </c:pt>
                <c:pt idx="166">
                  <c:v>1.27003946437794</c:v>
                </c:pt>
                <c:pt idx="167">
                  <c:v>1.3794592306621445</c:v>
                </c:pt>
                <c:pt idx="168">
                  <c:v>1.2122962607376786</c:v>
                </c:pt>
                <c:pt idx="169">
                  <c:v>2.2590523344209243</c:v>
                </c:pt>
                <c:pt idx="170">
                  <c:v>0.15193145171061329</c:v>
                </c:pt>
                <c:pt idx="171">
                  <c:v>1.2385589739355254</c:v>
                </c:pt>
                <c:pt idx="172">
                  <c:v>1.6967164506935259</c:v>
                </c:pt>
                <c:pt idx="173">
                  <c:v>0.91820797172022206</c:v>
                </c:pt>
                <c:pt idx="174">
                  <c:v>1.1265398432643721</c:v>
                </c:pt>
                <c:pt idx="175">
                  <c:v>8.6899029731845975E-2</c:v>
                </c:pt>
                <c:pt idx="176">
                  <c:v>0.4709027796852861</c:v>
                </c:pt>
                <c:pt idx="177">
                  <c:v>0.65455102918698449</c:v>
                </c:pt>
                <c:pt idx="178">
                  <c:v>1.1706726756797385</c:v>
                </c:pt>
                <c:pt idx="179">
                  <c:v>0.94135190707535066</c:v>
                </c:pt>
                <c:pt idx="180">
                  <c:v>1.017277976293973</c:v>
                </c:pt>
                <c:pt idx="181">
                  <c:v>1.2727767611272591</c:v>
                </c:pt>
                <c:pt idx="182">
                  <c:v>0.56988265898379575</c:v>
                </c:pt>
                <c:pt idx="183">
                  <c:v>0.64962690137278079</c:v>
                </c:pt>
                <c:pt idx="184">
                  <c:v>1.1066218546482645</c:v>
                </c:pt>
                <c:pt idx="185">
                  <c:v>0.18690940452555979</c:v>
                </c:pt>
                <c:pt idx="186">
                  <c:v>0.68201584242704061</c:v>
                </c:pt>
                <c:pt idx="187">
                  <c:v>1.0515992530158826</c:v>
                </c:pt>
                <c:pt idx="188">
                  <c:v>0.70992370533459825</c:v>
                </c:pt>
                <c:pt idx="189">
                  <c:v>0.70257054475067759</c:v>
                </c:pt>
                <c:pt idx="190">
                  <c:v>1.4936083552361956</c:v>
                </c:pt>
                <c:pt idx="191">
                  <c:v>0.36278541803676423</c:v>
                </c:pt>
                <c:pt idx="192">
                  <c:v>0.63190994694511926</c:v>
                </c:pt>
                <c:pt idx="193">
                  <c:v>0.79669033416907908</c:v>
                </c:pt>
                <c:pt idx="194">
                  <c:v>1.0594641728291467</c:v>
                </c:pt>
                <c:pt idx="195">
                  <c:v>0.90312638283200941</c:v>
                </c:pt>
                <c:pt idx="196">
                  <c:v>1.0151684610508154</c:v>
                </c:pt>
                <c:pt idx="197">
                  <c:v>1.9908202892872335</c:v>
                </c:pt>
                <c:pt idx="198">
                  <c:v>1.0407811611986266</c:v>
                </c:pt>
                <c:pt idx="199">
                  <c:v>1.1377393577790864</c:v>
                </c:pt>
                <c:pt idx="200">
                  <c:v>0.95467633588512091</c:v>
                </c:pt>
                <c:pt idx="201">
                  <c:v>0.50688634232442131</c:v>
                </c:pt>
                <c:pt idx="202">
                  <c:v>0.89782581824688557</c:v>
                </c:pt>
                <c:pt idx="203">
                  <c:v>0.81437152412633218</c:v>
                </c:pt>
                <c:pt idx="204">
                  <c:v>3.1020687504529856</c:v>
                </c:pt>
                <c:pt idx="205">
                  <c:v>0.78145302304670461</c:v>
                </c:pt>
                <c:pt idx="206">
                  <c:v>1.4351857154112089</c:v>
                </c:pt>
                <c:pt idx="207">
                  <c:v>0.2348058281699181</c:v>
                </c:pt>
                <c:pt idx="208">
                  <c:v>1.047151843825439</c:v>
                </c:pt>
                <c:pt idx="209">
                  <c:v>0.66234123060557459</c:v>
                </c:pt>
                <c:pt idx="210">
                  <c:v>0.75380107965567444</c:v>
                </c:pt>
                <c:pt idx="211">
                  <c:v>1.0536152922452002</c:v>
                </c:pt>
                <c:pt idx="212">
                  <c:v>1.1984962827022152</c:v>
                </c:pt>
                <c:pt idx="213">
                  <c:v>0.54631434520983702</c:v>
                </c:pt>
                <c:pt idx="214">
                  <c:v>0.31188366381075389</c:v>
                </c:pt>
                <c:pt idx="215">
                  <c:v>0.16372899705901595</c:v>
                </c:pt>
                <c:pt idx="216">
                  <c:v>0.3183357872509005</c:v>
                </c:pt>
                <c:pt idx="217">
                  <c:v>1.4215591390374367</c:v>
                </c:pt>
                <c:pt idx="218">
                  <c:v>1.9074513716263872</c:v>
                </c:pt>
                <c:pt idx="219">
                  <c:v>1.0603273758700484</c:v>
                </c:pt>
                <c:pt idx="220">
                  <c:v>0.94795213353628527</c:v>
                </c:pt>
                <c:pt idx="221">
                  <c:v>1.3773391316250354</c:v>
                </c:pt>
                <c:pt idx="222">
                  <c:v>0.80642839592458204</c:v>
                </c:pt>
                <c:pt idx="223">
                  <c:v>1.058782716001553</c:v>
                </c:pt>
                <c:pt idx="224">
                  <c:v>0.88469698985397949</c:v>
                </c:pt>
                <c:pt idx="225">
                  <c:v>0.98060891875859524</c:v>
                </c:pt>
                <c:pt idx="226">
                  <c:v>4.4841372031948543</c:v>
                </c:pt>
                <c:pt idx="227">
                  <c:v>0.21050375165446497</c:v>
                </c:pt>
              </c:numCache>
            </c:numRef>
          </c:yVal>
          <c:bubbleSize>
            <c:numRef>
              <c:f>S7_details_correlation!$AQ$8:$AQ$235</c:f>
              <c:numCache>
                <c:formatCode>General</c:formatCode>
                <c:ptCount val="2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50</c:v>
                </c:pt>
                <c:pt idx="7">
                  <c:v>25</c:v>
                </c:pt>
                <c:pt idx="8">
                  <c:v>50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50</c:v>
                </c:pt>
                <c:pt idx="22">
                  <c:v>25</c:v>
                </c:pt>
                <c:pt idx="23">
                  <c:v>50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75</c:v>
                </c:pt>
                <c:pt idx="28">
                  <c:v>50</c:v>
                </c:pt>
                <c:pt idx="29">
                  <c:v>50</c:v>
                </c:pt>
                <c:pt idx="30">
                  <c:v>75</c:v>
                </c:pt>
                <c:pt idx="31">
                  <c:v>50</c:v>
                </c:pt>
                <c:pt idx="32">
                  <c:v>25</c:v>
                </c:pt>
                <c:pt idx="33">
                  <c:v>75</c:v>
                </c:pt>
                <c:pt idx="34">
                  <c:v>50</c:v>
                </c:pt>
                <c:pt idx="35">
                  <c:v>50</c:v>
                </c:pt>
                <c:pt idx="36">
                  <c:v>25</c:v>
                </c:pt>
                <c:pt idx="37">
                  <c:v>25</c:v>
                </c:pt>
                <c:pt idx="38">
                  <c:v>50</c:v>
                </c:pt>
                <c:pt idx="39">
                  <c:v>25</c:v>
                </c:pt>
                <c:pt idx="40">
                  <c:v>50</c:v>
                </c:pt>
                <c:pt idx="41">
                  <c:v>75</c:v>
                </c:pt>
                <c:pt idx="42">
                  <c:v>25</c:v>
                </c:pt>
                <c:pt idx="43">
                  <c:v>25</c:v>
                </c:pt>
                <c:pt idx="44">
                  <c:v>50</c:v>
                </c:pt>
                <c:pt idx="45">
                  <c:v>75</c:v>
                </c:pt>
                <c:pt idx="46">
                  <c:v>25</c:v>
                </c:pt>
                <c:pt idx="47">
                  <c:v>75</c:v>
                </c:pt>
                <c:pt idx="48">
                  <c:v>75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75</c:v>
                </c:pt>
                <c:pt idx="53">
                  <c:v>75</c:v>
                </c:pt>
                <c:pt idx="54">
                  <c:v>100</c:v>
                </c:pt>
                <c:pt idx="55">
                  <c:v>25</c:v>
                </c:pt>
                <c:pt idx="56">
                  <c:v>25</c:v>
                </c:pt>
                <c:pt idx="57">
                  <c:v>100</c:v>
                </c:pt>
                <c:pt idx="58">
                  <c:v>75</c:v>
                </c:pt>
                <c:pt idx="59">
                  <c:v>100</c:v>
                </c:pt>
                <c:pt idx="60">
                  <c:v>75</c:v>
                </c:pt>
                <c:pt idx="61">
                  <c:v>75</c:v>
                </c:pt>
                <c:pt idx="62">
                  <c:v>25</c:v>
                </c:pt>
                <c:pt idx="63">
                  <c:v>25</c:v>
                </c:pt>
                <c:pt idx="64">
                  <c:v>50</c:v>
                </c:pt>
                <c:pt idx="65">
                  <c:v>25</c:v>
                </c:pt>
                <c:pt idx="66">
                  <c:v>100</c:v>
                </c:pt>
                <c:pt idx="67">
                  <c:v>75</c:v>
                </c:pt>
                <c:pt idx="68">
                  <c:v>25</c:v>
                </c:pt>
                <c:pt idx="69">
                  <c:v>50</c:v>
                </c:pt>
                <c:pt idx="70">
                  <c:v>25</c:v>
                </c:pt>
                <c:pt idx="71">
                  <c:v>100</c:v>
                </c:pt>
                <c:pt idx="72">
                  <c:v>50</c:v>
                </c:pt>
                <c:pt idx="73">
                  <c:v>100</c:v>
                </c:pt>
                <c:pt idx="74">
                  <c:v>50</c:v>
                </c:pt>
                <c:pt idx="75">
                  <c:v>100</c:v>
                </c:pt>
                <c:pt idx="76">
                  <c:v>50</c:v>
                </c:pt>
                <c:pt idx="77">
                  <c:v>25</c:v>
                </c:pt>
                <c:pt idx="78">
                  <c:v>50</c:v>
                </c:pt>
                <c:pt idx="79">
                  <c:v>100</c:v>
                </c:pt>
                <c:pt idx="80">
                  <c:v>50</c:v>
                </c:pt>
                <c:pt idx="81">
                  <c:v>25</c:v>
                </c:pt>
                <c:pt idx="82">
                  <c:v>75</c:v>
                </c:pt>
                <c:pt idx="83">
                  <c:v>50</c:v>
                </c:pt>
                <c:pt idx="84">
                  <c:v>100</c:v>
                </c:pt>
                <c:pt idx="85">
                  <c:v>100</c:v>
                </c:pt>
                <c:pt idx="86">
                  <c:v>75</c:v>
                </c:pt>
                <c:pt idx="87">
                  <c:v>25</c:v>
                </c:pt>
                <c:pt idx="88">
                  <c:v>75</c:v>
                </c:pt>
                <c:pt idx="89">
                  <c:v>25</c:v>
                </c:pt>
                <c:pt idx="90">
                  <c:v>75</c:v>
                </c:pt>
                <c:pt idx="91">
                  <c:v>25</c:v>
                </c:pt>
                <c:pt idx="92">
                  <c:v>25</c:v>
                </c:pt>
                <c:pt idx="93">
                  <c:v>100</c:v>
                </c:pt>
                <c:pt idx="94">
                  <c:v>75</c:v>
                </c:pt>
                <c:pt idx="95">
                  <c:v>25</c:v>
                </c:pt>
                <c:pt idx="96">
                  <c:v>100</c:v>
                </c:pt>
                <c:pt idx="97">
                  <c:v>50</c:v>
                </c:pt>
                <c:pt idx="98">
                  <c:v>25</c:v>
                </c:pt>
                <c:pt idx="99">
                  <c:v>100</c:v>
                </c:pt>
                <c:pt idx="100">
                  <c:v>100</c:v>
                </c:pt>
                <c:pt idx="101">
                  <c:v>75</c:v>
                </c:pt>
                <c:pt idx="102">
                  <c:v>50</c:v>
                </c:pt>
                <c:pt idx="103">
                  <c:v>75</c:v>
                </c:pt>
                <c:pt idx="104">
                  <c:v>25</c:v>
                </c:pt>
                <c:pt idx="105">
                  <c:v>100</c:v>
                </c:pt>
                <c:pt idx="106">
                  <c:v>100</c:v>
                </c:pt>
                <c:pt idx="107">
                  <c:v>25</c:v>
                </c:pt>
                <c:pt idx="108">
                  <c:v>75</c:v>
                </c:pt>
                <c:pt idx="109">
                  <c:v>75</c:v>
                </c:pt>
                <c:pt idx="110">
                  <c:v>50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25</c:v>
                </c:pt>
                <c:pt idx="117">
                  <c:v>50</c:v>
                </c:pt>
                <c:pt idx="118">
                  <c:v>25</c:v>
                </c:pt>
                <c:pt idx="119">
                  <c:v>50</c:v>
                </c:pt>
                <c:pt idx="120">
                  <c:v>75</c:v>
                </c:pt>
                <c:pt idx="121">
                  <c:v>50</c:v>
                </c:pt>
                <c:pt idx="122">
                  <c:v>25</c:v>
                </c:pt>
                <c:pt idx="123">
                  <c:v>100</c:v>
                </c:pt>
                <c:pt idx="124">
                  <c:v>25</c:v>
                </c:pt>
                <c:pt idx="125">
                  <c:v>100</c:v>
                </c:pt>
                <c:pt idx="126">
                  <c:v>100</c:v>
                </c:pt>
                <c:pt idx="127">
                  <c:v>25</c:v>
                </c:pt>
                <c:pt idx="128">
                  <c:v>75</c:v>
                </c:pt>
                <c:pt idx="129">
                  <c:v>50</c:v>
                </c:pt>
                <c:pt idx="130">
                  <c:v>50</c:v>
                </c:pt>
                <c:pt idx="131">
                  <c:v>25</c:v>
                </c:pt>
                <c:pt idx="132">
                  <c:v>50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50</c:v>
                </c:pt>
                <c:pt idx="143">
                  <c:v>75</c:v>
                </c:pt>
                <c:pt idx="144">
                  <c:v>75</c:v>
                </c:pt>
                <c:pt idx="145">
                  <c:v>25</c:v>
                </c:pt>
                <c:pt idx="146">
                  <c:v>100</c:v>
                </c:pt>
                <c:pt idx="147">
                  <c:v>75</c:v>
                </c:pt>
                <c:pt idx="148">
                  <c:v>50</c:v>
                </c:pt>
                <c:pt idx="149">
                  <c:v>50</c:v>
                </c:pt>
                <c:pt idx="150">
                  <c:v>100</c:v>
                </c:pt>
                <c:pt idx="151">
                  <c:v>75</c:v>
                </c:pt>
                <c:pt idx="152">
                  <c:v>75</c:v>
                </c:pt>
                <c:pt idx="153">
                  <c:v>50</c:v>
                </c:pt>
                <c:pt idx="154">
                  <c:v>75</c:v>
                </c:pt>
                <c:pt idx="155">
                  <c:v>100</c:v>
                </c:pt>
                <c:pt idx="156">
                  <c:v>25</c:v>
                </c:pt>
                <c:pt idx="157">
                  <c:v>100</c:v>
                </c:pt>
                <c:pt idx="158">
                  <c:v>75</c:v>
                </c:pt>
                <c:pt idx="159">
                  <c:v>25</c:v>
                </c:pt>
                <c:pt idx="160">
                  <c:v>50</c:v>
                </c:pt>
                <c:pt idx="161">
                  <c:v>75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75</c:v>
                </c:pt>
                <c:pt idx="166">
                  <c:v>75</c:v>
                </c:pt>
                <c:pt idx="167">
                  <c:v>50</c:v>
                </c:pt>
                <c:pt idx="168">
                  <c:v>100</c:v>
                </c:pt>
                <c:pt idx="169">
                  <c:v>50</c:v>
                </c:pt>
                <c:pt idx="170">
                  <c:v>50</c:v>
                </c:pt>
                <c:pt idx="171">
                  <c:v>75</c:v>
                </c:pt>
                <c:pt idx="172">
                  <c:v>25</c:v>
                </c:pt>
                <c:pt idx="173">
                  <c:v>100</c:v>
                </c:pt>
                <c:pt idx="174">
                  <c:v>75</c:v>
                </c:pt>
                <c:pt idx="175">
                  <c:v>50</c:v>
                </c:pt>
                <c:pt idx="176">
                  <c:v>25</c:v>
                </c:pt>
                <c:pt idx="177">
                  <c:v>75</c:v>
                </c:pt>
                <c:pt idx="178">
                  <c:v>50</c:v>
                </c:pt>
                <c:pt idx="179">
                  <c:v>75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75</c:v>
                </c:pt>
                <c:pt idx="184">
                  <c:v>75</c:v>
                </c:pt>
                <c:pt idx="185">
                  <c:v>50</c:v>
                </c:pt>
                <c:pt idx="186">
                  <c:v>75</c:v>
                </c:pt>
                <c:pt idx="187">
                  <c:v>75</c:v>
                </c:pt>
                <c:pt idx="188">
                  <c:v>50</c:v>
                </c:pt>
                <c:pt idx="189">
                  <c:v>50</c:v>
                </c:pt>
                <c:pt idx="190">
                  <c:v>75</c:v>
                </c:pt>
                <c:pt idx="191">
                  <c:v>50</c:v>
                </c:pt>
                <c:pt idx="192">
                  <c:v>75</c:v>
                </c:pt>
                <c:pt idx="193">
                  <c:v>75</c:v>
                </c:pt>
                <c:pt idx="194">
                  <c:v>50</c:v>
                </c:pt>
                <c:pt idx="195">
                  <c:v>75</c:v>
                </c:pt>
                <c:pt idx="196">
                  <c:v>50</c:v>
                </c:pt>
                <c:pt idx="197">
                  <c:v>100</c:v>
                </c:pt>
                <c:pt idx="198">
                  <c:v>75</c:v>
                </c:pt>
                <c:pt idx="199">
                  <c:v>75</c:v>
                </c:pt>
                <c:pt idx="200">
                  <c:v>100</c:v>
                </c:pt>
                <c:pt idx="201">
                  <c:v>75</c:v>
                </c:pt>
                <c:pt idx="202">
                  <c:v>100</c:v>
                </c:pt>
                <c:pt idx="203">
                  <c:v>100</c:v>
                </c:pt>
                <c:pt idx="204">
                  <c:v>50</c:v>
                </c:pt>
                <c:pt idx="205">
                  <c:v>50</c:v>
                </c:pt>
                <c:pt idx="206">
                  <c:v>75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75</c:v>
                </c:pt>
                <c:pt idx="211">
                  <c:v>75</c:v>
                </c:pt>
                <c:pt idx="212">
                  <c:v>100</c:v>
                </c:pt>
                <c:pt idx="213">
                  <c:v>100</c:v>
                </c:pt>
                <c:pt idx="214">
                  <c:v>75</c:v>
                </c:pt>
                <c:pt idx="215">
                  <c:v>100</c:v>
                </c:pt>
                <c:pt idx="216">
                  <c:v>75</c:v>
                </c:pt>
                <c:pt idx="217">
                  <c:v>100</c:v>
                </c:pt>
                <c:pt idx="218">
                  <c:v>75</c:v>
                </c:pt>
                <c:pt idx="219">
                  <c:v>100</c:v>
                </c:pt>
                <c:pt idx="220">
                  <c:v>75</c:v>
                </c:pt>
                <c:pt idx="221">
                  <c:v>75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8"/>
        <c:showNegBubbles val="0"/>
        <c:sizeRepresents val="w"/>
        <c:axId val="396313248"/>
        <c:axId val="396313632"/>
      </c:bubbleChart>
      <c:valAx>
        <c:axId val="3963132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2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miRNAs</a:t>
                </a:r>
                <a:endParaRPr lang="en-US" sz="20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511150114957323"/>
              <c:y val="0.93793865020437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396313632"/>
        <c:crosses val="autoZero"/>
        <c:crossBetween val="midCat"/>
      </c:valAx>
      <c:valAx>
        <c:axId val="3963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631324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0270762214194E-2"/>
          <c:y val="5.0298130297706843E-3"/>
          <c:w val="0.92240842505255372"/>
          <c:h val="0.93266276721383867"/>
        </c:manualLayout>
      </c:layout>
      <c:bubbleChart>
        <c:varyColors val="0"/>
        <c:ser>
          <c:idx val="0"/>
          <c:order val="0"/>
          <c:spPr>
            <a:noFill/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D4A35BF-A533-4633-96D9-F08035D96D1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28FCE6-F2EE-492A-9AAE-70E3C374FC8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4BAD42-DA51-4BAA-80C4-F9E79CA4D72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C00DC3-03F3-42DE-980A-F1DC569D924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A1EF5B-14EF-4EB9-B200-0E3BE35345A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4E676D-C500-4FC0-827B-07607D70E88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1B12090-94C7-4260-8FC4-3D54A56EF83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6D47673-1CE9-4153-A8CA-699B737D7C1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28C97AF-D8C7-4970-9496-1BE8309089A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CAA1D1B-E993-4B56-8A94-28FE80C9E90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228CB3F-66A2-43CE-855B-6CC2DC37989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809BB7D-4427-4686-88E8-52C4B1226E9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2C1090-6386-4F39-85BB-6E6F7A451D1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E6BC2B5-98CC-493F-B84D-BF771B62FA7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E148C40-6F41-41E6-964F-ECEBE3C6123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121CACE-D890-40FF-BDD4-2EE263958AE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71D47D7-3DCA-4184-9483-BC76FC7B47F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3BAB4A0-1CED-4876-975C-CACA02E432F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7E02D7B-78FF-4E09-AF88-8FD7A1CEBCD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523C479-07DD-4E95-8C96-C135F10A4C3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BADD8F6-C283-48F6-8919-C300CCAA0FE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7F3403A-681B-4D2E-A0B7-79858673645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9776B92-F793-4C15-AAED-E5644D0DFFB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5484772-509B-456A-97D8-B5A9CE0CE79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5E142A2-8992-453F-B5D4-79484F252A1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6BB80BD-9DD5-44E9-B7CC-238657A239C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D6CDC1C-343E-4FFF-905F-76060B65A0E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549FC253-1CDC-40F7-B866-67FD7AF6E9F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044E57F-5C54-414D-8FBA-0A8DCF4878F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9B3CACC-AF31-4974-B395-1C1D0C61090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9C91BE9-99FE-41B5-B86B-E2B8C8A488A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ACF4288-E7F5-4CA8-BE8E-F79303A74E5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43C4B07-4B40-41A6-896B-C7EEE5DB83D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AF1B880-6607-4001-A5C9-F9DBCFC0223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FBF4DAC2-58FD-4858-95A6-7390593C0DE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CBDF6114-0149-41FF-BF63-2817D6E741D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30C5251-B281-409F-8A10-C2C356CF3BE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C1BC591-34A5-46F0-AC1F-17CD25648CA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79D5501-98DE-425C-A737-BAC82EA21B5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0AE6622-6EA2-4AAD-BC26-1A9B62FDDBB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A31489D-F0F7-405D-9860-7D32CD11ABF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A5B5160-D589-4243-8E91-3BE3C46A783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72A1CFF-AC6A-47DC-9244-C093E4FC75A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52A3EF1-407A-471F-A6D4-110907FDD61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F797533-9486-4CDC-8CB4-4F4D9D7BC7D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9D882BD3-A9D1-4F41-89C1-FA96D2C5282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616155C-0CC9-4440-A4C3-74F0AC1198D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FBB49C3-A90F-4BA6-AD9F-4A9661E8358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240ED38-453C-4257-A546-D17918FEF67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D412C36-929E-4BD4-9A0A-C58E531FD95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F138CAD-3777-49FE-B273-4B512E61BEB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0CEB294B-5E58-46C5-8DAC-A1423D47DD5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EF82331-4FB6-481B-8166-08CCADCC385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5EFB8BE1-DD0D-4B2A-B7F7-312021F67CD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339FA7C4-EA57-4A2B-9392-80F2023D5AD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783712A7-8272-4AEC-9D4A-DA8D195EFEA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D9485BC-16CF-44F9-9FFB-8B2104FD96E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2B6022F5-95B3-4BDC-940F-563AE816E58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4ED04A5-7557-4909-A2D1-A06F9CD55D9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77A8116E-83AB-4AB1-9773-C1E78BFEFB8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107C1790-AC81-4DF4-9156-65E6BDACC8B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C026467F-119A-4C69-AA6C-F1AF62B5005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23ED9145-4385-4F87-BA2E-04D38DC770C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7F6F1A4E-0C24-41EB-A4DD-8F02A9FE3BE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C443144-E6D6-47FE-84BD-F56379E4C63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A8A8CD4C-A536-46E6-87A3-2B6E86BCD9A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2A5694A2-4FF2-418D-A0C3-E272FB29002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57028882-FA70-4CB5-B628-7378817EDAB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D19BB9E3-3DA7-4D24-A91C-A38FDA39FD1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EFC18E91-2159-47C9-97CA-DED99F8E9C4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366D9D56-5D63-4EA0-9A96-08054B7F0C7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60C2265C-9B07-4E7B-B2A2-1522CD221E6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AEF50BF-0E7A-49CB-A274-76DE2945180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38AE844D-64DF-464A-A17B-4B4B72ACD86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CFE5ABEC-BE2B-4EA4-900E-228FD00763E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4F3443C-B710-48CF-950E-D125857D640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76292319-051B-481A-B403-A0A6A115FB5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F8414A78-7DA1-4916-9416-ED20BA0F261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1AEBDC33-7665-4954-B04F-B6D31BB53D4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8BFBF40D-1883-4268-A954-87D33567657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E5EC11FA-7A70-4B5C-940D-B252B76B468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7393AC03-C341-4169-99B0-B5423E82A7E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8B6D6844-44DF-4B2C-93EC-2132F574809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80CBB7EA-B2E9-48D7-BFA3-F1FCCC2238C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C03FFE4A-45E2-469C-9E48-0CDCBACCA1D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68C87B86-558A-464B-B210-0DF736C225E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ED854B2E-6E86-4BC0-B64B-1C6FDFB8526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9F69DABB-562A-4DDA-AC3D-A68A31E8F73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DBE99D29-766D-4F56-A50F-E36908DEF62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13907906-0722-4DCD-9B51-001DFBF2FBD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81348047-7673-4A1C-8C56-49ED342B019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DA943B56-05DD-46EB-9C14-33D2F35A971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C4BDBC8B-4BB5-4703-B945-1EFF92C0CBD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2EAE9C73-40AD-40A9-9B9C-9DBF69D936D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151C869A-7901-484C-B7C8-15FF4A00B93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7055F46B-B378-4B53-A963-73BD3148DA7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A4130054-EC87-4F39-8A92-57678C8CEDB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8C59598D-6687-4621-BDAF-758F411B813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1DD4A9F4-E807-4165-8D23-DF8849A97F2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A90D22A4-668A-47F7-8CCA-37E191078BB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C30377DB-ED53-4A71-BBD0-74A00A08E67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EAEF06B6-D133-4870-879C-A8434AF330C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C243F89D-ED66-4748-9872-B62880CB5FD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E7C762FC-2E24-4EFB-9ACA-0B3B37A289C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ABDB5DE0-EC9B-43C0-B2C2-0622AE25205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BEDFDC17-220A-4B5E-93F7-AAE3D8FA52C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ABBDFF62-F561-4AFA-8206-098C8B6CB4B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F231E8A7-EB23-4822-B175-D3A145DD3CE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FD11249D-B6F1-4442-BED3-DF9268994BE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FD285EC6-AB49-4D95-9998-DD534260421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03DAE67A-438A-4A12-95BD-76A6A8D5963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1C526701-90A1-4C60-9177-4D13B256CA6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8D2C07A0-C5A7-4194-B86C-5AD6D6F5BF5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80F4E12A-4402-41DB-A429-5482DB73D74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B65254EB-1518-4537-86CD-B28E0A0FE22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3F67C062-68AD-48E1-A967-1AF9786FA94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5BD1B7CE-AC6C-47AC-89AA-B094F712C35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58F84A74-7DFD-4B43-A1F4-6BF14CB5252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C94FAE65-B9AA-4588-957E-D78AF8EED0D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A5B226E6-1A2E-4163-A238-7FCBDC79C85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B35A8B8A-D3E6-4B71-9B5C-C6E6A7709F2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53A28EE0-558C-48DB-838D-79EFEFB17B0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74AE9CE5-BE01-44CA-947A-C301A91B2AD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B2250FE8-C406-4187-81C9-E02E5E0599D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81B0C94E-C4D2-416D-9BFE-FAC411C3DF9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5827A7F2-05A5-4019-BF12-A14145BF634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72FD4184-FC34-4F16-BAE4-6C39F93E992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3B15B792-F63C-4386-ABA5-629CAC0C847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C9AD8E1A-5191-43F1-9453-36A72EBDBD8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A1680619-2B82-4B7F-901B-03C29567D11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339E603E-84C7-4403-B53F-F8A18391675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267E6300-BF42-49E5-B101-B0D7D6F634F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89720455-0B14-48FE-A2B0-72857FCD2A4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59184E69-9DAE-4834-B0FF-FFB327C5F2E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B75572F0-9BEE-4CBE-88EA-F8E00EA386F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70E687E7-99B4-42F4-84C6-74A7506E48E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9905A496-B039-4DDB-9A16-3D5D67EDCF8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A3A7EBB8-33D7-40F7-8065-5ADE9DFBA28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46F4458D-8DC8-4CEB-AC67-1B5B8716A76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4A9FC701-C700-4584-8FF6-2E3185A00AF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17F23600-9D81-4E9C-906B-DFCFC3B984C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EF5FDF3C-F3C0-422C-B0DB-32EE113D1BF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3333177A-F154-4123-A96C-C7D08506F8B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B888AA5B-3957-418C-9FAD-B6E0EE2AFF2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253BF998-14BE-4A5D-8C91-775865E1B52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50043201-C0C7-468B-ACE8-8EB3B207AC5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93EB6B46-217E-4E21-AD49-58BB558F61F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9A5ECE6A-09EF-4C7A-B5DE-771964196BE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38D55A42-4AD0-488C-A35D-D42FA2BA97F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fld id="{E5818874-B921-462F-8DE0-79DF6D1FA9A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fld id="{EFC1513C-F2E8-4E07-8B15-1F3489F3A47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fld id="{6C1EE754-2BC5-461A-9618-8AC46484D7D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fld id="{7F0D2CB4-6426-4B7A-8162-34AFB5463A9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fld id="{8CDEA2BE-E906-45D9-B2E4-971FA7042AD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fld id="{A0768CCA-3530-40E4-93AC-8921FD00A42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fld id="{06B93919-9A69-4419-A4C2-58896D15C8D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fld id="{9F2537D5-AE7B-45E6-AB24-093F36885E6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fld id="{CCDD5505-2E89-4451-B66F-E7661987FC8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fld id="{1A57EC06-D6D7-48EA-80BD-549E9632BB9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fld id="{848BED1D-0E42-46D7-AD14-CE72C4291F5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fld id="{674FF904-25EA-4F12-953D-0429AA5684A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fld id="{85D56D0F-0F08-4669-A515-0BC21C85D71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fld id="{13A8845E-D629-4C33-B0C0-722E96874AC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fld id="{38E30CED-17DF-4902-9E39-E5D8D59B492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fld id="{488B26EC-9C8E-41DD-A21D-24D413CB353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fld id="{28F59FDC-93D4-46DC-A5E1-B46A4486EE6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fld id="{778A50FF-F8BE-4700-907C-5CA595EA125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fld id="{994A93DF-77B1-40AE-AB27-39123714CE5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fld id="{C261AA73-827B-405C-B0F9-B6C46AC3D0F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fld id="{64DF3130-AAB7-44E6-8349-881997597B1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fld id="{45C6EEBE-392D-43FF-9A21-32FE2ED78BC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fld id="{1140A7D8-680B-4408-BF46-EE0FF8F88C1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fld id="{B05BD2CF-5F58-4156-9CCE-581F2B54D4C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fld id="{B474C499-2043-45D5-93CC-C11188FADDF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fld id="{1B505A65-1F9E-4578-B2DE-49BE592675E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fld id="{05BC119B-E24D-4CC1-89CA-934AED9CCD9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fld id="{FEC517B2-5094-43C1-8395-8D13C794E51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fld id="{8E2D09A7-898B-49B8-9D77-F77A2C5A8C3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fld id="{9BF24D44-0D4F-4219-9B8F-792E6C8B795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fld id="{972C6091-62E4-48C1-A1FE-52261A9249F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fld id="{7C24FE09-D56E-40D0-9698-1823946110F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fld id="{B4050A91-D8D8-47EE-941A-A4841111672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fld id="{64336547-2903-4CA1-954F-40E7624EC65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fld id="{FC92406A-AD8E-4074-9BDE-C4B16C9AE76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fld id="{E75797D2-69B5-474F-A4D2-3E1B9993BE0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fld id="{A57FCD71-C905-4A7B-AA06-70D40280FA9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fld id="{52437838-E1DF-4E64-9221-612B8DADA18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fld id="{240A0DFA-84A7-4DB8-A42B-8F7EF2C4B96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fld id="{C8013CDA-4352-442C-8C78-4046F1B3A9C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fld id="{07B10842-8B23-48BE-A6B9-496CC9214F5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fld id="{1905C353-4900-4E61-91DD-74F6A199C12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fld id="{669A3961-1E8C-4034-81A5-8B55C98AB50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fld id="{FAB7515A-851B-4D6D-A5BB-D324128E64EF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fld id="{AEFBC4E6-91DC-498D-8A70-9E65BFC048BB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fld id="{3BECAADF-D6CD-4BE7-8C20-81BF57B757D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fld id="{923778B3-CA6E-40C8-8C0F-4ADC569B4CF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fld id="{3351A404-41DB-4327-AE69-53AC2A81909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fld id="{01851DAB-B9A1-41AE-87D6-B6B5F2D160C6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fld id="{D7A8880F-C12D-49B6-883D-FE74861D180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fld id="{B40848A2-583E-4AB2-AE61-4C06017C233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fld id="{862C4C57-7690-4058-BE62-7352603A25B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fld id="{75BA6E4F-FD2F-4C3B-AE37-E5BEACE9DCF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fld id="{0C6B6913-03F2-4446-9A94-39FE10D0B05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fld id="{BBE132EA-241E-4415-A9AB-EA8C2FE560A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fld id="{606CBF56-39B7-4EA8-AA3F-4F77433B436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fld id="{975963A1-72A4-4E9B-B8FF-561D398B421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fld id="{4DA5BBF9-74FD-4595-874D-2E75F9FA2A97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fld id="{66784850-B574-4385-BD21-BEE40F2DDA3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fld id="{08A1692D-5349-47C3-BD29-77D4F05E0B7E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fld id="{6490D687-8014-44E8-A16E-26037AB3A62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fld id="{7A0B3C18-538A-45EB-8530-14B58C1D476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fld id="{D58881D8-5165-4E4E-8DCC-7FAC2DA3E81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fld id="{01E4C1F8-B0F2-4E6A-B172-6F42017AA33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fld id="{E384C991-3FB4-4DDD-B333-608A6AE55AA4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fld id="{CA5949AF-8712-472F-88F9-719620EF92B3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fld id="{B7036C08-9474-48A9-A4B8-044F2719BB00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fld id="{7582CEE4-AEDD-4B3A-8BA1-CA1AB618530A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fld id="{F591F7FE-276A-431C-A6CE-B84C94AA61B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fld id="{E3201CF3-A456-437D-BF74-21B6311AE4F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fld id="{EFF17C39-16F9-457B-8F2B-C4CC39DDEE1D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fld id="{03881FA0-DE7C-4B82-95E1-9318A618E4AC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fld id="{58ECE153-08F7-425A-B89B-30EE68B4CE62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fld id="{A0388D61-9A61-459A-AEA3-DAC356A6ACB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fld id="{48337F8A-CD00-4AB2-B078-0218F99FEF3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fld id="{825DD095-D4B6-4AF4-BE6C-0E85C673E298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fld id="{B68B44B7-7C92-43B9-B302-94F16720CC99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fld id="{B5C245AF-74B3-43B4-85A6-996662B72235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fld id="{2E30A0A5-BFD9-43E0-B01B-945CB6B060D1}" type="CELLRANGE">
                      <a:rPr lang="en-GB"/>
                      <a:pPr/>
                      <a:t>[ZELLBEREICH]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S7_details_correlation!$L$8:$L$235</c:f>
              <c:numCache>
                <c:formatCode>General</c:formatCode>
                <c:ptCount val="228"/>
                <c:pt idx="0">
                  <c:v>-1</c:v>
                </c:pt>
                <c:pt idx="1">
                  <c:v>-2</c:v>
                </c:pt>
                <c:pt idx="2">
                  <c:v>-6</c:v>
                </c:pt>
                <c:pt idx="3">
                  <c:v>-4</c:v>
                </c:pt>
                <c:pt idx="4">
                  <c:v>-35</c:v>
                </c:pt>
                <c:pt idx="5">
                  <c:v>8</c:v>
                </c:pt>
                <c:pt idx="6">
                  <c:v>-37</c:v>
                </c:pt>
                <c:pt idx="7">
                  <c:v>-22</c:v>
                </c:pt>
                <c:pt idx="8">
                  <c:v>-1</c:v>
                </c:pt>
                <c:pt idx="9">
                  <c:v>26</c:v>
                </c:pt>
                <c:pt idx="10">
                  <c:v>-4</c:v>
                </c:pt>
                <c:pt idx="11">
                  <c:v>-16</c:v>
                </c:pt>
                <c:pt idx="12">
                  <c:v>7</c:v>
                </c:pt>
                <c:pt idx="13">
                  <c:v>-38</c:v>
                </c:pt>
                <c:pt idx="14">
                  <c:v>-3</c:v>
                </c:pt>
                <c:pt idx="15">
                  <c:v>12</c:v>
                </c:pt>
                <c:pt idx="16">
                  <c:v>22</c:v>
                </c:pt>
                <c:pt idx="17">
                  <c:v>-20</c:v>
                </c:pt>
                <c:pt idx="18">
                  <c:v>-12</c:v>
                </c:pt>
                <c:pt idx="19">
                  <c:v>-15</c:v>
                </c:pt>
                <c:pt idx="20">
                  <c:v>-9</c:v>
                </c:pt>
                <c:pt idx="21">
                  <c:v>-1</c:v>
                </c:pt>
                <c:pt idx="22">
                  <c:v>10</c:v>
                </c:pt>
                <c:pt idx="23">
                  <c:v>11</c:v>
                </c:pt>
                <c:pt idx="24">
                  <c:v>-23</c:v>
                </c:pt>
                <c:pt idx="25">
                  <c:v>-25</c:v>
                </c:pt>
                <c:pt idx="26">
                  <c:v>2</c:v>
                </c:pt>
                <c:pt idx="27">
                  <c:v>-2</c:v>
                </c:pt>
                <c:pt idx="28">
                  <c:v>-14</c:v>
                </c:pt>
                <c:pt idx="29">
                  <c:v>-13</c:v>
                </c:pt>
                <c:pt idx="30">
                  <c:v>-19</c:v>
                </c:pt>
                <c:pt idx="31">
                  <c:v>-16</c:v>
                </c:pt>
                <c:pt idx="32">
                  <c:v>11</c:v>
                </c:pt>
                <c:pt idx="33">
                  <c:v>-3</c:v>
                </c:pt>
                <c:pt idx="34">
                  <c:v>-26</c:v>
                </c:pt>
                <c:pt idx="35">
                  <c:v>-12</c:v>
                </c:pt>
                <c:pt idx="36">
                  <c:v>-13</c:v>
                </c:pt>
                <c:pt idx="37">
                  <c:v>-8</c:v>
                </c:pt>
                <c:pt idx="38">
                  <c:v>38</c:v>
                </c:pt>
                <c:pt idx="39">
                  <c:v>-5</c:v>
                </c:pt>
                <c:pt idx="40">
                  <c:v>4</c:v>
                </c:pt>
                <c:pt idx="41">
                  <c:v>-17</c:v>
                </c:pt>
                <c:pt idx="42">
                  <c:v>-14</c:v>
                </c:pt>
                <c:pt idx="43">
                  <c:v>5</c:v>
                </c:pt>
                <c:pt idx="44">
                  <c:v>-4</c:v>
                </c:pt>
                <c:pt idx="45">
                  <c:v>18</c:v>
                </c:pt>
                <c:pt idx="46">
                  <c:v>14</c:v>
                </c:pt>
                <c:pt idx="47">
                  <c:v>-8</c:v>
                </c:pt>
                <c:pt idx="48">
                  <c:v>7</c:v>
                </c:pt>
                <c:pt idx="49">
                  <c:v>-2</c:v>
                </c:pt>
                <c:pt idx="50">
                  <c:v>-10</c:v>
                </c:pt>
                <c:pt idx="51">
                  <c:v>21</c:v>
                </c:pt>
                <c:pt idx="52">
                  <c:v>-8</c:v>
                </c:pt>
                <c:pt idx="53">
                  <c:v>1</c:v>
                </c:pt>
                <c:pt idx="54">
                  <c:v>-6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20</c:v>
                </c:pt>
                <c:pt idx="59">
                  <c:v>-11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4</c:v>
                </c:pt>
                <c:pt idx="64">
                  <c:v>-11</c:v>
                </c:pt>
                <c:pt idx="65">
                  <c:v>5</c:v>
                </c:pt>
                <c:pt idx="66">
                  <c:v>-2</c:v>
                </c:pt>
                <c:pt idx="67">
                  <c:v>13</c:v>
                </c:pt>
                <c:pt idx="68">
                  <c:v>-18</c:v>
                </c:pt>
                <c:pt idx="69">
                  <c:v>18</c:v>
                </c:pt>
                <c:pt idx="70">
                  <c:v>-29</c:v>
                </c:pt>
                <c:pt idx="71">
                  <c:v>9</c:v>
                </c:pt>
                <c:pt idx="72">
                  <c:v>24</c:v>
                </c:pt>
                <c:pt idx="73">
                  <c:v>-3</c:v>
                </c:pt>
                <c:pt idx="74">
                  <c:v>2</c:v>
                </c:pt>
                <c:pt idx="75">
                  <c:v>-7</c:v>
                </c:pt>
                <c:pt idx="76">
                  <c:v>5</c:v>
                </c:pt>
                <c:pt idx="77">
                  <c:v>4</c:v>
                </c:pt>
                <c:pt idx="78">
                  <c:v>-2</c:v>
                </c:pt>
                <c:pt idx="79">
                  <c:v>7</c:v>
                </c:pt>
                <c:pt idx="80">
                  <c:v>0</c:v>
                </c:pt>
                <c:pt idx="81">
                  <c:v>-4</c:v>
                </c:pt>
                <c:pt idx="82">
                  <c:v>16</c:v>
                </c:pt>
                <c:pt idx="83">
                  <c:v>5</c:v>
                </c:pt>
                <c:pt idx="84">
                  <c:v>-2</c:v>
                </c:pt>
                <c:pt idx="85">
                  <c:v>-2</c:v>
                </c:pt>
                <c:pt idx="86">
                  <c:v>-29</c:v>
                </c:pt>
                <c:pt idx="87">
                  <c:v>11</c:v>
                </c:pt>
                <c:pt idx="88">
                  <c:v>1</c:v>
                </c:pt>
                <c:pt idx="89">
                  <c:v>-23</c:v>
                </c:pt>
                <c:pt idx="90">
                  <c:v>-13</c:v>
                </c:pt>
                <c:pt idx="91">
                  <c:v>26</c:v>
                </c:pt>
                <c:pt idx="92">
                  <c:v>-5</c:v>
                </c:pt>
                <c:pt idx="93">
                  <c:v>-7</c:v>
                </c:pt>
                <c:pt idx="94">
                  <c:v>0</c:v>
                </c:pt>
                <c:pt idx="95">
                  <c:v>38</c:v>
                </c:pt>
                <c:pt idx="96">
                  <c:v>2</c:v>
                </c:pt>
                <c:pt idx="97">
                  <c:v>-2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13</c:v>
                </c:pt>
                <c:pt idx="102">
                  <c:v>9</c:v>
                </c:pt>
                <c:pt idx="103">
                  <c:v>10</c:v>
                </c:pt>
                <c:pt idx="104">
                  <c:v>8</c:v>
                </c:pt>
                <c:pt idx="105">
                  <c:v>0</c:v>
                </c:pt>
                <c:pt idx="106">
                  <c:v>1</c:v>
                </c:pt>
                <c:pt idx="107">
                  <c:v>-8</c:v>
                </c:pt>
                <c:pt idx="108">
                  <c:v>-13</c:v>
                </c:pt>
                <c:pt idx="109">
                  <c:v>4</c:v>
                </c:pt>
                <c:pt idx="110">
                  <c:v>15</c:v>
                </c:pt>
                <c:pt idx="111">
                  <c:v>5</c:v>
                </c:pt>
                <c:pt idx="112">
                  <c:v>3</c:v>
                </c:pt>
                <c:pt idx="113">
                  <c:v>9</c:v>
                </c:pt>
                <c:pt idx="114">
                  <c:v>0</c:v>
                </c:pt>
                <c:pt idx="115">
                  <c:v>-5</c:v>
                </c:pt>
                <c:pt idx="116">
                  <c:v>9</c:v>
                </c:pt>
                <c:pt idx="117">
                  <c:v>21</c:v>
                </c:pt>
                <c:pt idx="118">
                  <c:v>5</c:v>
                </c:pt>
                <c:pt idx="119">
                  <c:v>28</c:v>
                </c:pt>
                <c:pt idx="120">
                  <c:v>-16</c:v>
                </c:pt>
                <c:pt idx="121">
                  <c:v>6</c:v>
                </c:pt>
                <c:pt idx="122">
                  <c:v>14</c:v>
                </c:pt>
                <c:pt idx="123">
                  <c:v>-1</c:v>
                </c:pt>
                <c:pt idx="124">
                  <c:v>7</c:v>
                </c:pt>
                <c:pt idx="125">
                  <c:v>-1</c:v>
                </c:pt>
                <c:pt idx="126">
                  <c:v>4</c:v>
                </c:pt>
                <c:pt idx="127">
                  <c:v>-10</c:v>
                </c:pt>
                <c:pt idx="128">
                  <c:v>7</c:v>
                </c:pt>
                <c:pt idx="129">
                  <c:v>-11</c:v>
                </c:pt>
                <c:pt idx="130">
                  <c:v>-21</c:v>
                </c:pt>
                <c:pt idx="131">
                  <c:v>-14</c:v>
                </c:pt>
                <c:pt idx="132">
                  <c:v>11</c:v>
                </c:pt>
                <c:pt idx="133">
                  <c:v>9</c:v>
                </c:pt>
                <c:pt idx="134">
                  <c:v>-9</c:v>
                </c:pt>
                <c:pt idx="135">
                  <c:v>8</c:v>
                </c:pt>
                <c:pt idx="136">
                  <c:v>-3</c:v>
                </c:pt>
                <c:pt idx="137">
                  <c:v>-3</c:v>
                </c:pt>
                <c:pt idx="138">
                  <c:v>6</c:v>
                </c:pt>
                <c:pt idx="139">
                  <c:v>-2</c:v>
                </c:pt>
                <c:pt idx="140">
                  <c:v>-12</c:v>
                </c:pt>
                <c:pt idx="141">
                  <c:v>-1</c:v>
                </c:pt>
                <c:pt idx="142">
                  <c:v>16</c:v>
                </c:pt>
                <c:pt idx="143">
                  <c:v>0</c:v>
                </c:pt>
                <c:pt idx="144">
                  <c:v>-1</c:v>
                </c:pt>
                <c:pt idx="145">
                  <c:v>19</c:v>
                </c:pt>
                <c:pt idx="146">
                  <c:v>-17</c:v>
                </c:pt>
                <c:pt idx="147">
                  <c:v>-5</c:v>
                </c:pt>
                <c:pt idx="148">
                  <c:v>39</c:v>
                </c:pt>
                <c:pt idx="149">
                  <c:v>-7</c:v>
                </c:pt>
                <c:pt idx="150">
                  <c:v>3</c:v>
                </c:pt>
                <c:pt idx="151">
                  <c:v>-9</c:v>
                </c:pt>
                <c:pt idx="152">
                  <c:v>-4</c:v>
                </c:pt>
                <c:pt idx="153">
                  <c:v>25</c:v>
                </c:pt>
                <c:pt idx="154">
                  <c:v>-17</c:v>
                </c:pt>
                <c:pt idx="155">
                  <c:v>0</c:v>
                </c:pt>
                <c:pt idx="156">
                  <c:v>-7</c:v>
                </c:pt>
                <c:pt idx="157">
                  <c:v>10</c:v>
                </c:pt>
                <c:pt idx="158">
                  <c:v>-17</c:v>
                </c:pt>
                <c:pt idx="159">
                  <c:v>-11</c:v>
                </c:pt>
                <c:pt idx="160">
                  <c:v>-10</c:v>
                </c:pt>
                <c:pt idx="161">
                  <c:v>9</c:v>
                </c:pt>
                <c:pt idx="162">
                  <c:v>-7</c:v>
                </c:pt>
                <c:pt idx="163">
                  <c:v>-27</c:v>
                </c:pt>
                <c:pt idx="164">
                  <c:v>-57</c:v>
                </c:pt>
                <c:pt idx="165">
                  <c:v>-3</c:v>
                </c:pt>
                <c:pt idx="166">
                  <c:v>9</c:v>
                </c:pt>
                <c:pt idx="167">
                  <c:v>11</c:v>
                </c:pt>
                <c:pt idx="168">
                  <c:v>4</c:v>
                </c:pt>
                <c:pt idx="169">
                  <c:v>29</c:v>
                </c:pt>
                <c:pt idx="170">
                  <c:v>-28</c:v>
                </c:pt>
                <c:pt idx="171">
                  <c:v>14</c:v>
                </c:pt>
                <c:pt idx="172">
                  <c:v>9</c:v>
                </c:pt>
                <c:pt idx="173">
                  <c:v>-3</c:v>
                </c:pt>
                <c:pt idx="174">
                  <c:v>8</c:v>
                </c:pt>
                <c:pt idx="175">
                  <c:v>-37</c:v>
                </c:pt>
                <c:pt idx="176">
                  <c:v>2</c:v>
                </c:pt>
                <c:pt idx="177">
                  <c:v>-8</c:v>
                </c:pt>
                <c:pt idx="178">
                  <c:v>15</c:v>
                </c:pt>
                <c:pt idx="179">
                  <c:v>3</c:v>
                </c:pt>
                <c:pt idx="180">
                  <c:v>-6</c:v>
                </c:pt>
                <c:pt idx="181">
                  <c:v>15</c:v>
                </c:pt>
                <c:pt idx="182">
                  <c:v>-4</c:v>
                </c:pt>
                <c:pt idx="183">
                  <c:v>-8</c:v>
                </c:pt>
                <c:pt idx="184">
                  <c:v>11</c:v>
                </c:pt>
                <c:pt idx="185">
                  <c:v>-2</c:v>
                </c:pt>
                <c:pt idx="186">
                  <c:v>-8</c:v>
                </c:pt>
                <c:pt idx="187">
                  <c:v>2</c:v>
                </c:pt>
                <c:pt idx="188">
                  <c:v>-26</c:v>
                </c:pt>
                <c:pt idx="189">
                  <c:v>0</c:v>
                </c:pt>
                <c:pt idx="190">
                  <c:v>16</c:v>
                </c:pt>
                <c:pt idx="191">
                  <c:v>14</c:v>
                </c:pt>
                <c:pt idx="192">
                  <c:v>-1</c:v>
                </c:pt>
                <c:pt idx="193">
                  <c:v>4</c:v>
                </c:pt>
                <c:pt idx="194">
                  <c:v>-3</c:v>
                </c:pt>
                <c:pt idx="195">
                  <c:v>3</c:v>
                </c:pt>
                <c:pt idx="196">
                  <c:v>4</c:v>
                </c:pt>
                <c:pt idx="197">
                  <c:v>34</c:v>
                </c:pt>
                <c:pt idx="198">
                  <c:v>14</c:v>
                </c:pt>
                <c:pt idx="199">
                  <c:v>5</c:v>
                </c:pt>
                <c:pt idx="200">
                  <c:v>7</c:v>
                </c:pt>
                <c:pt idx="201">
                  <c:v>-14</c:v>
                </c:pt>
                <c:pt idx="202">
                  <c:v>7</c:v>
                </c:pt>
                <c:pt idx="203">
                  <c:v>0</c:v>
                </c:pt>
                <c:pt idx="204">
                  <c:v>46</c:v>
                </c:pt>
                <c:pt idx="205">
                  <c:v>4</c:v>
                </c:pt>
                <c:pt idx="206">
                  <c:v>30</c:v>
                </c:pt>
                <c:pt idx="207">
                  <c:v>-43</c:v>
                </c:pt>
                <c:pt idx="208">
                  <c:v>14</c:v>
                </c:pt>
                <c:pt idx="209">
                  <c:v>0</c:v>
                </c:pt>
                <c:pt idx="210">
                  <c:v>-1</c:v>
                </c:pt>
                <c:pt idx="211">
                  <c:v>16</c:v>
                </c:pt>
                <c:pt idx="212">
                  <c:v>14</c:v>
                </c:pt>
                <c:pt idx="213">
                  <c:v>-9</c:v>
                </c:pt>
                <c:pt idx="214">
                  <c:v>-22</c:v>
                </c:pt>
                <c:pt idx="215">
                  <c:v>-42</c:v>
                </c:pt>
                <c:pt idx="216">
                  <c:v>-24</c:v>
                </c:pt>
                <c:pt idx="217">
                  <c:v>23</c:v>
                </c:pt>
                <c:pt idx="218">
                  <c:v>29</c:v>
                </c:pt>
                <c:pt idx="219">
                  <c:v>13</c:v>
                </c:pt>
                <c:pt idx="220">
                  <c:v>20</c:v>
                </c:pt>
                <c:pt idx="221">
                  <c:v>22</c:v>
                </c:pt>
                <c:pt idx="222">
                  <c:v>2</c:v>
                </c:pt>
                <c:pt idx="223">
                  <c:v>17</c:v>
                </c:pt>
                <c:pt idx="224">
                  <c:v>3</c:v>
                </c:pt>
                <c:pt idx="225">
                  <c:v>4</c:v>
                </c:pt>
                <c:pt idx="226">
                  <c:v>33</c:v>
                </c:pt>
                <c:pt idx="227">
                  <c:v>-5</c:v>
                </c:pt>
              </c:numCache>
            </c:numRef>
          </c:xVal>
          <c:yVal>
            <c:numRef>
              <c:f>S7_details_correlation!$BA$8:$BA$235</c:f>
              <c:numCache>
                <c:formatCode>General</c:formatCode>
                <c:ptCount val="228"/>
                <c:pt idx="0">
                  <c:v>0.78862294842683123</c:v>
                </c:pt>
                <c:pt idx="1">
                  <c:v>0.80600792153953371</c:v>
                </c:pt>
                <c:pt idx="2">
                  <c:v>0.78435117875600435</c:v>
                </c:pt>
                <c:pt idx="3">
                  <c:v>0.6476926616250358</c:v>
                </c:pt>
                <c:pt idx="4">
                  <c:v>0.32410134409795716</c:v>
                </c:pt>
                <c:pt idx="5">
                  <c:v>1.2055664865233642</c:v>
                </c:pt>
                <c:pt idx="6">
                  <c:v>0.38618228833299811</c:v>
                </c:pt>
                <c:pt idx="7">
                  <c:v>0.47778521884923775</c:v>
                </c:pt>
                <c:pt idx="8">
                  <c:v>1.2281297793568176</c:v>
                </c:pt>
                <c:pt idx="9">
                  <c:v>2.4126277236238685</c:v>
                </c:pt>
                <c:pt idx="10">
                  <c:v>1.1425687982744304</c:v>
                </c:pt>
                <c:pt idx="11">
                  <c:v>0.69421952138103871</c:v>
                </c:pt>
                <c:pt idx="12">
                  <c:v>0.97373115859813408</c:v>
                </c:pt>
                <c:pt idx="13">
                  <c:v>0.46192476939061961</c:v>
                </c:pt>
                <c:pt idx="14">
                  <c:v>1.2186987321973484</c:v>
                </c:pt>
                <c:pt idx="15">
                  <c:v>1.8262888401057267</c:v>
                </c:pt>
                <c:pt idx="16">
                  <c:v>1.7118046444275796</c:v>
                </c:pt>
                <c:pt idx="17">
                  <c:v>0.79161609747774575</c:v>
                </c:pt>
                <c:pt idx="18">
                  <c:v>0.69661510036613272</c:v>
                </c:pt>
                <c:pt idx="19">
                  <c:v>0.8426462655797462</c:v>
                </c:pt>
                <c:pt idx="20">
                  <c:v>0.82565731011615695</c:v>
                </c:pt>
                <c:pt idx="21">
                  <c:v>1.2363863976518286</c:v>
                </c:pt>
                <c:pt idx="22">
                  <c:v>1.7456374508125458</c:v>
                </c:pt>
                <c:pt idx="23">
                  <c:v>1.6176244574073864</c:v>
                </c:pt>
                <c:pt idx="24">
                  <c:v>0.79815568811437254</c:v>
                </c:pt>
                <c:pt idx="25">
                  <c:v>0.59308152850380769</c:v>
                </c:pt>
                <c:pt idx="26">
                  <c:v>0.96940966798354955</c:v>
                </c:pt>
                <c:pt idx="27">
                  <c:v>0.69909590213006445</c:v>
                </c:pt>
                <c:pt idx="28">
                  <c:v>0.80378047226830951</c:v>
                </c:pt>
                <c:pt idx="29">
                  <c:v>0.87837038730817552</c:v>
                </c:pt>
                <c:pt idx="30">
                  <c:v>0.68615413420032556</c:v>
                </c:pt>
                <c:pt idx="31">
                  <c:v>0.78692975123896791</c:v>
                </c:pt>
                <c:pt idx="32">
                  <c:v>1.5157768615705385</c:v>
                </c:pt>
                <c:pt idx="33">
                  <c:v>0.87349987548232932</c:v>
                </c:pt>
                <c:pt idx="34">
                  <c:v>0.52473081120089082</c:v>
                </c:pt>
                <c:pt idx="35">
                  <c:v>0.79501888745753946</c:v>
                </c:pt>
                <c:pt idx="36">
                  <c:v>0.95640437373997922</c:v>
                </c:pt>
                <c:pt idx="37">
                  <c:v>0.59362367081109657</c:v>
                </c:pt>
                <c:pt idx="38">
                  <c:v>1.8101552209102652</c:v>
                </c:pt>
                <c:pt idx="39">
                  <c:v>0.70985359277680826</c:v>
                </c:pt>
                <c:pt idx="40">
                  <c:v>1.2040477899843485</c:v>
                </c:pt>
                <c:pt idx="41">
                  <c:v>1.216033127191289</c:v>
                </c:pt>
                <c:pt idx="42">
                  <c:v>0.73796250975582933</c:v>
                </c:pt>
                <c:pt idx="43">
                  <c:v>1.0227090207995906</c:v>
                </c:pt>
                <c:pt idx="44">
                  <c:v>1.2021884729518233</c:v>
                </c:pt>
                <c:pt idx="45">
                  <c:v>1.1494377681298602</c:v>
                </c:pt>
                <c:pt idx="46">
                  <c:v>2.1217171382338531</c:v>
                </c:pt>
                <c:pt idx="47">
                  <c:v>0.79710091846189945</c:v>
                </c:pt>
                <c:pt idx="48">
                  <c:v>1.1282005599622569</c:v>
                </c:pt>
                <c:pt idx="49">
                  <c:v>1.0790239749131807</c:v>
                </c:pt>
                <c:pt idx="50">
                  <c:v>0.79178022062285192</c:v>
                </c:pt>
                <c:pt idx="51">
                  <c:v>1.685558633976624</c:v>
                </c:pt>
                <c:pt idx="52">
                  <c:v>0.74438485017524636</c:v>
                </c:pt>
                <c:pt idx="53">
                  <c:v>0.7414997231601389</c:v>
                </c:pt>
                <c:pt idx="54">
                  <c:v>0.78107260367167397</c:v>
                </c:pt>
                <c:pt idx="55">
                  <c:v>0.67003852187931956</c:v>
                </c:pt>
                <c:pt idx="56">
                  <c:v>0.67813707034004256</c:v>
                </c:pt>
                <c:pt idx="57">
                  <c:v>0.97682496402861063</c:v>
                </c:pt>
                <c:pt idx="58">
                  <c:v>1.749155119667432</c:v>
                </c:pt>
                <c:pt idx="59">
                  <c:v>0.71698623306662457</c:v>
                </c:pt>
                <c:pt idx="60">
                  <c:v>0.83089778887202415</c:v>
                </c:pt>
                <c:pt idx="61">
                  <c:v>0.75916620324968243</c:v>
                </c:pt>
                <c:pt idx="62">
                  <c:v>0.6685621195769289</c:v>
                </c:pt>
                <c:pt idx="63">
                  <c:v>0.82319855989466884</c:v>
                </c:pt>
                <c:pt idx="64">
                  <c:v>0.82614658994182122</c:v>
                </c:pt>
                <c:pt idx="65">
                  <c:v>1.419739885217111</c:v>
                </c:pt>
                <c:pt idx="66">
                  <c:v>0.9924798008033221</c:v>
                </c:pt>
                <c:pt idx="67">
                  <c:v>1.3244289570477346</c:v>
                </c:pt>
                <c:pt idx="68">
                  <c:v>0.5774449000193892</c:v>
                </c:pt>
                <c:pt idx="69">
                  <c:v>1.1806234103140478</c:v>
                </c:pt>
                <c:pt idx="70">
                  <c:v>0.46374645157391547</c:v>
                </c:pt>
                <c:pt idx="71">
                  <c:v>1.1586240522456148</c:v>
                </c:pt>
                <c:pt idx="72">
                  <c:v>1.8791822736421921</c:v>
                </c:pt>
                <c:pt idx="73">
                  <c:v>0.63719281894814572</c:v>
                </c:pt>
                <c:pt idx="74">
                  <c:v>1.0051567038715341</c:v>
                </c:pt>
                <c:pt idx="75">
                  <c:v>0.83883601368196037</c:v>
                </c:pt>
                <c:pt idx="76">
                  <c:v>0.98344593095819943</c:v>
                </c:pt>
                <c:pt idx="77">
                  <c:v>0.96392191104670077</c:v>
                </c:pt>
                <c:pt idx="78">
                  <c:v>0.72187717837863985</c:v>
                </c:pt>
                <c:pt idx="79">
                  <c:v>0.82439918800464518</c:v>
                </c:pt>
                <c:pt idx="80">
                  <c:v>1.0893634951717832</c:v>
                </c:pt>
                <c:pt idx="81">
                  <c:v>0.63967168038336708</c:v>
                </c:pt>
                <c:pt idx="82">
                  <c:v>1.8764257049437167</c:v>
                </c:pt>
                <c:pt idx="83">
                  <c:v>0.90350818613517558</c:v>
                </c:pt>
                <c:pt idx="84">
                  <c:v>0.94565837044363321</c:v>
                </c:pt>
                <c:pt idx="85">
                  <c:v>1.2299703922294563</c:v>
                </c:pt>
                <c:pt idx="86">
                  <c:v>0.4876434955628518</c:v>
                </c:pt>
                <c:pt idx="87">
                  <c:v>1.9488485962050486</c:v>
                </c:pt>
                <c:pt idx="88">
                  <c:v>0.77593596718716806</c:v>
                </c:pt>
                <c:pt idx="89">
                  <c:v>0.35117456270991437</c:v>
                </c:pt>
                <c:pt idx="90">
                  <c:v>0.52103542233913369</c:v>
                </c:pt>
                <c:pt idx="91">
                  <c:v>2.2372483960397069</c:v>
                </c:pt>
                <c:pt idx="92">
                  <c:v>0.74901997444228441</c:v>
                </c:pt>
                <c:pt idx="93">
                  <c:v>0.79453415544519279</c:v>
                </c:pt>
                <c:pt idx="94">
                  <c:v>1.1685145456933137</c:v>
                </c:pt>
                <c:pt idx="95">
                  <c:v>3.1537711978678638</c:v>
                </c:pt>
                <c:pt idx="96">
                  <c:v>0.96240531005467889</c:v>
                </c:pt>
                <c:pt idx="97">
                  <c:v>0.89316936479217413</c:v>
                </c:pt>
                <c:pt idx="98">
                  <c:v>0.8963546888155669</c:v>
                </c:pt>
                <c:pt idx="99">
                  <c:v>0.95273256881415203</c:v>
                </c:pt>
                <c:pt idx="100">
                  <c:v>0.95500101396180548</c:v>
                </c:pt>
                <c:pt idx="101">
                  <c:v>1.6390137256340573</c:v>
                </c:pt>
                <c:pt idx="102">
                  <c:v>0.90043893078053938</c:v>
                </c:pt>
                <c:pt idx="103">
                  <c:v>1.3252083587948036</c:v>
                </c:pt>
                <c:pt idx="104">
                  <c:v>1.0024947963256847</c:v>
                </c:pt>
                <c:pt idx="105">
                  <c:v>0.87034332617947952</c:v>
                </c:pt>
                <c:pt idx="106">
                  <c:v>1.0171369882198229</c:v>
                </c:pt>
                <c:pt idx="107">
                  <c:v>0.65820684957379871</c:v>
                </c:pt>
                <c:pt idx="108">
                  <c:v>0.79229039800456447</c:v>
                </c:pt>
                <c:pt idx="109">
                  <c:v>0.93585042300917376</c:v>
                </c:pt>
                <c:pt idx="110">
                  <c:v>0.93896581025812642</c:v>
                </c:pt>
                <c:pt idx="111">
                  <c:v>1.0066381845088128</c:v>
                </c:pt>
                <c:pt idx="112">
                  <c:v>1.1644257946121106</c:v>
                </c:pt>
                <c:pt idx="113">
                  <c:v>1.3314998927024595</c:v>
                </c:pt>
                <c:pt idx="114">
                  <c:v>1.4354808443883811</c:v>
                </c:pt>
                <c:pt idx="115">
                  <c:v>0.76559491228130605</c:v>
                </c:pt>
                <c:pt idx="116">
                  <c:v>1.037865604766625</c:v>
                </c:pt>
                <c:pt idx="117">
                  <c:v>1.3050110301824611</c:v>
                </c:pt>
                <c:pt idx="118">
                  <c:v>0.96632561863967681</c:v>
                </c:pt>
                <c:pt idx="119">
                  <c:v>1.0434864229598493</c:v>
                </c:pt>
                <c:pt idx="120">
                  <c:v>0.58342041160585789</c:v>
                </c:pt>
                <c:pt idx="121">
                  <c:v>1.1441830544657612</c:v>
                </c:pt>
                <c:pt idx="122">
                  <c:v>1.7403222776414047</c:v>
                </c:pt>
                <c:pt idx="123">
                  <c:v>0.7957469240834274</c:v>
                </c:pt>
                <c:pt idx="124">
                  <c:v>1.1403201993213272</c:v>
                </c:pt>
                <c:pt idx="125">
                  <c:v>1.1876149795527124</c:v>
                </c:pt>
                <c:pt idx="126">
                  <c:v>1.355238964330477</c:v>
                </c:pt>
                <c:pt idx="127">
                  <c:v>0.51735944406263923</c:v>
                </c:pt>
                <c:pt idx="128">
                  <c:v>1.1769451450265358</c:v>
                </c:pt>
                <c:pt idx="129">
                  <c:v>0.49651861412885673</c:v>
                </c:pt>
                <c:pt idx="130">
                  <c:v>0.47258543826559241</c:v>
                </c:pt>
                <c:pt idx="131">
                  <c:v>0.51584761502138465</c:v>
                </c:pt>
                <c:pt idx="132">
                  <c:v>0.86948545963181934</c:v>
                </c:pt>
                <c:pt idx="133">
                  <c:v>1.2089181231015333</c:v>
                </c:pt>
                <c:pt idx="134">
                  <c:v>0.76943490496848987</c:v>
                </c:pt>
                <c:pt idx="135">
                  <c:v>1.4967551915066313</c:v>
                </c:pt>
                <c:pt idx="136">
                  <c:v>0.76228181193338018</c:v>
                </c:pt>
                <c:pt idx="137">
                  <c:v>0.99361406926989693</c:v>
                </c:pt>
                <c:pt idx="138">
                  <c:v>1.0442429999645599</c:v>
                </c:pt>
                <c:pt idx="139">
                  <c:v>1.0506395730953546</c:v>
                </c:pt>
                <c:pt idx="140">
                  <c:v>0.77059144135872437</c:v>
                </c:pt>
                <c:pt idx="141">
                  <c:v>0.83548539695259094</c:v>
                </c:pt>
                <c:pt idx="142">
                  <c:v>1.2082302255094037</c:v>
                </c:pt>
                <c:pt idx="143">
                  <c:v>0.76870031530071037</c:v>
                </c:pt>
                <c:pt idx="144">
                  <c:v>1.0290619816926372</c:v>
                </c:pt>
                <c:pt idx="145">
                  <c:v>1.5133008919614643</c:v>
                </c:pt>
                <c:pt idx="146">
                  <c:v>0.65571314992580354</c:v>
                </c:pt>
                <c:pt idx="147">
                  <c:v>0.68366025871763492</c:v>
                </c:pt>
                <c:pt idx="148">
                  <c:v>1.9067379823864283</c:v>
                </c:pt>
                <c:pt idx="149">
                  <c:v>0.62153564229588709</c:v>
                </c:pt>
                <c:pt idx="150">
                  <c:v>1.2043085923317001</c:v>
                </c:pt>
                <c:pt idx="151">
                  <c:v>0.72393144593999892</c:v>
                </c:pt>
                <c:pt idx="152">
                  <c:v>0.83667896618576165</c:v>
                </c:pt>
                <c:pt idx="153">
                  <c:v>1.5646339229841917</c:v>
                </c:pt>
                <c:pt idx="154">
                  <c:v>0.5563155872269524</c:v>
                </c:pt>
                <c:pt idx="155">
                  <c:v>1.0470646309427627</c:v>
                </c:pt>
                <c:pt idx="156">
                  <c:v>1.1304417853842419</c:v>
                </c:pt>
                <c:pt idx="157">
                  <c:v>1.2521661068194732</c:v>
                </c:pt>
                <c:pt idx="158">
                  <c:v>0.56435689394004307</c:v>
                </c:pt>
                <c:pt idx="159">
                  <c:v>0.7453903760671049</c:v>
                </c:pt>
                <c:pt idx="160">
                  <c:v>0.48559146897590577</c:v>
                </c:pt>
                <c:pt idx="161">
                  <c:v>1.1193716007724743</c:v>
                </c:pt>
                <c:pt idx="162">
                  <c:v>0.64519211121665088</c:v>
                </c:pt>
                <c:pt idx="163">
                  <c:v>0.49598213993223267</c:v>
                </c:pt>
                <c:pt idx="164">
                  <c:v>5.9980003773945051E-2</c:v>
                </c:pt>
                <c:pt idx="165">
                  <c:v>0.79117182865455482</c:v>
                </c:pt>
                <c:pt idx="166">
                  <c:v>1.27003946437794</c:v>
                </c:pt>
                <c:pt idx="167">
                  <c:v>1.3794592306621445</c:v>
                </c:pt>
                <c:pt idx="168">
                  <c:v>1.2122962607376786</c:v>
                </c:pt>
                <c:pt idx="169">
                  <c:v>2.2590523344209243</c:v>
                </c:pt>
                <c:pt idx="170">
                  <c:v>0.15193145171061329</c:v>
                </c:pt>
                <c:pt idx="171">
                  <c:v>1.2385589739355254</c:v>
                </c:pt>
                <c:pt idx="172">
                  <c:v>1.6967164506935259</c:v>
                </c:pt>
                <c:pt idx="173">
                  <c:v>0.91820797172022206</c:v>
                </c:pt>
                <c:pt idx="174">
                  <c:v>1.1265398432643721</c:v>
                </c:pt>
                <c:pt idx="175">
                  <c:v>8.6899029731845975E-2</c:v>
                </c:pt>
                <c:pt idx="176">
                  <c:v>0.4709027796852861</c:v>
                </c:pt>
                <c:pt idx="177">
                  <c:v>0.65455102918698449</c:v>
                </c:pt>
                <c:pt idx="178">
                  <c:v>1.1706726756797385</c:v>
                </c:pt>
                <c:pt idx="179">
                  <c:v>0.94135190707535066</c:v>
                </c:pt>
                <c:pt idx="180">
                  <c:v>1.017277976293973</c:v>
                </c:pt>
                <c:pt idx="181">
                  <c:v>1.2727767611272591</c:v>
                </c:pt>
                <c:pt idx="182">
                  <c:v>0.56988265898379575</c:v>
                </c:pt>
                <c:pt idx="183">
                  <c:v>0.64962690137278079</c:v>
                </c:pt>
                <c:pt idx="184">
                  <c:v>1.1066218546482645</c:v>
                </c:pt>
                <c:pt idx="185">
                  <c:v>0.18690940452555979</c:v>
                </c:pt>
                <c:pt idx="186">
                  <c:v>0.68201584242704061</c:v>
                </c:pt>
                <c:pt idx="187">
                  <c:v>1.0515992530158826</c:v>
                </c:pt>
                <c:pt idx="188">
                  <c:v>0.70992370533459825</c:v>
                </c:pt>
                <c:pt idx="189">
                  <c:v>0.70257054475067759</c:v>
                </c:pt>
                <c:pt idx="190">
                  <c:v>1.4936083552361956</c:v>
                </c:pt>
                <c:pt idx="191">
                  <c:v>0.36278541803676423</c:v>
                </c:pt>
                <c:pt idx="192">
                  <c:v>0.63190994694511926</c:v>
                </c:pt>
                <c:pt idx="193">
                  <c:v>0.79669033416907908</c:v>
                </c:pt>
                <c:pt idx="194">
                  <c:v>1.0594641728291467</c:v>
                </c:pt>
                <c:pt idx="195">
                  <c:v>0.90312638283200941</c:v>
                </c:pt>
                <c:pt idx="196">
                  <c:v>1.0151684610508154</c:v>
                </c:pt>
                <c:pt idx="197">
                  <c:v>1.9908202892872335</c:v>
                </c:pt>
                <c:pt idx="198">
                  <c:v>1.0407811611986266</c:v>
                </c:pt>
                <c:pt idx="199">
                  <c:v>1.1377393577790864</c:v>
                </c:pt>
                <c:pt idx="200">
                  <c:v>0.95467633588512091</c:v>
                </c:pt>
                <c:pt idx="201">
                  <c:v>0.50688634232442131</c:v>
                </c:pt>
                <c:pt idx="202">
                  <c:v>0.89782581824688557</c:v>
                </c:pt>
                <c:pt idx="203">
                  <c:v>0.81437152412633218</c:v>
                </c:pt>
                <c:pt idx="204">
                  <c:v>3.1020687504529856</c:v>
                </c:pt>
                <c:pt idx="205">
                  <c:v>0.78145302304670461</c:v>
                </c:pt>
                <c:pt idx="206">
                  <c:v>1.4351857154112089</c:v>
                </c:pt>
                <c:pt idx="207">
                  <c:v>0.2348058281699181</c:v>
                </c:pt>
                <c:pt idx="208">
                  <c:v>1.047151843825439</c:v>
                </c:pt>
                <c:pt idx="209">
                  <c:v>0.66234123060557459</c:v>
                </c:pt>
                <c:pt idx="210">
                  <c:v>0.75380107965567444</c:v>
                </c:pt>
                <c:pt idx="211">
                  <c:v>1.0536152922452002</c:v>
                </c:pt>
                <c:pt idx="212">
                  <c:v>1.1984962827022152</c:v>
                </c:pt>
                <c:pt idx="213">
                  <c:v>0.54631434520983702</c:v>
                </c:pt>
                <c:pt idx="214">
                  <c:v>0.31188366381075389</c:v>
                </c:pt>
                <c:pt idx="215">
                  <c:v>0.16372899705901595</c:v>
                </c:pt>
                <c:pt idx="216">
                  <c:v>0.3183357872509005</c:v>
                </c:pt>
                <c:pt idx="217">
                  <c:v>1.4215591390374367</c:v>
                </c:pt>
                <c:pt idx="218">
                  <c:v>1.9074513716263872</c:v>
                </c:pt>
                <c:pt idx="219">
                  <c:v>1.0603273758700484</c:v>
                </c:pt>
                <c:pt idx="220">
                  <c:v>0.94795213353628527</c:v>
                </c:pt>
                <c:pt idx="221">
                  <c:v>1.3773391316250354</c:v>
                </c:pt>
                <c:pt idx="222">
                  <c:v>0.80642839592458204</c:v>
                </c:pt>
                <c:pt idx="223">
                  <c:v>1.058782716001553</c:v>
                </c:pt>
                <c:pt idx="224">
                  <c:v>0.88469698985397949</c:v>
                </c:pt>
                <c:pt idx="225">
                  <c:v>0.98060891875859524</c:v>
                </c:pt>
                <c:pt idx="226">
                  <c:v>4.4841372031948543</c:v>
                </c:pt>
                <c:pt idx="227">
                  <c:v>0.21050375165446497</c:v>
                </c:pt>
              </c:numCache>
            </c:numRef>
          </c:yVal>
          <c:bubbleSize>
            <c:numRef>
              <c:f>S7_details_correlation!$AQ$8:$AQ$235</c:f>
              <c:numCache>
                <c:formatCode>General</c:formatCode>
                <c:ptCount val="2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50</c:v>
                </c:pt>
                <c:pt idx="7">
                  <c:v>25</c:v>
                </c:pt>
                <c:pt idx="8">
                  <c:v>50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50</c:v>
                </c:pt>
                <c:pt idx="22">
                  <c:v>25</c:v>
                </c:pt>
                <c:pt idx="23">
                  <c:v>50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75</c:v>
                </c:pt>
                <c:pt idx="28">
                  <c:v>50</c:v>
                </c:pt>
                <c:pt idx="29">
                  <c:v>50</c:v>
                </c:pt>
                <c:pt idx="30">
                  <c:v>75</c:v>
                </c:pt>
                <c:pt idx="31">
                  <c:v>50</c:v>
                </c:pt>
                <c:pt idx="32">
                  <c:v>25</c:v>
                </c:pt>
                <c:pt idx="33">
                  <c:v>75</c:v>
                </c:pt>
                <c:pt idx="34">
                  <c:v>50</c:v>
                </c:pt>
                <c:pt idx="35">
                  <c:v>50</c:v>
                </c:pt>
                <c:pt idx="36">
                  <c:v>25</c:v>
                </c:pt>
                <c:pt idx="37">
                  <c:v>25</c:v>
                </c:pt>
                <c:pt idx="38">
                  <c:v>50</c:v>
                </c:pt>
                <c:pt idx="39">
                  <c:v>25</c:v>
                </c:pt>
                <c:pt idx="40">
                  <c:v>50</c:v>
                </c:pt>
                <c:pt idx="41">
                  <c:v>75</c:v>
                </c:pt>
                <c:pt idx="42">
                  <c:v>25</c:v>
                </c:pt>
                <c:pt idx="43">
                  <c:v>25</c:v>
                </c:pt>
                <c:pt idx="44">
                  <c:v>50</c:v>
                </c:pt>
                <c:pt idx="45">
                  <c:v>75</c:v>
                </c:pt>
                <c:pt idx="46">
                  <c:v>25</c:v>
                </c:pt>
                <c:pt idx="47">
                  <c:v>75</c:v>
                </c:pt>
                <c:pt idx="48">
                  <c:v>75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75</c:v>
                </c:pt>
                <c:pt idx="53">
                  <c:v>75</c:v>
                </c:pt>
                <c:pt idx="54">
                  <c:v>100</c:v>
                </c:pt>
                <c:pt idx="55">
                  <c:v>25</c:v>
                </c:pt>
                <c:pt idx="56">
                  <c:v>25</c:v>
                </c:pt>
                <c:pt idx="57">
                  <c:v>100</c:v>
                </c:pt>
                <c:pt idx="58">
                  <c:v>75</c:v>
                </c:pt>
                <c:pt idx="59">
                  <c:v>100</c:v>
                </c:pt>
                <c:pt idx="60">
                  <c:v>75</c:v>
                </c:pt>
                <c:pt idx="61">
                  <c:v>75</c:v>
                </c:pt>
                <c:pt idx="62">
                  <c:v>25</c:v>
                </c:pt>
                <c:pt idx="63">
                  <c:v>25</c:v>
                </c:pt>
                <c:pt idx="64">
                  <c:v>50</c:v>
                </c:pt>
                <c:pt idx="65">
                  <c:v>25</c:v>
                </c:pt>
                <c:pt idx="66">
                  <c:v>100</c:v>
                </c:pt>
                <c:pt idx="67">
                  <c:v>75</c:v>
                </c:pt>
                <c:pt idx="68">
                  <c:v>25</c:v>
                </c:pt>
                <c:pt idx="69">
                  <c:v>50</c:v>
                </c:pt>
                <c:pt idx="70">
                  <c:v>25</c:v>
                </c:pt>
                <c:pt idx="71">
                  <c:v>100</c:v>
                </c:pt>
                <c:pt idx="72">
                  <c:v>50</c:v>
                </c:pt>
                <c:pt idx="73">
                  <c:v>100</c:v>
                </c:pt>
                <c:pt idx="74">
                  <c:v>50</c:v>
                </c:pt>
                <c:pt idx="75">
                  <c:v>100</c:v>
                </c:pt>
                <c:pt idx="76">
                  <c:v>50</c:v>
                </c:pt>
                <c:pt idx="77">
                  <c:v>25</c:v>
                </c:pt>
                <c:pt idx="78">
                  <c:v>50</c:v>
                </c:pt>
                <c:pt idx="79">
                  <c:v>100</c:v>
                </c:pt>
                <c:pt idx="80">
                  <c:v>50</c:v>
                </c:pt>
                <c:pt idx="81">
                  <c:v>25</c:v>
                </c:pt>
                <c:pt idx="82">
                  <c:v>75</c:v>
                </c:pt>
                <c:pt idx="83">
                  <c:v>50</c:v>
                </c:pt>
                <c:pt idx="84">
                  <c:v>100</c:v>
                </c:pt>
                <c:pt idx="85">
                  <c:v>100</c:v>
                </c:pt>
                <c:pt idx="86">
                  <c:v>75</c:v>
                </c:pt>
                <c:pt idx="87">
                  <c:v>25</c:v>
                </c:pt>
                <c:pt idx="88">
                  <c:v>75</c:v>
                </c:pt>
                <c:pt idx="89">
                  <c:v>25</c:v>
                </c:pt>
                <c:pt idx="90">
                  <c:v>75</c:v>
                </c:pt>
                <c:pt idx="91">
                  <c:v>25</c:v>
                </c:pt>
                <c:pt idx="92">
                  <c:v>25</c:v>
                </c:pt>
                <c:pt idx="93">
                  <c:v>100</c:v>
                </c:pt>
                <c:pt idx="94">
                  <c:v>75</c:v>
                </c:pt>
                <c:pt idx="95">
                  <c:v>25</c:v>
                </c:pt>
                <c:pt idx="96">
                  <c:v>100</c:v>
                </c:pt>
                <c:pt idx="97">
                  <c:v>50</c:v>
                </c:pt>
                <c:pt idx="98">
                  <c:v>25</c:v>
                </c:pt>
                <c:pt idx="99">
                  <c:v>100</c:v>
                </c:pt>
                <c:pt idx="100">
                  <c:v>100</c:v>
                </c:pt>
                <c:pt idx="101">
                  <c:v>75</c:v>
                </c:pt>
                <c:pt idx="102">
                  <c:v>50</c:v>
                </c:pt>
                <c:pt idx="103">
                  <c:v>75</c:v>
                </c:pt>
                <c:pt idx="104">
                  <c:v>25</c:v>
                </c:pt>
                <c:pt idx="105">
                  <c:v>100</c:v>
                </c:pt>
                <c:pt idx="106">
                  <c:v>100</c:v>
                </c:pt>
                <c:pt idx="107">
                  <c:v>25</c:v>
                </c:pt>
                <c:pt idx="108">
                  <c:v>75</c:v>
                </c:pt>
                <c:pt idx="109">
                  <c:v>75</c:v>
                </c:pt>
                <c:pt idx="110">
                  <c:v>50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25</c:v>
                </c:pt>
                <c:pt idx="117">
                  <c:v>50</c:v>
                </c:pt>
                <c:pt idx="118">
                  <c:v>25</c:v>
                </c:pt>
                <c:pt idx="119">
                  <c:v>50</c:v>
                </c:pt>
                <c:pt idx="120">
                  <c:v>75</c:v>
                </c:pt>
                <c:pt idx="121">
                  <c:v>50</c:v>
                </c:pt>
                <c:pt idx="122">
                  <c:v>25</c:v>
                </c:pt>
                <c:pt idx="123">
                  <c:v>100</c:v>
                </c:pt>
                <c:pt idx="124">
                  <c:v>25</c:v>
                </c:pt>
                <c:pt idx="125">
                  <c:v>100</c:v>
                </c:pt>
                <c:pt idx="126">
                  <c:v>100</c:v>
                </c:pt>
                <c:pt idx="127">
                  <c:v>25</c:v>
                </c:pt>
                <c:pt idx="128">
                  <c:v>75</c:v>
                </c:pt>
                <c:pt idx="129">
                  <c:v>50</c:v>
                </c:pt>
                <c:pt idx="130">
                  <c:v>50</c:v>
                </c:pt>
                <c:pt idx="131">
                  <c:v>25</c:v>
                </c:pt>
                <c:pt idx="132">
                  <c:v>50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50</c:v>
                </c:pt>
                <c:pt idx="143">
                  <c:v>75</c:v>
                </c:pt>
                <c:pt idx="144">
                  <c:v>75</c:v>
                </c:pt>
                <c:pt idx="145">
                  <c:v>25</c:v>
                </c:pt>
                <c:pt idx="146">
                  <c:v>100</c:v>
                </c:pt>
                <c:pt idx="147">
                  <c:v>75</c:v>
                </c:pt>
                <c:pt idx="148">
                  <c:v>50</c:v>
                </c:pt>
                <c:pt idx="149">
                  <c:v>50</c:v>
                </c:pt>
                <c:pt idx="150">
                  <c:v>100</c:v>
                </c:pt>
                <c:pt idx="151">
                  <c:v>75</c:v>
                </c:pt>
                <c:pt idx="152">
                  <c:v>75</c:v>
                </c:pt>
                <c:pt idx="153">
                  <c:v>50</c:v>
                </c:pt>
                <c:pt idx="154">
                  <c:v>75</c:v>
                </c:pt>
                <c:pt idx="155">
                  <c:v>100</c:v>
                </c:pt>
                <c:pt idx="156">
                  <c:v>25</c:v>
                </c:pt>
                <c:pt idx="157">
                  <c:v>100</c:v>
                </c:pt>
                <c:pt idx="158">
                  <c:v>75</c:v>
                </c:pt>
                <c:pt idx="159">
                  <c:v>25</c:v>
                </c:pt>
                <c:pt idx="160">
                  <c:v>50</c:v>
                </c:pt>
                <c:pt idx="161">
                  <c:v>75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75</c:v>
                </c:pt>
                <c:pt idx="166">
                  <c:v>75</c:v>
                </c:pt>
                <c:pt idx="167">
                  <c:v>50</c:v>
                </c:pt>
                <c:pt idx="168">
                  <c:v>100</c:v>
                </c:pt>
                <c:pt idx="169">
                  <c:v>50</c:v>
                </c:pt>
                <c:pt idx="170">
                  <c:v>50</c:v>
                </c:pt>
                <c:pt idx="171">
                  <c:v>75</c:v>
                </c:pt>
                <c:pt idx="172">
                  <c:v>25</c:v>
                </c:pt>
                <c:pt idx="173">
                  <c:v>100</c:v>
                </c:pt>
                <c:pt idx="174">
                  <c:v>75</c:v>
                </c:pt>
                <c:pt idx="175">
                  <c:v>50</c:v>
                </c:pt>
                <c:pt idx="176">
                  <c:v>25</c:v>
                </c:pt>
                <c:pt idx="177">
                  <c:v>75</c:v>
                </c:pt>
                <c:pt idx="178">
                  <c:v>50</c:v>
                </c:pt>
                <c:pt idx="179">
                  <c:v>75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75</c:v>
                </c:pt>
                <c:pt idx="184">
                  <c:v>75</c:v>
                </c:pt>
                <c:pt idx="185">
                  <c:v>50</c:v>
                </c:pt>
                <c:pt idx="186">
                  <c:v>75</c:v>
                </c:pt>
                <c:pt idx="187">
                  <c:v>75</c:v>
                </c:pt>
                <c:pt idx="188">
                  <c:v>50</c:v>
                </c:pt>
                <c:pt idx="189">
                  <c:v>50</c:v>
                </c:pt>
                <c:pt idx="190">
                  <c:v>75</c:v>
                </c:pt>
                <c:pt idx="191">
                  <c:v>50</c:v>
                </c:pt>
                <c:pt idx="192">
                  <c:v>75</c:v>
                </c:pt>
                <c:pt idx="193">
                  <c:v>75</c:v>
                </c:pt>
                <c:pt idx="194">
                  <c:v>50</c:v>
                </c:pt>
                <c:pt idx="195">
                  <c:v>75</c:v>
                </c:pt>
                <c:pt idx="196">
                  <c:v>50</c:v>
                </c:pt>
                <c:pt idx="197">
                  <c:v>100</c:v>
                </c:pt>
                <c:pt idx="198">
                  <c:v>75</c:v>
                </c:pt>
                <c:pt idx="199">
                  <c:v>75</c:v>
                </c:pt>
                <c:pt idx="200">
                  <c:v>100</c:v>
                </c:pt>
                <c:pt idx="201">
                  <c:v>75</c:v>
                </c:pt>
                <c:pt idx="202">
                  <c:v>100</c:v>
                </c:pt>
                <c:pt idx="203">
                  <c:v>100</c:v>
                </c:pt>
                <c:pt idx="204">
                  <c:v>50</c:v>
                </c:pt>
                <c:pt idx="205">
                  <c:v>50</c:v>
                </c:pt>
                <c:pt idx="206">
                  <c:v>75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75</c:v>
                </c:pt>
                <c:pt idx="211">
                  <c:v>75</c:v>
                </c:pt>
                <c:pt idx="212">
                  <c:v>100</c:v>
                </c:pt>
                <c:pt idx="213">
                  <c:v>100</c:v>
                </c:pt>
                <c:pt idx="214">
                  <c:v>75</c:v>
                </c:pt>
                <c:pt idx="215">
                  <c:v>100</c:v>
                </c:pt>
                <c:pt idx="216">
                  <c:v>75</c:v>
                </c:pt>
                <c:pt idx="217">
                  <c:v>100</c:v>
                </c:pt>
                <c:pt idx="218">
                  <c:v>75</c:v>
                </c:pt>
                <c:pt idx="219">
                  <c:v>100</c:v>
                </c:pt>
                <c:pt idx="220">
                  <c:v>75</c:v>
                </c:pt>
                <c:pt idx="221">
                  <c:v>75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S7_details_correlation!$A$8:$A$235</c15:f>
                <c15:dlblRangeCache>
                  <c:ptCount val="228"/>
                  <c:pt idx="0">
                    <c:v>hsa-miR-10a-5p</c:v>
                  </c:pt>
                  <c:pt idx="1">
                    <c:v>hsa-miR-7-5p</c:v>
                  </c:pt>
                  <c:pt idx="2">
                    <c:v>hsa-miR-221-5p</c:v>
                  </c:pt>
                  <c:pt idx="3">
                    <c:v>hsa-miR-146b-5p</c:v>
                  </c:pt>
                  <c:pt idx="4">
                    <c:v>hsa-miR-494-3p</c:v>
                  </c:pt>
                  <c:pt idx="5">
                    <c:v>hsa-miR-125b-1-3p</c:v>
                  </c:pt>
                  <c:pt idx="6">
                    <c:v>hsa-miR-381-3p</c:v>
                  </c:pt>
                  <c:pt idx="7">
                    <c:v>hsa-miR-21-3p</c:v>
                  </c:pt>
                  <c:pt idx="8">
                    <c:v>hsa-miR-148a-3p</c:v>
                  </c:pt>
                  <c:pt idx="9">
                    <c:v>hsa-miR-370-3p</c:v>
                  </c:pt>
                  <c:pt idx="10">
                    <c:v>hsa-miR-744-5p</c:v>
                  </c:pt>
                  <c:pt idx="11">
                    <c:v>hsa-miR-34c-5p</c:v>
                  </c:pt>
                  <c:pt idx="12">
                    <c:v>hsa-miR-27a-5p</c:v>
                  </c:pt>
                  <c:pt idx="13">
                    <c:v>hsa-miR-409-5p</c:v>
                  </c:pt>
                  <c:pt idx="14">
                    <c:v>hsa-miR-92b-3p</c:v>
                  </c:pt>
                  <c:pt idx="15">
                    <c:v>hsa-miR-28-3p</c:v>
                  </c:pt>
                  <c:pt idx="16">
                    <c:v>hsa-miR-181a-2-3p</c:v>
                  </c:pt>
                  <c:pt idx="17">
                    <c:v>hsa-miR-323a-3p</c:v>
                  </c:pt>
                  <c:pt idx="18">
                    <c:v>hsa-miR-654-3p</c:v>
                  </c:pt>
                  <c:pt idx="19">
                    <c:v>hsa-miR-143-5p</c:v>
                  </c:pt>
                  <c:pt idx="20">
                    <c:v>hsa-miR-99b-3p</c:v>
                  </c:pt>
                  <c:pt idx="21">
                    <c:v>hsa-miR-181b-5p</c:v>
                  </c:pt>
                  <c:pt idx="22">
                    <c:v>hsa-miR-452-5p</c:v>
                  </c:pt>
                  <c:pt idx="23">
                    <c:v>hsa-miR-224-5p</c:v>
                  </c:pt>
                  <c:pt idx="24">
                    <c:v>hsa-miR-455-5p</c:v>
                  </c:pt>
                  <c:pt idx="25">
                    <c:v>hsa-miR-532-5p</c:v>
                  </c:pt>
                  <c:pt idx="26">
                    <c:v>hsa-miR-151a-3p</c:v>
                  </c:pt>
                  <c:pt idx="27">
                    <c:v>hsa-miR-30a-5p</c:v>
                  </c:pt>
                  <c:pt idx="28">
                    <c:v>hsa-miR-186-5p</c:v>
                  </c:pt>
                  <c:pt idx="29">
                    <c:v>hsa-miR-432-5p</c:v>
                  </c:pt>
                  <c:pt idx="30">
                    <c:v>hsa-miR-493-5p</c:v>
                  </c:pt>
                  <c:pt idx="31">
                    <c:v>hsa-miR-493-3p</c:v>
                  </c:pt>
                  <c:pt idx="32">
                    <c:v>hsa-miR-769-5p</c:v>
                  </c:pt>
                  <c:pt idx="33">
                    <c:v>hsa-miR-10b-5p</c:v>
                  </c:pt>
                  <c:pt idx="34">
                    <c:v>hsa-miR-382-3p</c:v>
                  </c:pt>
                  <c:pt idx="35">
                    <c:v>hsa-miR-615-3p</c:v>
                  </c:pt>
                  <c:pt idx="36">
                    <c:v>hsa-miR-424-3p</c:v>
                  </c:pt>
                  <c:pt idx="37">
                    <c:v>hsa-miR-330-3p</c:v>
                  </c:pt>
                  <c:pt idx="38">
                    <c:v>hsa-miR-30a-3p</c:v>
                  </c:pt>
                  <c:pt idx="39">
                    <c:v>hsa-miR-758-3p</c:v>
                  </c:pt>
                  <c:pt idx="40">
                    <c:v>hsa-miR-145-3p</c:v>
                  </c:pt>
                  <c:pt idx="41">
                    <c:v>hsa-miR-199b-5p</c:v>
                  </c:pt>
                  <c:pt idx="42">
                    <c:v>hsa-miR-433-3p</c:v>
                  </c:pt>
                  <c:pt idx="43">
                    <c:v>hsa-miR-664a-3p</c:v>
                  </c:pt>
                  <c:pt idx="44">
                    <c:v>hsa-miR-155-5p</c:v>
                  </c:pt>
                  <c:pt idx="45">
                    <c:v>hsa-miR-134-5p</c:v>
                  </c:pt>
                  <c:pt idx="46">
                    <c:v>hsa-miR-181c-5p</c:v>
                  </c:pt>
                  <c:pt idx="47">
                    <c:v>hsa-miR-379-5p</c:v>
                  </c:pt>
                  <c:pt idx="48">
                    <c:v>hsa-miR-99b-5p</c:v>
                  </c:pt>
                  <c:pt idx="49">
                    <c:v>hsa-miR-24-2-5p</c:v>
                  </c:pt>
                  <c:pt idx="50">
                    <c:v>hsa-miR-98-5p</c:v>
                  </c:pt>
                  <c:pt idx="51">
                    <c:v>hsa-miR-193a-5p</c:v>
                  </c:pt>
                  <c:pt idx="52">
                    <c:v>hsa-miR-148b-3p</c:v>
                  </c:pt>
                  <c:pt idx="53">
                    <c:v>hsa-miR-409-3p</c:v>
                  </c:pt>
                  <c:pt idx="54">
                    <c:v>hsa-let-7f-5p</c:v>
                  </c:pt>
                  <c:pt idx="55">
                    <c:v>hsa-miR-130b-5p</c:v>
                  </c:pt>
                  <c:pt idx="56">
                    <c:v>hsa-miR-487a-3p</c:v>
                  </c:pt>
                  <c:pt idx="57">
                    <c:v>hsa-let-7i-5p</c:v>
                  </c:pt>
                  <c:pt idx="58">
                    <c:v>hsa-miR-196a-5p</c:v>
                  </c:pt>
                  <c:pt idx="59">
                    <c:v>hsa-miR-26a-5p</c:v>
                  </c:pt>
                  <c:pt idx="60">
                    <c:v>hsa-miR-26b-5p</c:v>
                  </c:pt>
                  <c:pt idx="61">
                    <c:v>hsa-miR-382-5p</c:v>
                  </c:pt>
                  <c:pt idx="62">
                    <c:v>hsa-miR-125a-3p</c:v>
                  </c:pt>
                  <c:pt idx="63">
                    <c:v>hsa-miR-148b-5p</c:v>
                  </c:pt>
                  <c:pt idx="64">
                    <c:v>hsa-miR-106b-3p</c:v>
                  </c:pt>
                  <c:pt idx="65">
                    <c:v>hsa-miR-17-5p</c:v>
                  </c:pt>
                  <c:pt idx="66">
                    <c:v>hsa-miR-30d-5p</c:v>
                  </c:pt>
                  <c:pt idx="67">
                    <c:v>hsa-let-7e-5p</c:v>
                  </c:pt>
                  <c:pt idx="68">
                    <c:v>hsa-let-7i-3p</c:v>
                  </c:pt>
                  <c:pt idx="69">
                    <c:v>hsa-miR-218-5p</c:v>
                  </c:pt>
                  <c:pt idx="70">
                    <c:v>hsa-miR-377-3p</c:v>
                  </c:pt>
                  <c:pt idx="71">
                    <c:v>hsa-miR-152-3p</c:v>
                  </c:pt>
                  <c:pt idx="72">
                    <c:v>hsa-miR-503-5p</c:v>
                  </c:pt>
                  <c:pt idx="73">
                    <c:v>hsa-miR-127-3p</c:v>
                  </c:pt>
                  <c:pt idx="74">
                    <c:v>hsa-miR-196b-5p</c:v>
                  </c:pt>
                  <c:pt idx="75">
                    <c:v>hsa-miR-181a-5p</c:v>
                  </c:pt>
                  <c:pt idx="76">
                    <c:v>hsa-miR-374a-5p</c:v>
                  </c:pt>
                  <c:pt idx="77">
                    <c:v>hsa-miR-1296-5p</c:v>
                  </c:pt>
                  <c:pt idx="78">
                    <c:v>hsa-miR-329-3p</c:v>
                  </c:pt>
                  <c:pt idx="79">
                    <c:v>hsa-miR-22-3p</c:v>
                  </c:pt>
                  <c:pt idx="80">
                    <c:v>hsa-miR-128-3p</c:v>
                  </c:pt>
                  <c:pt idx="81">
                    <c:v>hsa-miR-671-5p</c:v>
                  </c:pt>
                  <c:pt idx="82">
                    <c:v>hsa-miR-99a-5p</c:v>
                  </c:pt>
                  <c:pt idx="83">
                    <c:v>hsa-miR-30e-3p</c:v>
                  </c:pt>
                  <c:pt idx="84">
                    <c:v>hsa-let-7b-5p</c:v>
                  </c:pt>
                  <c:pt idx="85">
                    <c:v>hsa-miR-100-5p</c:v>
                  </c:pt>
                  <c:pt idx="86">
                    <c:v>hsa-miR-411-5p</c:v>
                  </c:pt>
                  <c:pt idx="87">
                    <c:v>hsa-miR-30d-3p</c:v>
                  </c:pt>
                  <c:pt idx="88">
                    <c:v>hsa-let-7d-5p</c:v>
                  </c:pt>
                  <c:pt idx="89">
                    <c:v>hsa-miR-491-5p</c:v>
                  </c:pt>
                  <c:pt idx="90">
                    <c:v>hsa-miR-30e-5p</c:v>
                  </c:pt>
                  <c:pt idx="91">
                    <c:v>hsa-miR-369-5p</c:v>
                  </c:pt>
                  <c:pt idx="92">
                    <c:v>hsa-miR-379-3p</c:v>
                  </c:pt>
                  <c:pt idx="93">
                    <c:v>hsa-miR-423-3p</c:v>
                  </c:pt>
                  <c:pt idx="94">
                    <c:v>hsa-miR-214-3p</c:v>
                  </c:pt>
                  <c:pt idx="95">
                    <c:v>hsa-miR-339-3p</c:v>
                  </c:pt>
                  <c:pt idx="96">
                    <c:v>hsa-miR-199a-3p</c:v>
                  </c:pt>
                  <c:pt idx="97">
                    <c:v>hsa-miR-374b-5p</c:v>
                  </c:pt>
                  <c:pt idx="98">
                    <c:v>hsa-miR-431-5p</c:v>
                  </c:pt>
                  <c:pt idx="99">
                    <c:v>hsa-let-7g-5p</c:v>
                  </c:pt>
                  <c:pt idx="100">
                    <c:v>hsa-miR-143-3p</c:v>
                  </c:pt>
                  <c:pt idx="101">
                    <c:v>hsa-miR-210-3p</c:v>
                  </c:pt>
                  <c:pt idx="102">
                    <c:v>hsa-miR-660-5p</c:v>
                  </c:pt>
                  <c:pt idx="103">
                    <c:v>hsa-let-7c-5p</c:v>
                  </c:pt>
                  <c:pt idx="104">
                    <c:v>hsa-miR-496</c:v>
                  </c:pt>
                  <c:pt idx="105">
                    <c:v>hsa-let-7a-5p</c:v>
                  </c:pt>
                  <c:pt idx="106">
                    <c:v>hsa-miR-101-3p</c:v>
                  </c:pt>
                  <c:pt idx="107">
                    <c:v>hsa-let-7f-1-3p</c:v>
                  </c:pt>
                  <c:pt idx="108">
                    <c:v>hsa-miR-543</c:v>
                  </c:pt>
                  <c:pt idx="109">
                    <c:v>hsa-miR-140-3p</c:v>
                  </c:pt>
                  <c:pt idx="110">
                    <c:v>hsa-miR-137</c:v>
                  </c:pt>
                  <c:pt idx="111">
                    <c:v>hsa-miR-29a-3p</c:v>
                  </c:pt>
                  <c:pt idx="112">
                    <c:v>hsa-miR-27b-3p</c:v>
                  </c:pt>
                  <c:pt idx="113">
                    <c:v>hsa-miR-125a-5p</c:v>
                  </c:pt>
                  <c:pt idx="114">
                    <c:v>hsa-miR-21-5p</c:v>
                  </c:pt>
                  <c:pt idx="115">
                    <c:v>hsa-miR-221-3p</c:v>
                  </c:pt>
                  <c:pt idx="116">
                    <c:v>hsa-miR-337-5p</c:v>
                  </c:pt>
                  <c:pt idx="117">
                    <c:v>hsa-miR-485-3p</c:v>
                  </c:pt>
                  <c:pt idx="118">
                    <c:v>hsa-miR-193a-3p</c:v>
                  </c:pt>
                  <c:pt idx="119">
                    <c:v>hsa-miR-708-5p</c:v>
                  </c:pt>
                  <c:pt idx="120">
                    <c:v>hsa-miR-450a-5p</c:v>
                  </c:pt>
                  <c:pt idx="121">
                    <c:v>hsa-miR-342-3p</c:v>
                  </c:pt>
                  <c:pt idx="122">
                    <c:v>hsa-miR-335-5p</c:v>
                  </c:pt>
                  <c:pt idx="123">
                    <c:v>hsa-miR-103a-3p</c:v>
                  </c:pt>
                  <c:pt idx="124">
                    <c:v>hsa-miR-1468-5p</c:v>
                  </c:pt>
                  <c:pt idx="125">
                    <c:v>hsa-miR-27a-3p</c:v>
                  </c:pt>
                  <c:pt idx="126">
                    <c:v>hsa-miR-125b-5p</c:v>
                  </c:pt>
                  <c:pt idx="127">
                    <c:v>hsa-miR-665</c:v>
                  </c:pt>
                  <c:pt idx="128">
                    <c:v>hsa-miR-28-5p</c:v>
                  </c:pt>
                  <c:pt idx="129">
                    <c:v>hsa-miR-487b-3p</c:v>
                  </c:pt>
                  <c:pt idx="130">
                    <c:v>hsa-miR-505-3p</c:v>
                  </c:pt>
                  <c:pt idx="131">
                    <c:v>hsa-miR-7-1-3p</c:v>
                  </c:pt>
                  <c:pt idx="132">
                    <c:v>hsa-miR-328-3p</c:v>
                  </c:pt>
                  <c:pt idx="133">
                    <c:v>hsa-miR-31-5p</c:v>
                  </c:pt>
                  <c:pt idx="134">
                    <c:v>hsa-miR-222-3p</c:v>
                  </c:pt>
                  <c:pt idx="135">
                    <c:v>hsa-miR-320a</c:v>
                  </c:pt>
                  <c:pt idx="136">
                    <c:v>hsa-miR-30c-5p</c:v>
                  </c:pt>
                  <c:pt idx="137">
                    <c:v>hsa-miR-23a-3p</c:v>
                  </c:pt>
                  <c:pt idx="138">
                    <c:v>hsa-miR-423-5p</c:v>
                  </c:pt>
                  <c:pt idx="139">
                    <c:v>hsa-miR-24-3p</c:v>
                  </c:pt>
                  <c:pt idx="140">
                    <c:v>hsa-miR-34a-5p</c:v>
                  </c:pt>
                  <c:pt idx="141">
                    <c:v>hsa-miR-145-5p</c:v>
                  </c:pt>
                  <c:pt idx="142">
                    <c:v>hsa-miR-425-3p</c:v>
                  </c:pt>
                  <c:pt idx="143">
                    <c:v>hsa-miR-136-3p</c:v>
                  </c:pt>
                  <c:pt idx="144">
                    <c:v>hsa-miR-484</c:v>
                  </c:pt>
                  <c:pt idx="145">
                    <c:v>hsa-let-7f-2-3p</c:v>
                  </c:pt>
                  <c:pt idx="146">
                    <c:v>hsa-miR-185-5p</c:v>
                  </c:pt>
                  <c:pt idx="147">
                    <c:v>hsa-miR-29b-3p</c:v>
                  </c:pt>
                  <c:pt idx="148">
                    <c:v>hsa-miR-149-5p</c:v>
                  </c:pt>
                  <c:pt idx="149">
                    <c:v>hsa-miR-421</c:v>
                  </c:pt>
                  <c:pt idx="150">
                    <c:v>hsa-miR-92a-3p</c:v>
                  </c:pt>
                  <c:pt idx="151">
                    <c:v>hsa-miR-410-3p</c:v>
                  </c:pt>
                  <c:pt idx="152">
                    <c:v>hsa-miR-22-5p</c:v>
                  </c:pt>
                  <c:pt idx="153">
                    <c:v>hsa-miR-532-3p</c:v>
                  </c:pt>
                  <c:pt idx="154">
                    <c:v>hsa-miR-425-5p</c:v>
                  </c:pt>
                  <c:pt idx="155">
                    <c:v>hsa-miR-574-3p</c:v>
                  </c:pt>
                  <c:pt idx="156">
                    <c:v>hsa-miR-320d</c:v>
                  </c:pt>
                  <c:pt idx="157">
                    <c:v>hsa-miR-25-3p</c:v>
                  </c:pt>
                  <c:pt idx="158">
                    <c:v>hsa-miR-495-3p</c:v>
                  </c:pt>
                  <c:pt idx="159">
                    <c:v>hsa-miR-874-3p</c:v>
                  </c:pt>
                  <c:pt idx="160">
                    <c:v>hsa-miR-539-5p</c:v>
                  </c:pt>
                  <c:pt idx="161">
                    <c:v>hsa-miR-197-3p</c:v>
                  </c:pt>
                  <c:pt idx="162">
                    <c:v>hsa-miR-324-5p</c:v>
                  </c:pt>
                  <c:pt idx="163">
                    <c:v>hsa-miR-324-3p</c:v>
                  </c:pt>
                  <c:pt idx="164">
                    <c:v>hsa-miR-215-5p</c:v>
                  </c:pt>
                  <c:pt idx="165">
                    <c:v>hsa-let-7b-3p</c:v>
                  </c:pt>
                  <c:pt idx="166">
                    <c:v>hsa-miR-140-5p</c:v>
                  </c:pt>
                  <c:pt idx="167">
                    <c:v>hsa-miR-195-5p</c:v>
                  </c:pt>
                  <c:pt idx="168">
                    <c:v>hsa-miR-23b-3p</c:v>
                  </c:pt>
                  <c:pt idx="169">
                    <c:v>hsa-miR-32-5p</c:v>
                  </c:pt>
                  <c:pt idx="170">
                    <c:v>hsa-miR-378a-3p</c:v>
                  </c:pt>
                  <c:pt idx="171">
                    <c:v>hsa-miR-132-3p</c:v>
                  </c:pt>
                  <c:pt idx="172">
                    <c:v>hsa-miR-1249</c:v>
                  </c:pt>
                  <c:pt idx="173">
                    <c:v>hsa-miR-193b-3p</c:v>
                  </c:pt>
                  <c:pt idx="174">
                    <c:v>hsa-miR-455-3p</c:v>
                  </c:pt>
                  <c:pt idx="175">
                    <c:v>hsa-miR-139-5p</c:v>
                  </c:pt>
                  <c:pt idx="176">
                    <c:v>hsa-miR-326</c:v>
                  </c:pt>
                  <c:pt idx="177">
                    <c:v>hsa-miR-192-5p</c:v>
                  </c:pt>
                  <c:pt idx="178">
                    <c:v>hsa-miR-497-5p</c:v>
                  </c:pt>
                  <c:pt idx="179">
                    <c:v>hsa-miR-130a-3p</c:v>
                  </c:pt>
                  <c:pt idx="180">
                    <c:v>hsa-miR-15b-3p</c:v>
                  </c:pt>
                  <c:pt idx="181">
                    <c:v>hsa-miR-214-5p</c:v>
                  </c:pt>
                  <c:pt idx="182">
                    <c:v>hsa-miR-194-5p</c:v>
                  </c:pt>
                  <c:pt idx="183">
                    <c:v>hsa-miR-107</c:v>
                  </c:pt>
                  <c:pt idx="184">
                    <c:v>hsa-miR-138-5p</c:v>
                  </c:pt>
                  <c:pt idx="185">
                    <c:v>hsa-miR-204-5p</c:v>
                  </c:pt>
                  <c:pt idx="186">
                    <c:v>hsa-miR-299-5p</c:v>
                  </c:pt>
                  <c:pt idx="187">
                    <c:v>hsa-miR-361-5p</c:v>
                  </c:pt>
                  <c:pt idx="188">
                    <c:v>hsa-miR-17-3p</c:v>
                  </c:pt>
                  <c:pt idx="189">
                    <c:v>hsa-miR-130b-3p</c:v>
                  </c:pt>
                  <c:pt idx="190">
                    <c:v>hsa-miR-337-3p</c:v>
                  </c:pt>
                  <c:pt idx="191">
                    <c:v>hsa-miR-34a-3p</c:v>
                  </c:pt>
                  <c:pt idx="192">
                    <c:v>hsa-miR-369-3p</c:v>
                  </c:pt>
                  <c:pt idx="193">
                    <c:v>hsa-let-7d-3p</c:v>
                  </c:pt>
                  <c:pt idx="194">
                    <c:v>hsa-miR-16-1-3p</c:v>
                  </c:pt>
                  <c:pt idx="195">
                    <c:v>hsa-miR-365a-3p</c:v>
                  </c:pt>
                  <c:pt idx="196">
                    <c:v>hsa-miR-454-3p</c:v>
                  </c:pt>
                  <c:pt idx="197">
                    <c:v>hsa-miR-424-5p</c:v>
                  </c:pt>
                  <c:pt idx="198">
                    <c:v>hsa-miR-31-3p</c:v>
                  </c:pt>
                  <c:pt idx="199">
                    <c:v>hsa-miR-154-5p</c:v>
                  </c:pt>
                  <c:pt idx="200">
                    <c:v>hsa-miR-30b-5p</c:v>
                  </c:pt>
                  <c:pt idx="201">
                    <c:v>hsa-miR-331-3p</c:v>
                  </c:pt>
                  <c:pt idx="202">
                    <c:v>hsa-miR-93-5p</c:v>
                  </c:pt>
                  <c:pt idx="203">
                    <c:v>hsa-miR-376c-3p</c:v>
                  </c:pt>
                  <c:pt idx="204">
                    <c:v>hsa-miR-542-5p</c:v>
                  </c:pt>
                  <c:pt idx="205">
                    <c:v>hsa-miR-126-5p</c:v>
                  </c:pt>
                  <c:pt idx="206">
                    <c:v>hsa-miR-320b</c:v>
                  </c:pt>
                  <c:pt idx="207">
                    <c:v>hsa-miR-486-5p</c:v>
                  </c:pt>
                  <c:pt idx="208">
                    <c:v>hsa-miR-16-5p</c:v>
                  </c:pt>
                  <c:pt idx="209">
                    <c:v>hsa-miR-339-5p</c:v>
                  </c:pt>
                  <c:pt idx="210">
                    <c:v>hsa-miR-652-3p</c:v>
                  </c:pt>
                  <c:pt idx="211">
                    <c:v>hsa-miR-29c-3p</c:v>
                  </c:pt>
                  <c:pt idx="212">
                    <c:v>hsa-miR-106b-5p</c:v>
                  </c:pt>
                  <c:pt idx="213">
                    <c:v>hsa-miR-376a-3p</c:v>
                  </c:pt>
                  <c:pt idx="214">
                    <c:v>hsa-miR-376a-5p</c:v>
                  </c:pt>
                  <c:pt idx="215">
                    <c:v>hsa-miR-122-5p</c:v>
                  </c:pt>
                  <c:pt idx="216">
                    <c:v>hsa-miR-376b-3p</c:v>
                  </c:pt>
                  <c:pt idx="217">
                    <c:v>hsa-miR-20a-5p</c:v>
                  </c:pt>
                  <c:pt idx="218">
                    <c:v>hsa-miR-15b-5p</c:v>
                  </c:pt>
                  <c:pt idx="219">
                    <c:v>hsa-miR-136-5p</c:v>
                  </c:pt>
                  <c:pt idx="220">
                    <c:v>hsa-miR-29a-5p</c:v>
                  </c:pt>
                  <c:pt idx="221">
                    <c:v>hsa-miR-320c</c:v>
                  </c:pt>
                  <c:pt idx="222">
                    <c:v>hsa-miR-126-3p</c:v>
                  </c:pt>
                  <c:pt idx="223">
                    <c:v>hsa-miR-19b-3p</c:v>
                  </c:pt>
                  <c:pt idx="224">
                    <c:v>hsa-miR-15a-5p</c:v>
                  </c:pt>
                  <c:pt idx="225">
                    <c:v>hsa-miR-19a-3p</c:v>
                  </c:pt>
                  <c:pt idx="226">
                    <c:v>hsa-miR-1260a</c:v>
                  </c:pt>
                  <c:pt idx="227">
                    <c:v>hsa-miR-451a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399039912"/>
        <c:axId val="399040296"/>
      </c:bubbleChart>
      <c:valAx>
        <c:axId val="399039912"/>
        <c:scaling>
          <c:orientation val="minMax"/>
          <c:max val="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5000">
                    <a:latin typeface="Arial" panose="020B0604020202020204" pitchFamily="34" charset="0"/>
                    <a:cs typeface="Arial" panose="020B0604020202020204" pitchFamily="34" charset="0"/>
                  </a:rPr>
                  <a:t>ddrank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040296"/>
        <c:crosses val="autoZero"/>
        <c:crossBetween val="midCat"/>
        <c:majorUnit val="10"/>
      </c:valAx>
      <c:valAx>
        <c:axId val="399040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5000">
                    <a:latin typeface="Arial" panose="020B0604020202020204" pitchFamily="34" charset="0"/>
                    <a:cs typeface="Arial" panose="020B0604020202020204" pitchFamily="34" charset="0"/>
                  </a:rPr>
                  <a:t>norm ddratios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0399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235324</xdr:colOff>
      <xdr:row>1</xdr:row>
      <xdr:rowOff>134471</xdr:rowOff>
    </xdr:from>
    <xdr:to>
      <xdr:col>18</xdr:col>
      <xdr:colOff>344490</xdr:colOff>
      <xdr:row>20</xdr:row>
      <xdr:rowOff>106537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6177" y="134471"/>
          <a:ext cx="5219048" cy="3838095"/>
        </a:xfrm>
        <a:prstGeom prst="rect">
          <a:avLst/>
        </a:prstGeom>
      </xdr:spPr>
    </xdr:pic>
    <xdr:clientData/>
  </xdr:twoCellAnchor>
  <xdr:twoCellAnchor editAs="oneCell">
    <xdr:from>
      <xdr:col>20</xdr:col>
      <xdr:colOff>235323</xdr:colOff>
      <xdr:row>1</xdr:row>
      <xdr:rowOff>89647</xdr:rowOff>
    </xdr:from>
    <xdr:to>
      <xdr:col>29</xdr:col>
      <xdr:colOff>227360</xdr:colOff>
      <xdr:row>20</xdr:row>
      <xdr:rowOff>33618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6132"/>
        <a:stretch/>
      </xdr:blipFill>
      <xdr:spPr>
        <a:xfrm>
          <a:off x="18086294" y="89647"/>
          <a:ext cx="5438095" cy="381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666502</xdr:colOff>
      <xdr:row>8</xdr:row>
      <xdr:rowOff>11130</xdr:rowOff>
    </xdr:from>
    <xdr:to>
      <xdr:col>71</xdr:col>
      <xdr:colOff>441095</xdr:colOff>
      <xdr:row>48</xdr:row>
      <xdr:rowOff>88488</xdr:rowOff>
    </xdr:to>
    <xdr:graphicFrame macro="">
      <xdr:nvGraphicFramePr>
        <xdr:cNvPr id="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601806</xdr:colOff>
      <xdr:row>8</xdr:row>
      <xdr:rowOff>47625</xdr:rowOff>
    </xdr:from>
    <xdr:to>
      <xdr:col>86</xdr:col>
      <xdr:colOff>376399</xdr:colOff>
      <xdr:row>48</xdr:row>
      <xdr:rowOff>131478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57</xdr:col>
      <xdr:colOff>152401</xdr:colOff>
      <xdr:row>51</xdr:row>
      <xdr:rowOff>85725</xdr:rowOff>
    </xdr:from>
    <xdr:to>
      <xdr:col>76</xdr:col>
      <xdr:colOff>542059</xdr:colOff>
      <xdr:row>150</xdr:row>
      <xdr:rowOff>27824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7"/>
  <sheetViews>
    <sheetView workbookViewId="0">
      <selection activeCell="C10" sqref="C10"/>
    </sheetView>
  </sheetViews>
  <sheetFormatPr baseColWidth="10" defaultColWidth="21.5703125" defaultRowHeight="15"/>
  <cols>
    <col min="1" max="1" width="21.5703125" style="131"/>
    <col min="2" max="2" width="18.85546875" style="131" bestFit="1" customWidth="1"/>
    <col min="3" max="3" width="21.7109375" style="131" bestFit="1" customWidth="1"/>
    <col min="4" max="4" width="11.42578125" style="131" bestFit="1" customWidth="1"/>
    <col min="5" max="5" width="40.28515625" style="131" customWidth="1"/>
    <col min="6" max="16384" width="21.5703125" style="131"/>
  </cols>
  <sheetData>
    <row r="1" spans="1:13" s="20" customFormat="1" ht="39">
      <c r="A1" s="95" t="s">
        <v>6753</v>
      </c>
      <c r="B1" s="2"/>
      <c r="C1" s="2"/>
      <c r="D1" s="2"/>
      <c r="E1" s="2"/>
      <c r="F1" s="2"/>
      <c r="K1" s="49"/>
      <c r="L1" s="49"/>
      <c r="M1" s="96"/>
    </row>
    <row r="2" spans="1:13">
      <c r="A2" s="217" t="s">
        <v>5890</v>
      </c>
      <c r="B2" s="134" t="s">
        <v>5891</v>
      </c>
      <c r="C2" s="134" t="s">
        <v>5891</v>
      </c>
      <c r="D2" s="134" t="s">
        <v>5894</v>
      </c>
      <c r="E2" s="217" t="s">
        <v>5896</v>
      </c>
    </row>
    <row r="3" spans="1:13" ht="15.75" thickBot="1">
      <c r="A3" s="218"/>
      <c r="B3" s="135" t="s">
        <v>5892</v>
      </c>
      <c r="C3" s="135" t="s">
        <v>5893</v>
      </c>
      <c r="D3" s="135" t="s">
        <v>5895</v>
      </c>
      <c r="E3" s="218"/>
    </row>
    <row r="4" spans="1:13">
      <c r="A4" s="132" t="s">
        <v>137</v>
      </c>
      <c r="B4" s="132">
        <v>1</v>
      </c>
      <c r="C4" s="132">
        <v>1</v>
      </c>
      <c r="D4" s="132" t="s">
        <v>5897</v>
      </c>
      <c r="E4" s="133" t="s">
        <v>5898</v>
      </c>
    </row>
    <row r="5" spans="1:13">
      <c r="A5" s="132" t="s">
        <v>375</v>
      </c>
      <c r="B5" s="132">
        <v>2</v>
      </c>
      <c r="C5" s="132">
        <v>17</v>
      </c>
      <c r="D5" s="132" t="s">
        <v>5899</v>
      </c>
      <c r="E5" s="133" t="s">
        <v>5900</v>
      </c>
    </row>
    <row r="6" spans="1:13">
      <c r="A6" s="132" t="s">
        <v>345</v>
      </c>
      <c r="B6" s="132">
        <v>3</v>
      </c>
      <c r="C6" s="132">
        <v>33</v>
      </c>
      <c r="D6" s="132" t="s">
        <v>5901</v>
      </c>
      <c r="E6" s="133" t="s">
        <v>5902</v>
      </c>
    </row>
    <row r="7" spans="1:13">
      <c r="A7" s="132" t="s">
        <v>31</v>
      </c>
      <c r="B7" s="132">
        <v>4</v>
      </c>
      <c r="C7" s="132">
        <v>49</v>
      </c>
      <c r="D7" s="132" t="s">
        <v>5903</v>
      </c>
      <c r="E7" s="133" t="s">
        <v>5904</v>
      </c>
    </row>
    <row r="8" spans="1:13">
      <c r="A8" s="132" t="s">
        <v>78</v>
      </c>
      <c r="B8" s="132">
        <v>5</v>
      </c>
      <c r="C8" s="132">
        <v>65</v>
      </c>
      <c r="D8" s="132" t="s">
        <v>5905</v>
      </c>
      <c r="E8" s="133" t="s">
        <v>5906</v>
      </c>
    </row>
    <row r="9" spans="1:13">
      <c r="A9" s="132" t="s">
        <v>246</v>
      </c>
      <c r="B9" s="132">
        <v>6</v>
      </c>
      <c r="C9" s="132">
        <v>81</v>
      </c>
      <c r="D9" s="132" t="s">
        <v>5907</v>
      </c>
      <c r="E9" s="133" t="s">
        <v>5908</v>
      </c>
    </row>
    <row r="10" spans="1:13">
      <c r="A10" s="132" t="s">
        <v>80</v>
      </c>
      <c r="B10" s="132">
        <v>7</v>
      </c>
      <c r="C10" s="132">
        <v>97</v>
      </c>
      <c r="D10" s="132" t="s">
        <v>5909</v>
      </c>
      <c r="E10" s="133" t="s">
        <v>5910</v>
      </c>
    </row>
    <row r="11" spans="1:13">
      <c r="A11" s="132" t="s">
        <v>216</v>
      </c>
      <c r="B11" s="132">
        <v>8</v>
      </c>
      <c r="C11" s="132">
        <v>113</v>
      </c>
      <c r="D11" s="132" t="s">
        <v>5911</v>
      </c>
      <c r="E11" s="133" t="s">
        <v>5912</v>
      </c>
    </row>
    <row r="12" spans="1:13">
      <c r="A12" s="132" t="s">
        <v>9</v>
      </c>
      <c r="B12" s="132">
        <v>9</v>
      </c>
      <c r="C12" s="132">
        <v>129</v>
      </c>
      <c r="D12" s="132" t="s">
        <v>5913</v>
      </c>
      <c r="E12" s="133" t="s">
        <v>5914</v>
      </c>
    </row>
    <row r="13" spans="1:13">
      <c r="A13" s="132" t="s">
        <v>26</v>
      </c>
      <c r="B13" s="132">
        <v>10</v>
      </c>
      <c r="C13" s="132">
        <v>145</v>
      </c>
      <c r="D13" s="132" t="s">
        <v>5915</v>
      </c>
      <c r="E13" s="133" t="s">
        <v>5916</v>
      </c>
    </row>
    <row r="14" spans="1:13">
      <c r="A14" s="132" t="s">
        <v>287</v>
      </c>
      <c r="B14" s="132">
        <v>11</v>
      </c>
      <c r="C14" s="132">
        <v>161</v>
      </c>
      <c r="D14" s="132" t="s">
        <v>5917</v>
      </c>
      <c r="E14" s="133" t="s">
        <v>5918</v>
      </c>
    </row>
    <row r="15" spans="1:13">
      <c r="A15" s="132" t="s">
        <v>377</v>
      </c>
      <c r="B15" s="132">
        <v>12</v>
      </c>
      <c r="C15" s="132">
        <v>177</v>
      </c>
      <c r="D15" s="132" t="s">
        <v>5919</v>
      </c>
      <c r="E15" s="133" t="s">
        <v>5920</v>
      </c>
    </row>
    <row r="16" spans="1:13">
      <c r="A16" s="132" t="s">
        <v>13</v>
      </c>
      <c r="B16" s="132">
        <v>13</v>
      </c>
      <c r="C16" s="132">
        <v>193</v>
      </c>
      <c r="D16" s="132" t="s">
        <v>5921</v>
      </c>
      <c r="E16" s="133" t="s">
        <v>5922</v>
      </c>
    </row>
    <row r="17" spans="1:5">
      <c r="A17" s="132" t="s">
        <v>60</v>
      </c>
      <c r="B17" s="132">
        <v>14</v>
      </c>
      <c r="C17" s="132">
        <v>209</v>
      </c>
      <c r="D17" s="132" t="s">
        <v>5923</v>
      </c>
      <c r="E17" s="133" t="s">
        <v>5924</v>
      </c>
    </row>
    <row r="18" spans="1:5">
      <c r="A18" s="132" t="s">
        <v>378</v>
      </c>
      <c r="B18" s="132">
        <v>15</v>
      </c>
      <c r="C18" s="132">
        <v>225</v>
      </c>
      <c r="D18" s="132" t="s">
        <v>5925</v>
      </c>
      <c r="E18" s="133" t="s">
        <v>5926</v>
      </c>
    </row>
    <row r="19" spans="1:5">
      <c r="A19" s="132" t="s">
        <v>69</v>
      </c>
      <c r="B19" s="132">
        <v>16</v>
      </c>
      <c r="C19" s="132">
        <v>241</v>
      </c>
      <c r="D19" s="132" t="s">
        <v>5927</v>
      </c>
      <c r="E19" s="133" t="s">
        <v>5928</v>
      </c>
    </row>
    <row r="20" spans="1:5">
      <c r="A20" s="132" t="s">
        <v>115</v>
      </c>
      <c r="B20" s="132">
        <v>17</v>
      </c>
      <c r="C20" s="132">
        <v>257</v>
      </c>
      <c r="D20" s="132" t="s">
        <v>5929</v>
      </c>
      <c r="E20" s="133" t="s">
        <v>5930</v>
      </c>
    </row>
    <row r="21" spans="1:5">
      <c r="A21" s="132" t="s">
        <v>135</v>
      </c>
      <c r="B21" s="132">
        <v>18</v>
      </c>
      <c r="C21" s="132">
        <v>273</v>
      </c>
      <c r="D21" s="132" t="s">
        <v>5931</v>
      </c>
      <c r="E21" s="133" t="s">
        <v>5932</v>
      </c>
    </row>
    <row r="22" spans="1:5">
      <c r="A22" s="132" t="s">
        <v>327</v>
      </c>
      <c r="B22" s="132">
        <v>19</v>
      </c>
      <c r="C22" s="132">
        <v>289</v>
      </c>
      <c r="D22" s="132" t="s">
        <v>5933</v>
      </c>
      <c r="E22" s="133" t="s">
        <v>5934</v>
      </c>
    </row>
    <row r="23" spans="1:5">
      <c r="A23" s="132" t="s">
        <v>290</v>
      </c>
      <c r="B23" s="132">
        <v>20</v>
      </c>
      <c r="C23" s="132">
        <v>305</v>
      </c>
      <c r="D23" s="132" t="s">
        <v>5935</v>
      </c>
      <c r="E23" s="133" t="s">
        <v>5936</v>
      </c>
    </row>
    <row r="24" spans="1:5">
      <c r="A24" s="132" t="s">
        <v>255</v>
      </c>
      <c r="B24" s="132">
        <v>21</v>
      </c>
      <c r="C24" s="132">
        <v>321</v>
      </c>
      <c r="D24" s="132" t="s">
        <v>5937</v>
      </c>
      <c r="E24" s="133" t="s">
        <v>5938</v>
      </c>
    </row>
    <row r="25" spans="1:5">
      <c r="A25" s="132" t="s">
        <v>203</v>
      </c>
      <c r="B25" s="132">
        <v>22</v>
      </c>
      <c r="C25" s="132">
        <v>337</v>
      </c>
      <c r="D25" s="132" t="s">
        <v>5939</v>
      </c>
      <c r="E25" s="133" t="s">
        <v>5940</v>
      </c>
    </row>
    <row r="26" spans="1:5">
      <c r="A26" s="132" t="s">
        <v>177</v>
      </c>
      <c r="B26" s="132">
        <v>23</v>
      </c>
      <c r="C26" s="132">
        <v>353</v>
      </c>
      <c r="D26" s="132" t="s">
        <v>5941</v>
      </c>
      <c r="E26" s="133" t="s">
        <v>5942</v>
      </c>
    </row>
    <row r="27" spans="1:5">
      <c r="A27" s="132" t="s">
        <v>318</v>
      </c>
      <c r="B27" s="132">
        <v>24</v>
      </c>
      <c r="C27" s="132">
        <v>369</v>
      </c>
      <c r="D27" s="132" t="s">
        <v>5943</v>
      </c>
      <c r="E27" s="133" t="s">
        <v>5944</v>
      </c>
    </row>
    <row r="28" spans="1:5">
      <c r="A28" s="132" t="s">
        <v>5945</v>
      </c>
      <c r="B28" s="132">
        <v>25</v>
      </c>
      <c r="C28" s="132">
        <v>2</v>
      </c>
      <c r="D28" s="132" t="s">
        <v>5946</v>
      </c>
      <c r="E28" s="133"/>
    </row>
    <row r="29" spans="1:5">
      <c r="A29" s="132" t="s">
        <v>24</v>
      </c>
      <c r="B29" s="132">
        <v>26</v>
      </c>
      <c r="C29" s="132">
        <v>18</v>
      </c>
      <c r="D29" s="132" t="s">
        <v>5947</v>
      </c>
      <c r="E29" s="133" t="s">
        <v>5948</v>
      </c>
    </row>
    <row r="30" spans="1:5">
      <c r="A30" s="132" t="s">
        <v>352</v>
      </c>
      <c r="B30" s="132">
        <v>27</v>
      </c>
      <c r="C30" s="132">
        <v>34</v>
      </c>
      <c r="D30" s="132" t="s">
        <v>5949</v>
      </c>
      <c r="E30" s="133" t="s">
        <v>5950</v>
      </c>
    </row>
    <row r="31" spans="1:5">
      <c r="A31" s="132" t="s">
        <v>337</v>
      </c>
      <c r="B31" s="132">
        <v>28</v>
      </c>
      <c r="C31" s="132">
        <v>50</v>
      </c>
      <c r="D31" s="132" t="s">
        <v>5951</v>
      </c>
      <c r="E31" s="133" t="s">
        <v>5952</v>
      </c>
    </row>
    <row r="32" spans="1:5">
      <c r="A32" s="132" t="s">
        <v>152</v>
      </c>
      <c r="B32" s="132">
        <v>29</v>
      </c>
      <c r="C32" s="132">
        <v>66</v>
      </c>
      <c r="D32" s="132" t="s">
        <v>5953</v>
      </c>
      <c r="E32" s="133" t="s">
        <v>5954</v>
      </c>
    </row>
    <row r="33" spans="1:5">
      <c r="A33" s="132" t="s">
        <v>169</v>
      </c>
      <c r="B33" s="132">
        <v>30</v>
      </c>
      <c r="C33" s="132">
        <v>82</v>
      </c>
      <c r="D33" s="132" t="s">
        <v>5955</v>
      </c>
      <c r="E33" s="133" t="s">
        <v>5956</v>
      </c>
    </row>
    <row r="34" spans="1:5">
      <c r="A34" s="132" t="s">
        <v>336</v>
      </c>
      <c r="B34" s="132">
        <v>31</v>
      </c>
      <c r="C34" s="132">
        <v>98</v>
      </c>
      <c r="D34" s="132" t="s">
        <v>5957</v>
      </c>
      <c r="E34" s="133" t="s">
        <v>5958</v>
      </c>
    </row>
    <row r="35" spans="1:5">
      <c r="A35" s="132" t="s">
        <v>237</v>
      </c>
      <c r="B35" s="132">
        <v>32</v>
      </c>
      <c r="C35" s="132">
        <v>114</v>
      </c>
      <c r="D35" s="132" t="s">
        <v>5959</v>
      </c>
      <c r="E35" s="133" t="s">
        <v>5960</v>
      </c>
    </row>
    <row r="36" spans="1:5">
      <c r="A36" s="132" t="s">
        <v>64</v>
      </c>
      <c r="B36" s="132">
        <v>33</v>
      </c>
      <c r="C36" s="132">
        <v>130</v>
      </c>
      <c r="D36" s="132" t="s">
        <v>5961</v>
      </c>
      <c r="E36" s="133" t="s">
        <v>5962</v>
      </c>
    </row>
    <row r="37" spans="1:5">
      <c r="A37" s="132" t="s">
        <v>180</v>
      </c>
      <c r="B37" s="132">
        <v>34</v>
      </c>
      <c r="C37" s="132">
        <v>146</v>
      </c>
      <c r="D37" s="132" t="s">
        <v>5963</v>
      </c>
      <c r="E37" s="133" t="s">
        <v>5964</v>
      </c>
    </row>
    <row r="38" spans="1:5">
      <c r="A38" s="132" t="s">
        <v>227</v>
      </c>
      <c r="B38" s="132">
        <v>35</v>
      </c>
      <c r="C38" s="132">
        <v>162</v>
      </c>
      <c r="D38" s="132" t="s">
        <v>5965</v>
      </c>
      <c r="E38" s="133" t="s">
        <v>5966</v>
      </c>
    </row>
    <row r="39" spans="1:5">
      <c r="A39" s="132" t="s">
        <v>161</v>
      </c>
      <c r="B39" s="132">
        <v>36</v>
      </c>
      <c r="C39" s="132">
        <v>178</v>
      </c>
      <c r="D39" s="132" t="s">
        <v>5967</v>
      </c>
      <c r="E39" s="133" t="s">
        <v>5968</v>
      </c>
    </row>
    <row r="40" spans="1:5">
      <c r="A40" s="132" t="s">
        <v>45</v>
      </c>
      <c r="B40" s="132">
        <v>37</v>
      </c>
      <c r="C40" s="132">
        <v>194</v>
      </c>
      <c r="D40" s="132" t="s">
        <v>5969</v>
      </c>
      <c r="E40" s="133" t="s">
        <v>5970</v>
      </c>
    </row>
    <row r="41" spans="1:5">
      <c r="A41" s="132" t="s">
        <v>117</v>
      </c>
      <c r="B41" s="132">
        <v>38</v>
      </c>
      <c r="C41" s="132">
        <v>210</v>
      </c>
      <c r="D41" s="132" t="s">
        <v>5971</v>
      </c>
      <c r="E41" s="133" t="s">
        <v>5972</v>
      </c>
    </row>
    <row r="42" spans="1:5">
      <c r="A42" s="132" t="s">
        <v>303</v>
      </c>
      <c r="B42" s="132">
        <v>39</v>
      </c>
      <c r="C42" s="132">
        <v>226</v>
      </c>
      <c r="D42" s="132" t="s">
        <v>5973</v>
      </c>
      <c r="E42" s="133" t="s">
        <v>5974</v>
      </c>
    </row>
    <row r="43" spans="1:5">
      <c r="A43" s="132" t="s">
        <v>267</v>
      </c>
      <c r="B43" s="132">
        <v>40</v>
      </c>
      <c r="C43" s="132">
        <v>242</v>
      </c>
      <c r="D43" s="132" t="s">
        <v>5975</v>
      </c>
      <c r="E43" s="133" t="s">
        <v>5976</v>
      </c>
    </row>
    <row r="44" spans="1:5">
      <c r="A44" s="132" t="s">
        <v>5977</v>
      </c>
      <c r="B44" s="132">
        <v>41</v>
      </c>
      <c r="C44" s="132">
        <v>258</v>
      </c>
      <c r="D44" s="132" t="s">
        <v>5978</v>
      </c>
      <c r="E44" s="133" t="s">
        <v>5979</v>
      </c>
    </row>
    <row r="45" spans="1:5">
      <c r="A45" s="132" t="s">
        <v>29</v>
      </c>
      <c r="B45" s="132">
        <v>42</v>
      </c>
      <c r="C45" s="132">
        <v>274</v>
      </c>
      <c r="D45" s="132" t="s">
        <v>5980</v>
      </c>
      <c r="E45" s="133" t="s">
        <v>5981</v>
      </c>
    </row>
    <row r="46" spans="1:5">
      <c r="A46" s="132" t="s">
        <v>283</v>
      </c>
      <c r="B46" s="132">
        <v>43</v>
      </c>
      <c r="C46" s="132">
        <v>290</v>
      </c>
      <c r="D46" s="132" t="s">
        <v>5982</v>
      </c>
      <c r="E46" s="133" t="s">
        <v>5983</v>
      </c>
    </row>
    <row r="47" spans="1:5">
      <c r="A47" s="132" t="s">
        <v>5984</v>
      </c>
      <c r="B47" s="132">
        <v>44</v>
      </c>
      <c r="C47" s="132">
        <v>306</v>
      </c>
      <c r="D47" s="132" t="s">
        <v>5985</v>
      </c>
      <c r="E47" s="133" t="s">
        <v>5986</v>
      </c>
    </row>
    <row r="48" spans="1:5">
      <c r="A48" s="132" t="s">
        <v>194</v>
      </c>
      <c r="B48" s="132">
        <v>45</v>
      </c>
      <c r="C48" s="132">
        <v>322</v>
      </c>
      <c r="D48" s="132" t="s">
        <v>5987</v>
      </c>
      <c r="E48" s="133" t="s">
        <v>5988</v>
      </c>
    </row>
    <row r="49" spans="1:5">
      <c r="A49" s="132" t="s">
        <v>174</v>
      </c>
      <c r="B49" s="132">
        <v>46</v>
      </c>
      <c r="C49" s="132">
        <v>338</v>
      </c>
      <c r="D49" s="132" t="s">
        <v>5989</v>
      </c>
      <c r="E49" s="133" t="s">
        <v>5990</v>
      </c>
    </row>
    <row r="50" spans="1:5">
      <c r="A50" s="132" t="s">
        <v>5991</v>
      </c>
      <c r="B50" s="132">
        <v>47</v>
      </c>
      <c r="C50" s="132">
        <v>354</v>
      </c>
      <c r="D50" s="132" t="s">
        <v>5992</v>
      </c>
      <c r="E50" s="133" t="s">
        <v>5993</v>
      </c>
    </row>
    <row r="51" spans="1:5">
      <c r="A51" s="132" t="s">
        <v>357</v>
      </c>
      <c r="B51" s="132">
        <v>48</v>
      </c>
      <c r="C51" s="132">
        <v>370</v>
      </c>
      <c r="D51" s="132" t="s">
        <v>5994</v>
      </c>
      <c r="E51" s="133" t="s">
        <v>5995</v>
      </c>
    </row>
    <row r="52" spans="1:5">
      <c r="A52" s="132" t="s">
        <v>44</v>
      </c>
      <c r="B52" s="132">
        <v>49</v>
      </c>
      <c r="C52" s="132">
        <v>3</v>
      </c>
      <c r="D52" s="132" t="s">
        <v>5996</v>
      </c>
      <c r="E52" s="133" t="s">
        <v>5997</v>
      </c>
    </row>
    <row r="53" spans="1:5">
      <c r="A53" s="132" t="s">
        <v>278</v>
      </c>
      <c r="B53" s="132">
        <v>50</v>
      </c>
      <c r="C53" s="132">
        <v>19</v>
      </c>
      <c r="D53" s="132" t="s">
        <v>5998</v>
      </c>
      <c r="E53" s="133" t="s">
        <v>5999</v>
      </c>
    </row>
    <row r="54" spans="1:5">
      <c r="A54" s="132" t="s">
        <v>273</v>
      </c>
      <c r="B54" s="132">
        <v>51</v>
      </c>
      <c r="C54" s="132">
        <v>35</v>
      </c>
      <c r="D54" s="132" t="s">
        <v>6000</v>
      </c>
      <c r="E54" s="133" t="s">
        <v>6001</v>
      </c>
    </row>
    <row r="55" spans="1:5">
      <c r="A55" s="132" t="s">
        <v>19</v>
      </c>
      <c r="B55" s="132">
        <v>52</v>
      </c>
      <c r="C55" s="132">
        <v>51</v>
      </c>
      <c r="D55" s="132" t="s">
        <v>6002</v>
      </c>
      <c r="E55" s="133" t="s">
        <v>6003</v>
      </c>
    </row>
    <row r="56" spans="1:5">
      <c r="A56" s="132" t="s">
        <v>61</v>
      </c>
      <c r="B56" s="132">
        <v>53</v>
      </c>
      <c r="C56" s="132">
        <v>67</v>
      </c>
      <c r="D56" s="132" t="s">
        <v>6004</v>
      </c>
      <c r="E56" s="133" t="s">
        <v>6005</v>
      </c>
    </row>
    <row r="57" spans="1:5">
      <c r="A57" s="132" t="s">
        <v>147</v>
      </c>
      <c r="B57" s="132">
        <v>54</v>
      </c>
      <c r="C57" s="132">
        <v>83</v>
      </c>
      <c r="D57" s="132" t="s">
        <v>6006</v>
      </c>
      <c r="E57" s="133" t="s">
        <v>6007</v>
      </c>
    </row>
    <row r="58" spans="1:5">
      <c r="A58" s="132" t="s">
        <v>311</v>
      </c>
      <c r="B58" s="132">
        <v>55</v>
      </c>
      <c r="C58" s="132">
        <v>99</v>
      </c>
      <c r="D58" s="132" t="s">
        <v>6008</v>
      </c>
      <c r="E58" s="133" t="s">
        <v>6009</v>
      </c>
    </row>
    <row r="59" spans="1:5">
      <c r="A59" s="132" t="s">
        <v>207</v>
      </c>
      <c r="B59" s="132">
        <v>56</v>
      </c>
      <c r="C59" s="132">
        <v>115</v>
      </c>
      <c r="D59" s="132" t="s">
        <v>6010</v>
      </c>
      <c r="E59" s="133" t="s">
        <v>6011</v>
      </c>
    </row>
    <row r="60" spans="1:5">
      <c r="A60" s="132" t="s">
        <v>349</v>
      </c>
      <c r="B60" s="132">
        <v>57</v>
      </c>
      <c r="C60" s="132">
        <v>131</v>
      </c>
      <c r="D60" s="132" t="s">
        <v>6012</v>
      </c>
      <c r="E60" s="133" t="s">
        <v>6013</v>
      </c>
    </row>
    <row r="61" spans="1:5">
      <c r="A61" s="132" t="s">
        <v>231</v>
      </c>
      <c r="B61" s="132">
        <v>58</v>
      </c>
      <c r="C61" s="132">
        <v>147</v>
      </c>
      <c r="D61" s="132" t="s">
        <v>6014</v>
      </c>
      <c r="E61" s="133" t="s">
        <v>6015</v>
      </c>
    </row>
    <row r="62" spans="1:5">
      <c r="A62" s="132" t="s">
        <v>107</v>
      </c>
      <c r="B62" s="132">
        <v>59</v>
      </c>
      <c r="C62" s="132">
        <v>163</v>
      </c>
      <c r="D62" s="132" t="s">
        <v>6016</v>
      </c>
      <c r="E62" s="133" t="s">
        <v>6017</v>
      </c>
    </row>
    <row r="63" spans="1:5">
      <c r="A63" s="132" t="s">
        <v>191</v>
      </c>
      <c r="B63" s="132">
        <v>60</v>
      </c>
      <c r="C63" s="132">
        <v>179</v>
      </c>
      <c r="D63" s="132" t="s">
        <v>6018</v>
      </c>
      <c r="E63" s="133" t="s">
        <v>6019</v>
      </c>
    </row>
    <row r="64" spans="1:5">
      <c r="A64" s="132" t="s">
        <v>37</v>
      </c>
      <c r="B64" s="132">
        <v>61</v>
      </c>
      <c r="C64" s="132">
        <v>195</v>
      </c>
      <c r="D64" s="132" t="s">
        <v>6020</v>
      </c>
      <c r="E64" s="133" t="s">
        <v>6021</v>
      </c>
    </row>
    <row r="65" spans="1:5">
      <c r="A65" s="132" t="s">
        <v>249</v>
      </c>
      <c r="B65" s="132">
        <v>62</v>
      </c>
      <c r="C65" s="132">
        <v>211</v>
      </c>
      <c r="D65" s="132" t="s">
        <v>6022</v>
      </c>
      <c r="E65" s="133" t="s">
        <v>6023</v>
      </c>
    </row>
    <row r="66" spans="1:5">
      <c r="A66" s="132" t="s">
        <v>244</v>
      </c>
      <c r="B66" s="132">
        <v>63</v>
      </c>
      <c r="C66" s="132">
        <v>227</v>
      </c>
      <c r="D66" s="132" t="s">
        <v>6024</v>
      </c>
      <c r="E66" s="133" t="s">
        <v>6025</v>
      </c>
    </row>
    <row r="67" spans="1:5">
      <c r="A67" s="132" t="s">
        <v>116</v>
      </c>
      <c r="B67" s="132">
        <v>64</v>
      </c>
      <c r="C67" s="132">
        <v>243</v>
      </c>
      <c r="D67" s="132" t="s">
        <v>6026</v>
      </c>
      <c r="E67" s="133" t="s">
        <v>6027</v>
      </c>
    </row>
    <row r="68" spans="1:5">
      <c r="A68" s="132" t="s">
        <v>307</v>
      </c>
      <c r="B68" s="132">
        <v>65</v>
      </c>
      <c r="C68" s="132">
        <v>259</v>
      </c>
      <c r="D68" s="132" t="s">
        <v>6028</v>
      </c>
      <c r="E68" s="133" t="s">
        <v>6029</v>
      </c>
    </row>
    <row r="69" spans="1:5">
      <c r="A69" s="132" t="s">
        <v>58</v>
      </c>
      <c r="B69" s="132">
        <v>66</v>
      </c>
      <c r="C69" s="132">
        <v>275</v>
      </c>
      <c r="D69" s="132" t="s">
        <v>6030</v>
      </c>
      <c r="E69" s="133" t="s">
        <v>6031</v>
      </c>
    </row>
    <row r="70" spans="1:5">
      <c r="A70" s="132" t="s">
        <v>47</v>
      </c>
      <c r="B70" s="132">
        <v>67</v>
      </c>
      <c r="C70" s="132">
        <v>291</v>
      </c>
      <c r="D70" s="132" t="s">
        <v>6032</v>
      </c>
      <c r="E70" s="133" t="s">
        <v>6033</v>
      </c>
    </row>
    <row r="71" spans="1:5">
      <c r="A71" s="132" t="s">
        <v>102</v>
      </c>
      <c r="B71" s="132">
        <v>68</v>
      </c>
      <c r="C71" s="132">
        <v>307</v>
      </c>
      <c r="D71" s="132" t="s">
        <v>6034</v>
      </c>
      <c r="E71" s="133" t="s">
        <v>6035</v>
      </c>
    </row>
    <row r="72" spans="1:5">
      <c r="A72" s="132" t="s">
        <v>6036</v>
      </c>
      <c r="B72" s="132">
        <v>69</v>
      </c>
      <c r="C72" s="132">
        <v>323</v>
      </c>
      <c r="D72" s="132" t="s">
        <v>6037</v>
      </c>
      <c r="E72" s="133" t="s">
        <v>6038</v>
      </c>
    </row>
    <row r="73" spans="1:5">
      <c r="A73" s="132" t="s">
        <v>224</v>
      </c>
      <c r="B73" s="132">
        <v>70</v>
      </c>
      <c r="C73" s="132">
        <v>339</v>
      </c>
      <c r="D73" s="132" t="s">
        <v>6039</v>
      </c>
      <c r="E73" s="133" t="s">
        <v>6040</v>
      </c>
    </row>
    <row r="74" spans="1:5">
      <c r="A74" s="132" t="s">
        <v>170</v>
      </c>
      <c r="B74" s="132">
        <v>71</v>
      </c>
      <c r="C74" s="132">
        <v>355</v>
      </c>
      <c r="D74" s="132" t="s">
        <v>6041</v>
      </c>
      <c r="E74" s="133" t="s">
        <v>6042</v>
      </c>
    </row>
    <row r="75" spans="1:5">
      <c r="A75" s="132" t="s">
        <v>260</v>
      </c>
      <c r="B75" s="132">
        <v>72</v>
      </c>
      <c r="C75" s="132">
        <v>371</v>
      </c>
      <c r="D75" s="132" t="s">
        <v>6043</v>
      </c>
      <c r="E75" s="133" t="s">
        <v>6044</v>
      </c>
    </row>
    <row r="76" spans="1:5">
      <c r="A76" s="132" t="s">
        <v>178</v>
      </c>
      <c r="B76" s="132">
        <v>73</v>
      </c>
      <c r="C76" s="132">
        <v>4</v>
      </c>
      <c r="D76" s="132" t="s">
        <v>6045</v>
      </c>
      <c r="E76" s="133" t="s">
        <v>6046</v>
      </c>
    </row>
    <row r="77" spans="1:5">
      <c r="A77" s="132" t="s">
        <v>8</v>
      </c>
      <c r="B77" s="132">
        <v>74</v>
      </c>
      <c r="C77" s="132">
        <v>20</v>
      </c>
      <c r="D77" s="132" t="s">
        <v>6047</v>
      </c>
      <c r="E77" s="133" t="s">
        <v>6048</v>
      </c>
    </row>
    <row r="78" spans="1:5">
      <c r="A78" s="132" t="s">
        <v>66</v>
      </c>
      <c r="B78" s="132">
        <v>75</v>
      </c>
      <c r="C78" s="132">
        <v>36</v>
      </c>
      <c r="D78" s="132" t="s">
        <v>6049</v>
      </c>
      <c r="E78" s="133" t="s">
        <v>6050</v>
      </c>
    </row>
    <row r="79" spans="1:5">
      <c r="A79" s="132" t="s">
        <v>144</v>
      </c>
      <c r="B79" s="132">
        <v>76</v>
      </c>
      <c r="C79" s="132">
        <v>52</v>
      </c>
      <c r="D79" s="132" t="s">
        <v>6051</v>
      </c>
      <c r="E79" s="133" t="s">
        <v>6052</v>
      </c>
    </row>
    <row r="80" spans="1:5">
      <c r="A80" s="132" t="s">
        <v>18</v>
      </c>
      <c r="B80" s="132">
        <v>77</v>
      </c>
      <c r="C80" s="132">
        <v>68</v>
      </c>
      <c r="D80" s="132" t="s">
        <v>6053</v>
      </c>
      <c r="E80" s="133" t="s">
        <v>6054</v>
      </c>
    </row>
    <row r="81" spans="1:5">
      <c r="A81" s="132" t="s">
        <v>55</v>
      </c>
      <c r="B81" s="132">
        <v>78</v>
      </c>
      <c r="C81" s="132">
        <v>84</v>
      </c>
      <c r="D81" s="132" t="s">
        <v>6055</v>
      </c>
      <c r="E81" s="133" t="s">
        <v>6056</v>
      </c>
    </row>
    <row r="82" spans="1:5">
      <c r="A82" s="132" t="s">
        <v>67</v>
      </c>
      <c r="B82" s="132">
        <v>79</v>
      </c>
      <c r="C82" s="132">
        <v>100</v>
      </c>
      <c r="D82" s="132" t="s">
        <v>6057</v>
      </c>
      <c r="E82" s="133" t="s">
        <v>6058</v>
      </c>
    </row>
    <row r="83" spans="1:5">
      <c r="A83" s="132" t="s">
        <v>301</v>
      </c>
      <c r="B83" s="132">
        <v>80</v>
      </c>
      <c r="C83" s="132">
        <v>116</v>
      </c>
      <c r="D83" s="132" t="s">
        <v>6059</v>
      </c>
      <c r="E83" s="133" t="s">
        <v>6060</v>
      </c>
    </row>
    <row r="84" spans="1:5">
      <c r="A84" s="132" t="s">
        <v>366</v>
      </c>
      <c r="B84" s="132">
        <v>81</v>
      </c>
      <c r="C84" s="132">
        <v>132</v>
      </c>
      <c r="D84" s="132" t="s">
        <v>6061</v>
      </c>
      <c r="E84" s="133" t="s">
        <v>6062</v>
      </c>
    </row>
    <row r="85" spans="1:5">
      <c r="A85" s="132" t="s">
        <v>50</v>
      </c>
      <c r="B85" s="132">
        <v>82</v>
      </c>
      <c r="C85" s="132">
        <v>148</v>
      </c>
      <c r="D85" s="132" t="s">
        <v>6063</v>
      </c>
      <c r="E85" s="133" t="s">
        <v>6064</v>
      </c>
    </row>
    <row r="86" spans="1:5">
      <c r="A86" s="132" t="s">
        <v>230</v>
      </c>
      <c r="B86" s="132">
        <v>83</v>
      </c>
      <c r="C86" s="132">
        <v>164</v>
      </c>
      <c r="D86" s="132" t="s">
        <v>6065</v>
      </c>
      <c r="E86" s="133" t="s">
        <v>6066</v>
      </c>
    </row>
    <row r="87" spans="1:5">
      <c r="A87" s="132" t="s">
        <v>132</v>
      </c>
      <c r="B87" s="132">
        <v>84</v>
      </c>
      <c r="C87" s="132">
        <v>180</v>
      </c>
      <c r="D87" s="132" t="s">
        <v>6067</v>
      </c>
      <c r="E87" s="133" t="s">
        <v>6068</v>
      </c>
    </row>
    <row r="88" spans="1:5">
      <c r="A88" s="132" t="s">
        <v>271</v>
      </c>
      <c r="B88" s="132">
        <v>85</v>
      </c>
      <c r="C88" s="132">
        <v>196</v>
      </c>
      <c r="D88" s="132" t="s">
        <v>6069</v>
      </c>
      <c r="E88" s="133" t="s">
        <v>6070</v>
      </c>
    </row>
    <row r="89" spans="1:5">
      <c r="A89" s="132" t="s">
        <v>6071</v>
      </c>
      <c r="B89" s="132">
        <v>86</v>
      </c>
      <c r="C89" s="132">
        <v>212</v>
      </c>
      <c r="D89" s="132" t="s">
        <v>6072</v>
      </c>
      <c r="E89" s="133"/>
    </row>
    <row r="90" spans="1:5">
      <c r="A90" s="132" t="s">
        <v>151</v>
      </c>
      <c r="B90" s="132">
        <v>87</v>
      </c>
      <c r="C90" s="132">
        <v>228</v>
      </c>
      <c r="D90" s="132" t="s">
        <v>6073</v>
      </c>
      <c r="E90" s="133" t="s">
        <v>6074</v>
      </c>
    </row>
    <row r="91" spans="1:5">
      <c r="A91" s="132" t="s">
        <v>145</v>
      </c>
      <c r="B91" s="132">
        <v>88</v>
      </c>
      <c r="C91" s="132">
        <v>244</v>
      </c>
      <c r="D91" s="132" t="s">
        <v>6075</v>
      </c>
      <c r="E91" s="133" t="s">
        <v>6076</v>
      </c>
    </row>
    <row r="92" spans="1:5">
      <c r="A92" s="132" t="s">
        <v>334</v>
      </c>
      <c r="B92" s="132">
        <v>89</v>
      </c>
      <c r="C92" s="132">
        <v>260</v>
      </c>
      <c r="D92" s="132" t="s">
        <v>6077</v>
      </c>
      <c r="E92" s="133" t="s">
        <v>6078</v>
      </c>
    </row>
    <row r="93" spans="1:5">
      <c r="A93" s="132" t="s">
        <v>323</v>
      </c>
      <c r="B93" s="132">
        <v>90</v>
      </c>
      <c r="C93" s="132">
        <v>276</v>
      </c>
      <c r="D93" s="132" t="s">
        <v>6079</v>
      </c>
      <c r="E93" s="133" t="s">
        <v>6080</v>
      </c>
    </row>
    <row r="94" spans="1:5">
      <c r="A94" s="132" t="s">
        <v>262</v>
      </c>
      <c r="B94" s="132">
        <v>91</v>
      </c>
      <c r="C94" s="132">
        <v>292</v>
      </c>
      <c r="D94" s="132" t="s">
        <v>6081</v>
      </c>
      <c r="E94" s="133" t="s">
        <v>6082</v>
      </c>
    </row>
    <row r="95" spans="1:5">
      <c r="A95" s="132" t="s">
        <v>121</v>
      </c>
      <c r="B95" s="132">
        <v>92</v>
      </c>
      <c r="C95" s="132">
        <v>308</v>
      </c>
      <c r="D95" s="132" t="s">
        <v>6083</v>
      </c>
      <c r="E95" s="133" t="s">
        <v>6084</v>
      </c>
    </row>
    <row r="96" spans="1:5">
      <c r="A96" s="132" t="s">
        <v>342</v>
      </c>
      <c r="B96" s="132">
        <v>93</v>
      </c>
      <c r="C96" s="132">
        <v>324</v>
      </c>
      <c r="D96" s="132" t="s">
        <v>6085</v>
      </c>
      <c r="E96" s="133" t="s">
        <v>6086</v>
      </c>
    </row>
    <row r="97" spans="1:5">
      <c r="A97" s="132" t="s">
        <v>235</v>
      </c>
      <c r="B97" s="132">
        <v>94</v>
      </c>
      <c r="C97" s="132">
        <v>340</v>
      </c>
      <c r="D97" s="132" t="s">
        <v>6087</v>
      </c>
      <c r="E97" s="133" t="s">
        <v>6088</v>
      </c>
    </row>
    <row r="98" spans="1:5">
      <c r="A98" s="132" t="s">
        <v>201</v>
      </c>
      <c r="B98" s="132">
        <v>95</v>
      </c>
      <c r="C98" s="132">
        <v>356</v>
      </c>
      <c r="D98" s="132" t="s">
        <v>6089</v>
      </c>
      <c r="E98" s="133" t="s">
        <v>6090</v>
      </c>
    </row>
    <row r="99" spans="1:5">
      <c r="A99" s="132" t="s">
        <v>103</v>
      </c>
      <c r="B99" s="132">
        <v>96</v>
      </c>
      <c r="C99" s="132">
        <v>372</v>
      </c>
      <c r="D99" s="132" t="s">
        <v>6091</v>
      </c>
      <c r="E99" s="133" t="s">
        <v>6092</v>
      </c>
    </row>
    <row r="100" spans="1:5">
      <c r="A100" s="132" t="s">
        <v>163</v>
      </c>
      <c r="B100" s="132">
        <v>97</v>
      </c>
      <c r="C100" s="132">
        <v>5</v>
      </c>
      <c r="D100" s="132" t="s">
        <v>6093</v>
      </c>
      <c r="E100" s="133" t="s">
        <v>6094</v>
      </c>
    </row>
    <row r="101" spans="1:5">
      <c r="A101" s="132" t="s">
        <v>199</v>
      </c>
      <c r="B101" s="132">
        <v>98</v>
      </c>
      <c r="C101" s="132">
        <v>21</v>
      </c>
      <c r="D101" s="132" t="s">
        <v>6095</v>
      </c>
      <c r="E101" s="133" t="s">
        <v>6096</v>
      </c>
    </row>
    <row r="102" spans="1:5">
      <c r="A102" s="132" t="s">
        <v>32</v>
      </c>
      <c r="B102" s="132">
        <v>99</v>
      </c>
      <c r="C102" s="132">
        <v>37</v>
      </c>
      <c r="D102" s="132" t="s">
        <v>6097</v>
      </c>
      <c r="E102" s="133" t="s">
        <v>6098</v>
      </c>
    </row>
    <row r="103" spans="1:5">
      <c r="A103" s="132" t="s">
        <v>330</v>
      </c>
      <c r="B103" s="132">
        <v>100</v>
      </c>
      <c r="C103" s="132">
        <v>53</v>
      </c>
      <c r="D103" s="132" t="s">
        <v>6099</v>
      </c>
      <c r="E103" s="133" t="s">
        <v>6100</v>
      </c>
    </row>
    <row r="104" spans="1:5">
      <c r="A104" s="132" t="s">
        <v>332</v>
      </c>
      <c r="B104" s="132">
        <v>101</v>
      </c>
      <c r="C104" s="132">
        <v>69</v>
      </c>
      <c r="D104" s="132" t="s">
        <v>6101</v>
      </c>
      <c r="E104" s="133" t="s">
        <v>6102</v>
      </c>
    </row>
    <row r="105" spans="1:5">
      <c r="A105" s="132" t="s">
        <v>312</v>
      </c>
      <c r="B105" s="132">
        <v>102</v>
      </c>
      <c r="C105" s="132">
        <v>85</v>
      </c>
      <c r="D105" s="132" t="s">
        <v>6103</v>
      </c>
      <c r="E105" s="133" t="s">
        <v>6104</v>
      </c>
    </row>
    <row r="106" spans="1:5">
      <c r="A106" s="132" t="s">
        <v>264</v>
      </c>
      <c r="B106" s="132">
        <v>103</v>
      </c>
      <c r="C106" s="132">
        <v>101</v>
      </c>
      <c r="D106" s="132" t="s">
        <v>6105</v>
      </c>
      <c r="E106" s="133" t="s">
        <v>6106</v>
      </c>
    </row>
    <row r="107" spans="1:5">
      <c r="A107" s="132" t="s">
        <v>186</v>
      </c>
      <c r="B107" s="132">
        <v>104</v>
      </c>
      <c r="C107" s="132">
        <v>117</v>
      </c>
      <c r="D107" s="132" t="s">
        <v>6107</v>
      </c>
      <c r="E107" s="133" t="s">
        <v>6108</v>
      </c>
    </row>
    <row r="108" spans="1:5">
      <c r="A108" s="132" t="s">
        <v>297</v>
      </c>
      <c r="B108" s="132">
        <v>105</v>
      </c>
      <c r="C108" s="132">
        <v>133</v>
      </c>
      <c r="D108" s="132" t="s">
        <v>6109</v>
      </c>
      <c r="E108" s="133" t="s">
        <v>6110</v>
      </c>
    </row>
    <row r="109" spans="1:5">
      <c r="A109" s="132" t="s">
        <v>136</v>
      </c>
      <c r="B109" s="132">
        <v>106</v>
      </c>
      <c r="C109" s="132">
        <v>149</v>
      </c>
      <c r="D109" s="132" t="s">
        <v>6111</v>
      </c>
      <c r="E109" s="133" t="s">
        <v>6112</v>
      </c>
    </row>
    <row r="110" spans="1:5">
      <c r="A110" s="132" t="s">
        <v>445</v>
      </c>
      <c r="B110" s="132">
        <v>107</v>
      </c>
      <c r="C110" s="132">
        <v>165</v>
      </c>
      <c r="D110" s="132" t="s">
        <v>6113</v>
      </c>
      <c r="E110" s="133" t="s">
        <v>6114</v>
      </c>
    </row>
    <row r="111" spans="1:5">
      <c r="A111" s="132" t="s">
        <v>168</v>
      </c>
      <c r="B111" s="132">
        <v>108</v>
      </c>
      <c r="C111" s="132">
        <v>181</v>
      </c>
      <c r="D111" s="132" t="s">
        <v>6115</v>
      </c>
      <c r="E111" s="133" t="s">
        <v>6116</v>
      </c>
    </row>
    <row r="112" spans="1:5">
      <c r="A112" s="132" t="s">
        <v>284</v>
      </c>
      <c r="B112" s="132">
        <v>109</v>
      </c>
      <c r="C112" s="132">
        <v>197</v>
      </c>
      <c r="D112" s="132" t="s">
        <v>6117</v>
      </c>
      <c r="E112" s="133" t="s">
        <v>6118</v>
      </c>
    </row>
    <row r="113" spans="1:5">
      <c r="A113" s="132" t="s">
        <v>276</v>
      </c>
      <c r="B113" s="132">
        <v>110</v>
      </c>
      <c r="C113" s="132">
        <v>213</v>
      </c>
      <c r="D113" s="132" t="s">
        <v>6119</v>
      </c>
      <c r="E113" s="133" t="s">
        <v>6120</v>
      </c>
    </row>
    <row r="114" spans="1:5">
      <c r="A114" s="132" t="s">
        <v>263</v>
      </c>
      <c r="B114" s="132">
        <v>111</v>
      </c>
      <c r="C114" s="132">
        <v>229</v>
      </c>
      <c r="D114" s="132" t="s">
        <v>6121</v>
      </c>
      <c r="E114" s="133" t="s">
        <v>6122</v>
      </c>
    </row>
    <row r="115" spans="1:5">
      <c r="A115" s="132" t="s">
        <v>113</v>
      </c>
      <c r="B115" s="132">
        <v>112</v>
      </c>
      <c r="C115" s="132">
        <v>245</v>
      </c>
      <c r="D115" s="132" t="s">
        <v>6123</v>
      </c>
      <c r="E115" s="133" t="s">
        <v>6124</v>
      </c>
    </row>
    <row r="116" spans="1:5">
      <c r="A116" s="132" t="s">
        <v>294</v>
      </c>
      <c r="B116" s="132">
        <v>113</v>
      </c>
      <c r="C116" s="132">
        <v>261</v>
      </c>
      <c r="D116" s="132" t="s">
        <v>6125</v>
      </c>
      <c r="E116" s="133" t="s">
        <v>6126</v>
      </c>
    </row>
    <row r="117" spans="1:5">
      <c r="A117" s="132" t="s">
        <v>368</v>
      </c>
      <c r="B117" s="132">
        <v>114</v>
      </c>
      <c r="C117" s="132">
        <v>277</v>
      </c>
      <c r="D117" s="132" t="s">
        <v>6127</v>
      </c>
      <c r="E117" s="133" t="s">
        <v>6128</v>
      </c>
    </row>
    <row r="118" spans="1:5">
      <c r="A118" s="132" t="s">
        <v>182</v>
      </c>
      <c r="B118" s="132">
        <v>115</v>
      </c>
      <c r="C118" s="132">
        <v>293</v>
      </c>
      <c r="D118" s="132" t="s">
        <v>6129</v>
      </c>
      <c r="E118" s="133" t="s">
        <v>6130</v>
      </c>
    </row>
    <row r="119" spans="1:5">
      <c r="A119" s="132" t="s">
        <v>125</v>
      </c>
      <c r="B119" s="132">
        <v>116</v>
      </c>
      <c r="C119" s="132">
        <v>309</v>
      </c>
      <c r="D119" s="132" t="s">
        <v>6131</v>
      </c>
      <c r="E119" s="133" t="s">
        <v>6132</v>
      </c>
    </row>
    <row r="120" spans="1:5">
      <c r="A120" s="132" t="s">
        <v>374</v>
      </c>
      <c r="B120" s="132">
        <v>117</v>
      </c>
      <c r="C120" s="132">
        <v>325</v>
      </c>
      <c r="D120" s="132" t="s">
        <v>6133</v>
      </c>
      <c r="E120" s="133" t="s">
        <v>6134</v>
      </c>
    </row>
    <row r="121" spans="1:5">
      <c r="A121" s="132" t="s">
        <v>236</v>
      </c>
      <c r="B121" s="132">
        <v>118</v>
      </c>
      <c r="C121" s="132">
        <v>341</v>
      </c>
      <c r="D121" s="132" t="s">
        <v>6135</v>
      </c>
      <c r="E121" s="133" t="s">
        <v>6136</v>
      </c>
    </row>
    <row r="122" spans="1:5">
      <c r="A122" s="132" t="s">
        <v>6137</v>
      </c>
      <c r="B122" s="132">
        <v>119</v>
      </c>
      <c r="C122" s="132">
        <v>357</v>
      </c>
      <c r="D122" s="132" t="s">
        <v>6138</v>
      </c>
      <c r="E122" s="133" t="s">
        <v>6139</v>
      </c>
    </row>
    <row r="123" spans="1:5">
      <c r="A123" s="132" t="s">
        <v>228</v>
      </c>
      <c r="B123" s="132">
        <v>120</v>
      </c>
      <c r="C123" s="132">
        <v>373</v>
      </c>
      <c r="D123" s="132" t="s">
        <v>6140</v>
      </c>
      <c r="E123" s="133" t="s">
        <v>6141</v>
      </c>
    </row>
    <row r="124" spans="1:5">
      <c r="A124" s="132" t="s">
        <v>11</v>
      </c>
      <c r="B124" s="132">
        <v>121</v>
      </c>
      <c r="C124" s="132">
        <v>6</v>
      </c>
      <c r="D124" s="132" t="s">
        <v>6142</v>
      </c>
      <c r="E124" s="133" t="s">
        <v>6143</v>
      </c>
    </row>
    <row r="125" spans="1:5">
      <c r="A125" s="132" t="s">
        <v>171</v>
      </c>
      <c r="B125" s="132">
        <v>122</v>
      </c>
      <c r="C125" s="132">
        <v>22</v>
      </c>
      <c r="D125" s="132" t="s">
        <v>6144</v>
      </c>
      <c r="E125" s="133" t="s">
        <v>6145</v>
      </c>
    </row>
    <row r="126" spans="1:5">
      <c r="A126" s="132" t="s">
        <v>282</v>
      </c>
      <c r="B126" s="132">
        <v>123</v>
      </c>
      <c r="C126" s="132">
        <v>38</v>
      </c>
      <c r="D126" s="132" t="s">
        <v>6146</v>
      </c>
      <c r="E126" s="133" t="s">
        <v>6147</v>
      </c>
    </row>
    <row r="127" spans="1:5">
      <c r="A127" s="132" t="s">
        <v>268</v>
      </c>
      <c r="B127" s="132">
        <v>124</v>
      </c>
      <c r="C127" s="132">
        <v>54</v>
      </c>
      <c r="D127" s="132" t="s">
        <v>6148</v>
      </c>
      <c r="E127" s="133" t="s">
        <v>6149</v>
      </c>
    </row>
    <row r="128" spans="1:5">
      <c r="A128" s="132" t="s">
        <v>279</v>
      </c>
      <c r="B128" s="132">
        <v>125</v>
      </c>
      <c r="C128" s="132">
        <v>70</v>
      </c>
      <c r="D128" s="132" t="s">
        <v>6150</v>
      </c>
      <c r="E128" s="133" t="s">
        <v>6151</v>
      </c>
    </row>
    <row r="129" spans="1:5">
      <c r="A129" s="132" t="s">
        <v>57</v>
      </c>
      <c r="B129" s="132">
        <v>126</v>
      </c>
      <c r="C129" s="132">
        <v>86</v>
      </c>
      <c r="D129" s="132" t="s">
        <v>6152</v>
      </c>
      <c r="E129" s="133" t="s">
        <v>6153</v>
      </c>
    </row>
    <row r="130" spans="1:5">
      <c r="A130" s="132" t="s">
        <v>48</v>
      </c>
      <c r="B130" s="132">
        <v>127</v>
      </c>
      <c r="C130" s="132">
        <v>102</v>
      </c>
      <c r="D130" s="132" t="s">
        <v>6154</v>
      </c>
      <c r="E130" s="133" t="s">
        <v>6155</v>
      </c>
    </row>
    <row r="131" spans="1:5">
      <c r="A131" s="132" t="s">
        <v>72</v>
      </c>
      <c r="B131" s="132">
        <v>128</v>
      </c>
      <c r="C131" s="132">
        <v>118</v>
      </c>
      <c r="D131" s="132" t="s">
        <v>6156</v>
      </c>
      <c r="E131" s="133" t="s">
        <v>6157</v>
      </c>
    </row>
    <row r="132" spans="1:5">
      <c r="A132" s="132" t="s">
        <v>33</v>
      </c>
      <c r="B132" s="132">
        <v>129</v>
      </c>
      <c r="C132" s="132">
        <v>134</v>
      </c>
      <c r="D132" s="132" t="s">
        <v>6158</v>
      </c>
      <c r="E132" s="133" t="s">
        <v>6159</v>
      </c>
    </row>
    <row r="133" spans="1:5">
      <c r="A133" s="132" t="s">
        <v>25</v>
      </c>
      <c r="B133" s="132">
        <v>130</v>
      </c>
      <c r="C133" s="132">
        <v>150</v>
      </c>
      <c r="D133" s="132" t="s">
        <v>6160</v>
      </c>
      <c r="E133" s="133" t="s">
        <v>6161</v>
      </c>
    </row>
    <row r="134" spans="1:5">
      <c r="A134" s="132" t="s">
        <v>190</v>
      </c>
      <c r="B134" s="132">
        <v>131</v>
      </c>
      <c r="C134" s="132">
        <v>166</v>
      </c>
      <c r="D134" s="132" t="s">
        <v>6162</v>
      </c>
      <c r="E134" s="133" t="s">
        <v>6163</v>
      </c>
    </row>
    <row r="135" spans="1:5">
      <c r="A135" s="132" t="s">
        <v>166</v>
      </c>
      <c r="B135" s="132">
        <v>132</v>
      </c>
      <c r="C135" s="132">
        <v>182</v>
      </c>
      <c r="D135" s="132" t="s">
        <v>6164</v>
      </c>
      <c r="E135" s="133" t="s">
        <v>6165</v>
      </c>
    </row>
    <row r="136" spans="1:5">
      <c r="A136" s="132" t="s">
        <v>197</v>
      </c>
      <c r="B136" s="132">
        <v>133</v>
      </c>
      <c r="C136" s="132">
        <v>198</v>
      </c>
      <c r="D136" s="132" t="s">
        <v>6166</v>
      </c>
      <c r="E136" s="133" t="s">
        <v>6167</v>
      </c>
    </row>
    <row r="137" spans="1:5">
      <c r="A137" s="132" t="s">
        <v>234</v>
      </c>
      <c r="B137" s="132">
        <v>134</v>
      </c>
      <c r="C137" s="132">
        <v>214</v>
      </c>
      <c r="D137" s="132" t="s">
        <v>6168</v>
      </c>
      <c r="E137" s="133" t="s">
        <v>6169</v>
      </c>
    </row>
    <row r="138" spans="1:5">
      <c r="A138" s="132" t="s">
        <v>220</v>
      </c>
      <c r="B138" s="132">
        <v>135</v>
      </c>
      <c r="C138" s="132">
        <v>230</v>
      </c>
      <c r="D138" s="132" t="s">
        <v>6170</v>
      </c>
      <c r="E138" s="133" t="s">
        <v>6171</v>
      </c>
    </row>
    <row r="139" spans="1:5">
      <c r="A139" s="132" t="s">
        <v>134</v>
      </c>
      <c r="B139" s="132">
        <v>136</v>
      </c>
      <c r="C139" s="132">
        <v>246</v>
      </c>
      <c r="D139" s="132" t="s">
        <v>6172</v>
      </c>
      <c r="E139" s="133" t="s">
        <v>6173</v>
      </c>
    </row>
    <row r="140" spans="1:5">
      <c r="A140" s="132" t="s">
        <v>373</v>
      </c>
      <c r="B140" s="132">
        <v>137</v>
      </c>
      <c r="C140" s="132">
        <v>262</v>
      </c>
      <c r="D140" s="132" t="s">
        <v>6174</v>
      </c>
      <c r="E140" s="133" t="s">
        <v>6175</v>
      </c>
    </row>
    <row r="141" spans="1:5">
      <c r="A141" s="132" t="s">
        <v>124</v>
      </c>
      <c r="B141" s="132">
        <v>138</v>
      </c>
      <c r="C141" s="132">
        <v>278</v>
      </c>
      <c r="D141" s="132" t="s">
        <v>6176</v>
      </c>
      <c r="E141" s="133" t="s">
        <v>6177</v>
      </c>
    </row>
    <row r="142" spans="1:5">
      <c r="A142" s="132" t="s">
        <v>265</v>
      </c>
      <c r="B142" s="132">
        <v>139</v>
      </c>
      <c r="C142" s="132">
        <v>294</v>
      </c>
      <c r="D142" s="132" t="s">
        <v>6178</v>
      </c>
      <c r="E142" s="133" t="s">
        <v>6179</v>
      </c>
    </row>
    <row r="143" spans="1:5">
      <c r="A143" s="132" t="s">
        <v>91</v>
      </c>
      <c r="B143" s="132">
        <v>140</v>
      </c>
      <c r="C143" s="132">
        <v>310</v>
      </c>
      <c r="D143" s="132" t="s">
        <v>6180</v>
      </c>
      <c r="E143" s="133" t="s">
        <v>6181</v>
      </c>
    </row>
    <row r="144" spans="1:5">
      <c r="A144" s="132" t="s">
        <v>331</v>
      </c>
      <c r="B144" s="132">
        <v>141</v>
      </c>
      <c r="C144" s="132">
        <v>326</v>
      </c>
      <c r="D144" s="132" t="s">
        <v>6182</v>
      </c>
      <c r="E144" s="133" t="s">
        <v>6183</v>
      </c>
    </row>
    <row r="145" spans="1:5">
      <c r="A145" s="132" t="s">
        <v>179</v>
      </c>
      <c r="B145" s="132">
        <v>142</v>
      </c>
      <c r="C145" s="132">
        <v>342</v>
      </c>
      <c r="D145" s="132" t="s">
        <v>6184</v>
      </c>
      <c r="E145" s="133" t="s">
        <v>6185</v>
      </c>
    </row>
    <row r="146" spans="1:5">
      <c r="A146" s="132" t="s">
        <v>108</v>
      </c>
      <c r="B146" s="132">
        <v>143</v>
      </c>
      <c r="C146" s="132">
        <v>358</v>
      </c>
      <c r="D146" s="132" t="s">
        <v>6186</v>
      </c>
      <c r="E146" s="133" t="s">
        <v>6187</v>
      </c>
    </row>
    <row r="147" spans="1:5">
      <c r="A147" s="132" t="s">
        <v>299</v>
      </c>
      <c r="B147" s="132">
        <v>144</v>
      </c>
      <c r="C147" s="132">
        <v>374</v>
      </c>
      <c r="D147" s="132" t="s">
        <v>6188</v>
      </c>
      <c r="E147" s="133" t="s">
        <v>6189</v>
      </c>
    </row>
    <row r="148" spans="1:5">
      <c r="A148" s="132" t="s">
        <v>291</v>
      </c>
      <c r="B148" s="132">
        <v>145</v>
      </c>
      <c r="C148" s="132">
        <v>7</v>
      </c>
      <c r="D148" s="132" t="s">
        <v>6190</v>
      </c>
      <c r="E148" s="133" t="s">
        <v>6191</v>
      </c>
    </row>
    <row r="149" spans="1:5">
      <c r="A149" s="132" t="s">
        <v>10</v>
      </c>
      <c r="B149" s="132">
        <v>146</v>
      </c>
      <c r="C149" s="132">
        <v>23</v>
      </c>
      <c r="D149" s="132" t="s">
        <v>6192</v>
      </c>
      <c r="E149" s="133" t="s">
        <v>6193</v>
      </c>
    </row>
    <row r="150" spans="1:5">
      <c r="A150" s="132" t="s">
        <v>35</v>
      </c>
      <c r="B150" s="132">
        <v>147</v>
      </c>
      <c r="C150" s="132">
        <v>39</v>
      </c>
      <c r="D150" s="132" t="s">
        <v>6194</v>
      </c>
      <c r="E150" s="133" t="s">
        <v>6195</v>
      </c>
    </row>
    <row r="151" spans="1:5">
      <c r="A151" s="132" t="s">
        <v>53</v>
      </c>
      <c r="B151" s="132">
        <v>148</v>
      </c>
      <c r="C151" s="132">
        <v>55</v>
      </c>
      <c r="D151" s="132" t="s">
        <v>6196</v>
      </c>
      <c r="E151" s="133" t="s">
        <v>6197</v>
      </c>
    </row>
    <row r="152" spans="1:5">
      <c r="A152" s="132" t="s">
        <v>340</v>
      </c>
      <c r="B152" s="132">
        <v>149</v>
      </c>
      <c r="C152" s="132">
        <v>71</v>
      </c>
      <c r="D152" s="132" t="s">
        <v>6198</v>
      </c>
      <c r="E152" s="133" t="s">
        <v>6199</v>
      </c>
    </row>
    <row r="153" spans="1:5">
      <c r="A153" s="132" t="s">
        <v>189</v>
      </c>
      <c r="B153" s="132">
        <v>150</v>
      </c>
      <c r="C153" s="132">
        <v>87</v>
      </c>
      <c r="D153" s="132" t="s">
        <v>6200</v>
      </c>
      <c r="E153" s="133" t="s">
        <v>6201</v>
      </c>
    </row>
    <row r="154" spans="1:5">
      <c r="A154" s="132" t="s">
        <v>17</v>
      </c>
      <c r="B154" s="132">
        <v>151</v>
      </c>
      <c r="C154" s="132">
        <v>103</v>
      </c>
      <c r="D154" s="132" t="s">
        <v>6202</v>
      </c>
      <c r="E154" s="133" t="s">
        <v>6203</v>
      </c>
    </row>
    <row r="155" spans="1:5">
      <c r="A155" s="132" t="s">
        <v>188</v>
      </c>
      <c r="B155" s="132">
        <v>152</v>
      </c>
      <c r="C155" s="132">
        <v>119</v>
      </c>
      <c r="D155" s="132" t="s">
        <v>6204</v>
      </c>
      <c r="E155" s="133" t="s">
        <v>6205</v>
      </c>
    </row>
    <row r="156" spans="1:5">
      <c r="A156" s="132" t="s">
        <v>6206</v>
      </c>
      <c r="B156" s="132">
        <v>153</v>
      </c>
      <c r="C156" s="132">
        <v>135</v>
      </c>
      <c r="D156" s="132" t="s">
        <v>6207</v>
      </c>
      <c r="E156" s="133" t="s">
        <v>6208</v>
      </c>
    </row>
    <row r="157" spans="1:5">
      <c r="A157" s="132" t="s">
        <v>63</v>
      </c>
      <c r="B157" s="132">
        <v>154</v>
      </c>
      <c r="C157" s="132">
        <v>151</v>
      </c>
      <c r="D157" s="132" t="s">
        <v>6209</v>
      </c>
      <c r="E157" s="133" t="s">
        <v>6210</v>
      </c>
    </row>
    <row r="158" spans="1:5">
      <c r="A158" s="132" t="s">
        <v>250</v>
      </c>
      <c r="B158" s="132">
        <v>155</v>
      </c>
      <c r="C158" s="132">
        <v>167</v>
      </c>
      <c r="D158" s="132" t="s">
        <v>6211</v>
      </c>
      <c r="E158" s="133" t="s">
        <v>6212</v>
      </c>
    </row>
    <row r="159" spans="1:5">
      <c r="A159" s="132" t="s">
        <v>114</v>
      </c>
      <c r="B159" s="132">
        <v>156</v>
      </c>
      <c r="C159" s="132">
        <v>183</v>
      </c>
      <c r="D159" s="132" t="s">
        <v>6213</v>
      </c>
      <c r="E159" s="133" t="s">
        <v>6214</v>
      </c>
    </row>
    <row r="160" spans="1:5">
      <c r="A160" s="132" t="s">
        <v>59</v>
      </c>
      <c r="B160" s="132">
        <v>157</v>
      </c>
      <c r="C160" s="132">
        <v>199</v>
      </c>
      <c r="D160" s="132" t="s">
        <v>6215</v>
      </c>
      <c r="E160" s="133" t="s">
        <v>6216</v>
      </c>
    </row>
    <row r="161" spans="1:5">
      <c r="A161" s="132" t="s">
        <v>209</v>
      </c>
      <c r="B161" s="132">
        <v>158</v>
      </c>
      <c r="C161" s="132">
        <v>215</v>
      </c>
      <c r="D161" s="132" t="s">
        <v>6217</v>
      </c>
      <c r="E161" s="133" t="s">
        <v>6218</v>
      </c>
    </row>
    <row r="162" spans="1:5">
      <c r="A162" s="132" t="s">
        <v>305</v>
      </c>
      <c r="B162" s="132">
        <v>159</v>
      </c>
      <c r="C162" s="132">
        <v>231</v>
      </c>
      <c r="D162" s="132" t="s">
        <v>6219</v>
      </c>
      <c r="E162" s="133" t="s">
        <v>6220</v>
      </c>
    </row>
    <row r="163" spans="1:5">
      <c r="A163" s="132" t="s">
        <v>245</v>
      </c>
      <c r="B163" s="132">
        <v>160</v>
      </c>
      <c r="C163" s="132">
        <v>247</v>
      </c>
      <c r="D163" s="132" t="s">
        <v>6221</v>
      </c>
      <c r="E163" s="133" t="s">
        <v>6222</v>
      </c>
    </row>
    <row r="164" spans="1:5">
      <c r="A164" s="132" t="s">
        <v>94</v>
      </c>
      <c r="B164" s="132">
        <v>161</v>
      </c>
      <c r="C164" s="132">
        <v>263</v>
      </c>
      <c r="D164" s="132" t="s">
        <v>6223</v>
      </c>
      <c r="E164" s="133" t="s">
        <v>6224</v>
      </c>
    </row>
    <row r="165" spans="1:5">
      <c r="A165" s="132" t="s">
        <v>193</v>
      </c>
      <c r="B165" s="132">
        <v>162</v>
      </c>
      <c r="C165" s="132">
        <v>279</v>
      </c>
      <c r="D165" s="132" t="s">
        <v>6225</v>
      </c>
      <c r="E165" s="133" t="s">
        <v>6226</v>
      </c>
    </row>
    <row r="166" spans="1:5">
      <c r="A166" s="132" t="s">
        <v>252</v>
      </c>
      <c r="B166" s="132">
        <v>163</v>
      </c>
      <c r="C166" s="132">
        <v>295</v>
      </c>
      <c r="D166" s="132" t="s">
        <v>6227</v>
      </c>
      <c r="E166" s="133" t="s">
        <v>6228</v>
      </c>
    </row>
    <row r="167" spans="1:5">
      <c r="A167" s="132" t="s">
        <v>195</v>
      </c>
      <c r="B167" s="132">
        <v>164</v>
      </c>
      <c r="C167" s="132">
        <v>311</v>
      </c>
      <c r="D167" s="132" t="s">
        <v>6229</v>
      </c>
      <c r="E167" s="133" t="s">
        <v>6230</v>
      </c>
    </row>
    <row r="168" spans="1:5">
      <c r="A168" s="132" t="s">
        <v>6231</v>
      </c>
      <c r="B168" s="132">
        <v>165</v>
      </c>
      <c r="C168" s="132">
        <v>327</v>
      </c>
      <c r="D168" s="132" t="s">
        <v>6232</v>
      </c>
      <c r="E168" s="133" t="s">
        <v>6233</v>
      </c>
    </row>
    <row r="169" spans="1:5">
      <c r="A169" s="132" t="s">
        <v>213</v>
      </c>
      <c r="B169" s="132">
        <v>166</v>
      </c>
      <c r="C169" s="132">
        <v>343</v>
      </c>
      <c r="D169" s="132" t="s">
        <v>6234</v>
      </c>
      <c r="E169" s="133" t="s">
        <v>6235</v>
      </c>
    </row>
    <row r="170" spans="1:5">
      <c r="A170" s="132" t="s">
        <v>146</v>
      </c>
      <c r="B170" s="132">
        <v>167</v>
      </c>
      <c r="C170" s="132">
        <v>359</v>
      </c>
      <c r="D170" s="132" t="s">
        <v>6236</v>
      </c>
      <c r="E170" s="133" t="s">
        <v>6237</v>
      </c>
    </row>
    <row r="171" spans="1:5">
      <c r="A171" s="132" t="s">
        <v>372</v>
      </c>
      <c r="B171" s="132">
        <v>168</v>
      </c>
      <c r="C171" s="132">
        <v>375</v>
      </c>
      <c r="D171" s="132" t="s">
        <v>6238</v>
      </c>
      <c r="E171" s="133" t="s">
        <v>6239</v>
      </c>
    </row>
    <row r="172" spans="1:5">
      <c r="A172" s="132" t="s">
        <v>16</v>
      </c>
      <c r="B172" s="132">
        <v>169</v>
      </c>
      <c r="C172" s="132">
        <v>8</v>
      </c>
      <c r="D172" s="132" t="s">
        <v>6240</v>
      </c>
      <c r="E172" s="133" t="s">
        <v>6241</v>
      </c>
    </row>
    <row r="173" spans="1:5">
      <c r="A173" s="132" t="s">
        <v>23</v>
      </c>
      <c r="B173" s="132">
        <v>170</v>
      </c>
      <c r="C173" s="132">
        <v>24</v>
      </c>
      <c r="D173" s="132" t="s">
        <v>6242</v>
      </c>
      <c r="E173" s="133" t="s">
        <v>6243</v>
      </c>
    </row>
    <row r="174" spans="1:5">
      <c r="A174" s="132" t="s">
        <v>51</v>
      </c>
      <c r="B174" s="132">
        <v>171</v>
      </c>
      <c r="C174" s="132">
        <v>40</v>
      </c>
      <c r="D174" s="132" t="s">
        <v>6244</v>
      </c>
      <c r="E174" s="133" t="s">
        <v>6245</v>
      </c>
    </row>
    <row r="175" spans="1:5">
      <c r="A175" s="132" t="s">
        <v>15</v>
      </c>
      <c r="B175" s="132">
        <v>172</v>
      </c>
      <c r="C175" s="132">
        <v>56</v>
      </c>
      <c r="D175" s="132" t="s">
        <v>6246</v>
      </c>
      <c r="E175" s="133" t="s">
        <v>6247</v>
      </c>
    </row>
    <row r="176" spans="1:5">
      <c r="A176" s="132" t="s">
        <v>99</v>
      </c>
      <c r="B176" s="132">
        <v>173</v>
      </c>
      <c r="C176" s="132">
        <v>72</v>
      </c>
      <c r="D176" s="132" t="s">
        <v>6248</v>
      </c>
      <c r="E176" s="133" t="s">
        <v>6249</v>
      </c>
    </row>
    <row r="177" spans="1:5">
      <c r="A177" s="132" t="s">
        <v>354</v>
      </c>
      <c r="B177" s="132">
        <v>174</v>
      </c>
      <c r="C177" s="132">
        <v>88</v>
      </c>
      <c r="D177" s="132" t="s">
        <v>6250</v>
      </c>
      <c r="E177" s="133" t="s">
        <v>6251</v>
      </c>
    </row>
    <row r="178" spans="1:5">
      <c r="A178" s="132" t="s">
        <v>36</v>
      </c>
      <c r="B178" s="132">
        <v>175</v>
      </c>
      <c r="C178" s="132">
        <v>104</v>
      </c>
      <c r="D178" s="132" t="s">
        <v>6252</v>
      </c>
      <c r="E178" s="133" t="s">
        <v>6253</v>
      </c>
    </row>
    <row r="179" spans="1:5">
      <c r="A179" s="132" t="s">
        <v>133</v>
      </c>
      <c r="B179" s="132">
        <v>176</v>
      </c>
      <c r="C179" s="132">
        <v>120</v>
      </c>
      <c r="D179" s="132" t="s">
        <v>6254</v>
      </c>
      <c r="E179" s="133" t="s">
        <v>6255</v>
      </c>
    </row>
    <row r="180" spans="1:5">
      <c r="A180" s="132" t="s">
        <v>46</v>
      </c>
      <c r="B180" s="132">
        <v>177</v>
      </c>
      <c r="C180" s="132">
        <v>136</v>
      </c>
      <c r="D180" s="132" t="s">
        <v>6256</v>
      </c>
      <c r="E180" s="133" t="s">
        <v>6257</v>
      </c>
    </row>
    <row r="181" spans="1:5">
      <c r="A181" s="132" t="s">
        <v>6258</v>
      </c>
      <c r="B181" s="132">
        <v>178</v>
      </c>
      <c r="C181" s="132">
        <v>152</v>
      </c>
      <c r="D181" s="132" t="s">
        <v>6259</v>
      </c>
      <c r="E181" s="133" t="s">
        <v>6260</v>
      </c>
    </row>
    <row r="182" spans="1:5">
      <c r="A182" s="132" t="s">
        <v>6261</v>
      </c>
      <c r="B182" s="132">
        <v>179</v>
      </c>
      <c r="C182" s="132">
        <v>168</v>
      </c>
      <c r="D182" s="132" t="s">
        <v>6262</v>
      </c>
      <c r="E182" s="133"/>
    </row>
    <row r="183" spans="1:5">
      <c r="A183" s="132" t="s">
        <v>185</v>
      </c>
      <c r="B183" s="132">
        <v>180</v>
      </c>
      <c r="C183" s="132">
        <v>184</v>
      </c>
      <c r="D183" s="132" t="s">
        <v>6263</v>
      </c>
      <c r="E183" s="133" t="s">
        <v>6264</v>
      </c>
    </row>
    <row r="184" spans="1:5">
      <c r="A184" s="132" t="s">
        <v>6265</v>
      </c>
      <c r="B184" s="132">
        <v>181</v>
      </c>
      <c r="C184" s="132">
        <v>200</v>
      </c>
      <c r="D184" s="132" t="s">
        <v>6266</v>
      </c>
      <c r="E184" s="133" t="s">
        <v>6267</v>
      </c>
    </row>
    <row r="185" spans="1:5">
      <c r="A185" s="132" t="s">
        <v>81</v>
      </c>
      <c r="B185" s="132">
        <v>182</v>
      </c>
      <c r="C185" s="132">
        <v>216</v>
      </c>
      <c r="D185" s="132" t="s">
        <v>6268</v>
      </c>
      <c r="E185" s="133" t="s">
        <v>6269</v>
      </c>
    </row>
    <row r="186" spans="1:5">
      <c r="A186" s="132" t="s">
        <v>266</v>
      </c>
      <c r="B186" s="132">
        <v>183</v>
      </c>
      <c r="C186" s="132">
        <v>232</v>
      </c>
      <c r="D186" s="132" t="s">
        <v>6270</v>
      </c>
      <c r="E186" s="133" t="s">
        <v>6271</v>
      </c>
    </row>
    <row r="187" spans="1:5">
      <c r="A187" s="132" t="s">
        <v>309</v>
      </c>
      <c r="B187" s="132">
        <v>184</v>
      </c>
      <c r="C187" s="132">
        <v>248</v>
      </c>
      <c r="D187" s="132" t="s">
        <v>6272</v>
      </c>
      <c r="E187" s="133" t="s">
        <v>6273</v>
      </c>
    </row>
    <row r="188" spans="1:5">
      <c r="A188" s="132" t="s">
        <v>183</v>
      </c>
      <c r="B188" s="132">
        <v>185</v>
      </c>
      <c r="C188" s="132">
        <v>264</v>
      </c>
      <c r="D188" s="132" t="s">
        <v>6274</v>
      </c>
      <c r="E188" s="133" t="s">
        <v>6275</v>
      </c>
    </row>
    <row r="189" spans="1:5">
      <c r="A189" s="132" t="s">
        <v>143</v>
      </c>
      <c r="B189" s="132">
        <v>186</v>
      </c>
      <c r="C189" s="132">
        <v>280</v>
      </c>
      <c r="D189" s="132" t="s">
        <v>6276</v>
      </c>
      <c r="E189" s="133" t="s">
        <v>6277</v>
      </c>
    </row>
    <row r="190" spans="1:5">
      <c r="A190" s="132" t="s">
        <v>205</v>
      </c>
      <c r="B190" s="132">
        <v>187</v>
      </c>
      <c r="C190" s="132">
        <v>296</v>
      </c>
      <c r="D190" s="132" t="s">
        <v>6278</v>
      </c>
      <c r="E190" s="133" t="s">
        <v>6279</v>
      </c>
    </row>
    <row r="191" spans="1:5">
      <c r="A191" s="132" t="s">
        <v>222</v>
      </c>
      <c r="B191" s="132">
        <v>188</v>
      </c>
      <c r="C191" s="132">
        <v>312</v>
      </c>
      <c r="D191" s="132" t="s">
        <v>6280</v>
      </c>
      <c r="E191" s="133" t="s">
        <v>6281</v>
      </c>
    </row>
    <row r="192" spans="1:5">
      <c r="A192" s="132" t="s">
        <v>155</v>
      </c>
      <c r="B192" s="132">
        <v>189</v>
      </c>
      <c r="C192" s="132">
        <v>328</v>
      </c>
      <c r="D192" s="132" t="s">
        <v>6282</v>
      </c>
      <c r="E192" s="133" t="s">
        <v>6283</v>
      </c>
    </row>
    <row r="193" spans="1:5">
      <c r="A193" s="132" t="s">
        <v>292</v>
      </c>
      <c r="B193" s="132">
        <v>190</v>
      </c>
      <c r="C193" s="132">
        <v>344</v>
      </c>
      <c r="D193" s="132" t="s">
        <v>6284</v>
      </c>
      <c r="E193" s="133" t="s">
        <v>6285</v>
      </c>
    </row>
    <row r="194" spans="1:5">
      <c r="A194" s="132" t="s">
        <v>40</v>
      </c>
      <c r="B194" s="132">
        <v>191</v>
      </c>
      <c r="C194" s="132">
        <v>360</v>
      </c>
      <c r="D194" s="132" t="s">
        <v>6286</v>
      </c>
      <c r="E194" s="133" t="s">
        <v>6287</v>
      </c>
    </row>
    <row r="195" spans="1:5">
      <c r="A195" s="132" t="s">
        <v>154</v>
      </c>
      <c r="B195" s="132">
        <v>192</v>
      </c>
      <c r="C195" s="132">
        <v>376</v>
      </c>
      <c r="D195" s="132" t="s">
        <v>6288</v>
      </c>
      <c r="E195" s="133" t="s">
        <v>6289</v>
      </c>
    </row>
    <row r="196" spans="1:5">
      <c r="A196" s="132" t="s">
        <v>324</v>
      </c>
      <c r="B196" s="132">
        <v>193</v>
      </c>
      <c r="C196" s="132">
        <v>9</v>
      </c>
      <c r="D196" s="132" t="s">
        <v>6290</v>
      </c>
      <c r="E196" s="133" t="s">
        <v>6291</v>
      </c>
    </row>
    <row r="197" spans="1:5">
      <c r="A197" s="132" t="s">
        <v>6292</v>
      </c>
      <c r="B197" s="132">
        <v>194</v>
      </c>
      <c r="C197" s="132">
        <v>25</v>
      </c>
      <c r="D197" s="132" t="s">
        <v>6293</v>
      </c>
      <c r="E197" s="133" t="s">
        <v>6294</v>
      </c>
    </row>
    <row r="198" spans="1:5">
      <c r="A198" s="132" t="s">
        <v>6</v>
      </c>
      <c r="B198" s="132">
        <v>195</v>
      </c>
      <c r="C198" s="132">
        <v>41</v>
      </c>
      <c r="D198" s="132" t="s">
        <v>6295</v>
      </c>
      <c r="E198" s="133" t="s">
        <v>6296</v>
      </c>
    </row>
    <row r="199" spans="1:5">
      <c r="A199" s="132" t="s">
        <v>159</v>
      </c>
      <c r="B199" s="132">
        <v>196</v>
      </c>
      <c r="C199" s="132">
        <v>57</v>
      </c>
      <c r="D199" s="132" t="s">
        <v>6297</v>
      </c>
      <c r="E199" s="133" t="s">
        <v>6298</v>
      </c>
    </row>
    <row r="200" spans="1:5">
      <c r="A200" s="132" t="s">
        <v>341</v>
      </c>
      <c r="B200" s="132">
        <v>197</v>
      </c>
      <c r="C200" s="132">
        <v>73</v>
      </c>
      <c r="D200" s="132" t="s">
        <v>6299</v>
      </c>
      <c r="E200" s="133" t="s">
        <v>6300</v>
      </c>
    </row>
    <row r="201" spans="1:5">
      <c r="A201" s="132" t="s">
        <v>7</v>
      </c>
      <c r="B201" s="132">
        <v>198</v>
      </c>
      <c r="C201" s="132">
        <v>89</v>
      </c>
      <c r="D201" s="132" t="s">
        <v>6301</v>
      </c>
      <c r="E201" s="133" t="s">
        <v>6302</v>
      </c>
    </row>
    <row r="202" spans="1:5">
      <c r="A202" s="132" t="s">
        <v>302</v>
      </c>
      <c r="B202" s="132">
        <v>199</v>
      </c>
      <c r="C202" s="132">
        <v>105</v>
      </c>
      <c r="D202" s="132" t="s">
        <v>6303</v>
      </c>
      <c r="E202" s="133" t="s">
        <v>6304</v>
      </c>
    </row>
    <row r="203" spans="1:5">
      <c r="A203" s="132" t="s">
        <v>162</v>
      </c>
      <c r="B203" s="132">
        <v>200</v>
      </c>
      <c r="C203" s="132">
        <v>121</v>
      </c>
      <c r="D203" s="132" t="s">
        <v>6305</v>
      </c>
      <c r="E203" s="133" t="s">
        <v>6306</v>
      </c>
    </row>
    <row r="204" spans="1:5">
      <c r="A204" s="132" t="s">
        <v>21</v>
      </c>
      <c r="B204" s="132">
        <v>201</v>
      </c>
      <c r="C204" s="132">
        <v>137</v>
      </c>
      <c r="D204" s="132" t="s">
        <v>6307</v>
      </c>
      <c r="E204" s="133" t="s">
        <v>6308</v>
      </c>
    </row>
    <row r="205" spans="1:5">
      <c r="A205" s="132" t="s">
        <v>98</v>
      </c>
      <c r="B205" s="132">
        <v>202</v>
      </c>
      <c r="C205" s="132">
        <v>153</v>
      </c>
      <c r="D205" s="132" t="s">
        <v>6309</v>
      </c>
      <c r="E205" s="133" t="s">
        <v>6310</v>
      </c>
    </row>
    <row r="206" spans="1:5">
      <c r="A206" s="132" t="s">
        <v>308</v>
      </c>
      <c r="B206" s="132">
        <v>203</v>
      </c>
      <c r="C206" s="132">
        <v>169</v>
      </c>
      <c r="D206" s="132" t="s">
        <v>6311</v>
      </c>
      <c r="E206" s="133" t="s">
        <v>6312</v>
      </c>
    </row>
    <row r="207" spans="1:5">
      <c r="A207" s="132" t="s">
        <v>164</v>
      </c>
      <c r="B207" s="132">
        <v>204</v>
      </c>
      <c r="C207" s="132">
        <v>185</v>
      </c>
      <c r="D207" s="132" t="s">
        <v>6313</v>
      </c>
      <c r="E207" s="133" t="s">
        <v>6314</v>
      </c>
    </row>
    <row r="208" spans="1:5">
      <c r="A208" s="132" t="s">
        <v>256</v>
      </c>
      <c r="B208" s="132">
        <v>205</v>
      </c>
      <c r="C208" s="132">
        <v>201</v>
      </c>
      <c r="D208" s="132" t="s">
        <v>6315</v>
      </c>
      <c r="E208" s="133" t="s">
        <v>6316</v>
      </c>
    </row>
    <row r="209" spans="1:5">
      <c r="A209" s="132" t="s">
        <v>289</v>
      </c>
      <c r="B209" s="132">
        <v>206</v>
      </c>
      <c r="C209" s="132">
        <v>217</v>
      </c>
      <c r="D209" s="132" t="s">
        <v>6317</v>
      </c>
      <c r="E209" s="133" t="s">
        <v>6318</v>
      </c>
    </row>
    <row r="210" spans="1:5">
      <c r="A210" s="132" t="s">
        <v>269</v>
      </c>
      <c r="B210" s="132">
        <v>207</v>
      </c>
      <c r="C210" s="132">
        <v>233</v>
      </c>
      <c r="D210" s="132" t="s">
        <v>6319</v>
      </c>
      <c r="E210" s="133" t="s">
        <v>6320</v>
      </c>
    </row>
    <row r="211" spans="1:5">
      <c r="A211" s="132" t="s">
        <v>49</v>
      </c>
      <c r="B211" s="132">
        <v>208</v>
      </c>
      <c r="C211" s="132">
        <v>249</v>
      </c>
      <c r="D211" s="132" t="s">
        <v>6321</v>
      </c>
      <c r="E211" s="133" t="s">
        <v>6322</v>
      </c>
    </row>
    <row r="212" spans="1:5">
      <c r="A212" s="132" t="s">
        <v>353</v>
      </c>
      <c r="B212" s="132">
        <v>209</v>
      </c>
      <c r="C212" s="132">
        <v>265</v>
      </c>
      <c r="D212" s="132" t="s">
        <v>6323</v>
      </c>
      <c r="E212" s="133" t="s">
        <v>6324</v>
      </c>
    </row>
    <row r="213" spans="1:5">
      <c r="A213" s="132" t="s">
        <v>343</v>
      </c>
      <c r="B213" s="132">
        <v>210</v>
      </c>
      <c r="C213" s="132">
        <v>281</v>
      </c>
      <c r="D213" s="132" t="s">
        <v>6325</v>
      </c>
      <c r="E213" s="133" t="s">
        <v>6326</v>
      </c>
    </row>
    <row r="214" spans="1:5">
      <c r="A214" s="132" t="s">
        <v>447</v>
      </c>
      <c r="B214" s="132">
        <v>211</v>
      </c>
      <c r="C214" s="132">
        <v>297</v>
      </c>
      <c r="D214" s="132" t="s">
        <v>6327</v>
      </c>
      <c r="E214" s="133" t="s">
        <v>6328</v>
      </c>
    </row>
    <row r="215" spans="1:5">
      <c r="A215" s="132" t="s">
        <v>6329</v>
      </c>
      <c r="B215" s="132">
        <v>212</v>
      </c>
      <c r="C215" s="132">
        <v>313</v>
      </c>
      <c r="D215" s="132" t="s">
        <v>6330</v>
      </c>
      <c r="E215" s="133" t="s">
        <v>6331</v>
      </c>
    </row>
    <row r="216" spans="1:5">
      <c r="A216" s="132" t="s">
        <v>176</v>
      </c>
      <c r="B216" s="132">
        <v>213</v>
      </c>
      <c r="C216" s="132">
        <v>329</v>
      </c>
      <c r="D216" s="132" t="s">
        <v>6332</v>
      </c>
      <c r="E216" s="133" t="s">
        <v>6333</v>
      </c>
    </row>
    <row r="217" spans="1:5">
      <c r="A217" s="132" t="s">
        <v>100</v>
      </c>
      <c r="B217" s="132">
        <v>214</v>
      </c>
      <c r="C217" s="132">
        <v>345</v>
      </c>
      <c r="D217" s="132" t="s">
        <v>6334</v>
      </c>
      <c r="E217" s="133" t="s">
        <v>6335</v>
      </c>
    </row>
    <row r="218" spans="1:5">
      <c r="A218" s="132" t="s">
        <v>240</v>
      </c>
      <c r="B218" s="132">
        <v>215</v>
      </c>
      <c r="C218" s="132">
        <v>361</v>
      </c>
      <c r="D218" s="132" t="s">
        <v>6336</v>
      </c>
      <c r="E218" s="133" t="s">
        <v>6337</v>
      </c>
    </row>
    <row r="219" spans="1:5">
      <c r="A219" s="132"/>
      <c r="B219" s="132">
        <v>216</v>
      </c>
      <c r="C219" s="132">
        <v>377</v>
      </c>
      <c r="D219" s="132" t="s">
        <v>6338</v>
      </c>
      <c r="E219" s="133"/>
    </row>
    <row r="220" spans="1:5">
      <c r="A220" s="132" t="s">
        <v>355</v>
      </c>
      <c r="B220" s="132">
        <v>217</v>
      </c>
      <c r="C220" s="132">
        <v>10</v>
      </c>
      <c r="D220" s="132" t="s">
        <v>6339</v>
      </c>
      <c r="E220" s="133" t="s">
        <v>6340</v>
      </c>
    </row>
    <row r="221" spans="1:5">
      <c r="A221" s="132" t="s">
        <v>39</v>
      </c>
      <c r="B221" s="132">
        <v>218</v>
      </c>
      <c r="C221" s="132">
        <v>26</v>
      </c>
      <c r="D221" s="132" t="s">
        <v>6341</v>
      </c>
      <c r="E221" s="133" t="s">
        <v>6342</v>
      </c>
    </row>
    <row r="222" spans="1:5">
      <c r="A222" s="132" t="s">
        <v>20</v>
      </c>
      <c r="B222" s="132">
        <v>219</v>
      </c>
      <c r="C222" s="132">
        <v>42</v>
      </c>
      <c r="D222" s="132" t="s">
        <v>6343</v>
      </c>
      <c r="E222" s="133" t="s">
        <v>6344</v>
      </c>
    </row>
    <row r="223" spans="1:5">
      <c r="A223" s="132" t="s">
        <v>54</v>
      </c>
      <c r="B223" s="132">
        <v>220</v>
      </c>
      <c r="C223" s="132">
        <v>58</v>
      </c>
      <c r="D223" s="132" t="s">
        <v>6345</v>
      </c>
      <c r="E223" s="133" t="s">
        <v>6346</v>
      </c>
    </row>
    <row r="224" spans="1:5">
      <c r="A224" s="132" t="s">
        <v>306</v>
      </c>
      <c r="B224" s="132">
        <v>221</v>
      </c>
      <c r="C224" s="132">
        <v>74</v>
      </c>
      <c r="D224" s="132" t="s">
        <v>6347</v>
      </c>
      <c r="E224" s="133" t="s">
        <v>6348</v>
      </c>
    </row>
    <row r="225" spans="1:5">
      <c r="A225" s="132" t="s">
        <v>351</v>
      </c>
      <c r="B225" s="132">
        <v>222</v>
      </c>
      <c r="C225" s="132">
        <v>90</v>
      </c>
      <c r="D225" s="132" t="s">
        <v>6349</v>
      </c>
      <c r="E225" s="133" t="s">
        <v>6350</v>
      </c>
    </row>
    <row r="226" spans="1:5">
      <c r="A226" s="132" t="s">
        <v>257</v>
      </c>
      <c r="B226" s="132">
        <v>223</v>
      </c>
      <c r="C226" s="132">
        <v>106</v>
      </c>
      <c r="D226" s="132" t="s">
        <v>6351</v>
      </c>
      <c r="E226" s="133" t="s">
        <v>6352</v>
      </c>
    </row>
    <row r="227" spans="1:5">
      <c r="A227" s="132" t="s">
        <v>212</v>
      </c>
      <c r="B227" s="132">
        <v>224</v>
      </c>
      <c r="C227" s="132">
        <v>122</v>
      </c>
      <c r="D227" s="132" t="s">
        <v>6353</v>
      </c>
      <c r="E227" s="133" t="s">
        <v>6354</v>
      </c>
    </row>
    <row r="228" spans="1:5">
      <c r="A228" s="132" t="s">
        <v>313</v>
      </c>
      <c r="B228" s="132">
        <v>225</v>
      </c>
      <c r="C228" s="132">
        <v>138</v>
      </c>
      <c r="D228" s="132" t="s">
        <v>6355</v>
      </c>
      <c r="E228" s="133" t="s">
        <v>6356</v>
      </c>
    </row>
    <row r="229" spans="1:5">
      <c r="A229" s="132" t="s">
        <v>304</v>
      </c>
      <c r="B229" s="132">
        <v>226</v>
      </c>
      <c r="C229" s="132">
        <v>154</v>
      </c>
      <c r="D229" s="132" t="s">
        <v>6357</v>
      </c>
      <c r="E229" s="133" t="s">
        <v>6358</v>
      </c>
    </row>
    <row r="230" spans="1:5">
      <c r="A230" s="132" t="s">
        <v>104</v>
      </c>
      <c r="B230" s="132">
        <v>227</v>
      </c>
      <c r="C230" s="132">
        <v>170</v>
      </c>
      <c r="D230" s="132" t="s">
        <v>6359</v>
      </c>
      <c r="E230" s="133" t="s">
        <v>6360</v>
      </c>
    </row>
    <row r="231" spans="1:5">
      <c r="A231" s="132" t="s">
        <v>139</v>
      </c>
      <c r="B231" s="132">
        <v>228</v>
      </c>
      <c r="C231" s="132">
        <v>186</v>
      </c>
      <c r="D231" s="132" t="s">
        <v>6361</v>
      </c>
      <c r="E231" s="133" t="s">
        <v>6362</v>
      </c>
    </row>
    <row r="232" spans="1:5">
      <c r="A232" s="132" t="s">
        <v>339</v>
      </c>
      <c r="B232" s="132">
        <v>229</v>
      </c>
      <c r="C232" s="132">
        <v>202</v>
      </c>
      <c r="D232" s="132" t="s">
        <v>6363</v>
      </c>
      <c r="E232" s="133" t="s">
        <v>6364</v>
      </c>
    </row>
    <row r="233" spans="1:5">
      <c r="A233" s="132" t="s">
        <v>160</v>
      </c>
      <c r="B233" s="132">
        <v>230</v>
      </c>
      <c r="C233" s="132">
        <v>218</v>
      </c>
      <c r="D233" s="132" t="s">
        <v>6365</v>
      </c>
      <c r="E233" s="133" t="s">
        <v>6366</v>
      </c>
    </row>
    <row r="234" spans="1:5">
      <c r="A234" s="132" t="s">
        <v>277</v>
      </c>
      <c r="B234" s="132">
        <v>231</v>
      </c>
      <c r="C234" s="132">
        <v>234</v>
      </c>
      <c r="D234" s="132" t="s">
        <v>6367</v>
      </c>
      <c r="E234" s="133" t="s">
        <v>6368</v>
      </c>
    </row>
    <row r="235" spans="1:5">
      <c r="A235" s="132" t="s">
        <v>120</v>
      </c>
      <c r="B235" s="132">
        <v>232</v>
      </c>
      <c r="C235" s="132">
        <v>250</v>
      </c>
      <c r="D235" s="132" t="s">
        <v>6369</v>
      </c>
      <c r="E235" s="133" t="s">
        <v>6370</v>
      </c>
    </row>
    <row r="236" spans="1:5">
      <c r="A236" s="132" t="s">
        <v>158</v>
      </c>
      <c r="B236" s="132">
        <v>233</v>
      </c>
      <c r="C236" s="132">
        <v>266</v>
      </c>
      <c r="D236" s="132" t="s">
        <v>6371</v>
      </c>
      <c r="E236" s="133" t="s">
        <v>6372</v>
      </c>
    </row>
    <row r="237" spans="1:5">
      <c r="A237" s="132" t="s">
        <v>105</v>
      </c>
      <c r="B237" s="132">
        <v>234</v>
      </c>
      <c r="C237" s="132">
        <v>282</v>
      </c>
      <c r="D237" s="132" t="s">
        <v>6373</v>
      </c>
      <c r="E237" s="133" t="s">
        <v>6374</v>
      </c>
    </row>
    <row r="238" spans="1:5">
      <c r="A238" s="132" t="s">
        <v>157</v>
      </c>
      <c r="B238" s="132">
        <v>235</v>
      </c>
      <c r="C238" s="132">
        <v>298</v>
      </c>
      <c r="D238" s="132" t="s">
        <v>6375</v>
      </c>
      <c r="E238" s="133" t="s">
        <v>6376</v>
      </c>
    </row>
    <row r="239" spans="1:5">
      <c r="A239" s="132" t="s">
        <v>150</v>
      </c>
      <c r="B239" s="132">
        <v>236</v>
      </c>
      <c r="C239" s="132">
        <v>314</v>
      </c>
      <c r="D239" s="132" t="s">
        <v>6377</v>
      </c>
      <c r="E239" s="133" t="s">
        <v>6378</v>
      </c>
    </row>
    <row r="240" spans="1:5">
      <c r="A240" s="132" t="s">
        <v>153</v>
      </c>
      <c r="B240" s="132">
        <v>237</v>
      </c>
      <c r="C240" s="132">
        <v>330</v>
      </c>
      <c r="D240" s="132" t="s">
        <v>6379</v>
      </c>
      <c r="E240" s="133" t="s">
        <v>6380</v>
      </c>
    </row>
    <row r="241" spans="1:5">
      <c r="A241" s="132" t="s">
        <v>52</v>
      </c>
      <c r="B241" s="132">
        <v>238</v>
      </c>
      <c r="C241" s="132">
        <v>346</v>
      </c>
      <c r="D241" s="132" t="s">
        <v>6381</v>
      </c>
      <c r="E241" s="133" t="s">
        <v>6382</v>
      </c>
    </row>
    <row r="242" spans="1:5">
      <c r="A242" s="132" t="s">
        <v>200</v>
      </c>
      <c r="B242" s="132">
        <v>239</v>
      </c>
      <c r="C242" s="132">
        <v>362</v>
      </c>
      <c r="D242" s="132" t="s">
        <v>6383</v>
      </c>
      <c r="E242" s="133" t="s">
        <v>6384</v>
      </c>
    </row>
    <row r="243" spans="1:5">
      <c r="A243" s="132" t="s">
        <v>317</v>
      </c>
      <c r="B243" s="132">
        <v>240</v>
      </c>
      <c r="C243" s="132">
        <v>378</v>
      </c>
      <c r="D243" s="132" t="s">
        <v>6385</v>
      </c>
      <c r="E243" s="133" t="s">
        <v>6386</v>
      </c>
    </row>
    <row r="244" spans="1:5">
      <c r="A244" s="132" t="s">
        <v>346</v>
      </c>
      <c r="B244" s="132">
        <v>241</v>
      </c>
      <c r="C244" s="132">
        <v>11</v>
      </c>
      <c r="D244" s="132" t="s">
        <v>6387</v>
      </c>
      <c r="E244" s="133" t="s">
        <v>6388</v>
      </c>
    </row>
    <row r="245" spans="1:5">
      <c r="A245" s="132" t="s">
        <v>362</v>
      </c>
      <c r="B245" s="132">
        <v>242</v>
      </c>
      <c r="C245" s="132">
        <v>27</v>
      </c>
      <c r="D245" s="132" t="s">
        <v>6389</v>
      </c>
      <c r="E245" s="133" t="s">
        <v>6390</v>
      </c>
    </row>
    <row r="246" spans="1:5">
      <c r="A246" s="132" t="s">
        <v>326</v>
      </c>
      <c r="B246" s="132">
        <v>243</v>
      </c>
      <c r="C246" s="132">
        <v>43</v>
      </c>
      <c r="D246" s="132" t="s">
        <v>6391</v>
      </c>
      <c r="E246" s="133" t="s">
        <v>6392</v>
      </c>
    </row>
    <row r="247" spans="1:5">
      <c r="A247" s="132" t="s">
        <v>310</v>
      </c>
      <c r="B247" s="132">
        <v>244</v>
      </c>
      <c r="C247" s="132">
        <v>59</v>
      </c>
      <c r="D247" s="132" t="s">
        <v>6393</v>
      </c>
      <c r="E247" s="133" t="s">
        <v>6394</v>
      </c>
    </row>
    <row r="248" spans="1:5">
      <c r="A248" s="132" t="s">
        <v>321</v>
      </c>
      <c r="B248" s="132">
        <v>245</v>
      </c>
      <c r="C248" s="132">
        <v>75</v>
      </c>
      <c r="D248" s="132" t="s">
        <v>6395</v>
      </c>
      <c r="E248" s="133" t="s">
        <v>6396</v>
      </c>
    </row>
    <row r="249" spans="1:5">
      <c r="A249" s="132" t="s">
        <v>211</v>
      </c>
      <c r="B249" s="132">
        <v>246</v>
      </c>
      <c r="C249" s="132">
        <v>91</v>
      </c>
      <c r="D249" s="132" t="s">
        <v>6397</v>
      </c>
      <c r="E249" s="133" t="s">
        <v>6398</v>
      </c>
    </row>
    <row r="250" spans="1:5">
      <c r="A250" s="132" t="s">
        <v>286</v>
      </c>
      <c r="B250" s="132">
        <v>247</v>
      </c>
      <c r="C250" s="132">
        <v>107</v>
      </c>
      <c r="D250" s="132" t="s">
        <v>6399</v>
      </c>
      <c r="E250" s="133" t="s">
        <v>6400</v>
      </c>
    </row>
    <row r="251" spans="1:5">
      <c r="A251" s="132" t="s">
        <v>112</v>
      </c>
      <c r="B251" s="132">
        <v>248</v>
      </c>
      <c r="C251" s="132">
        <v>123</v>
      </c>
      <c r="D251" s="132" t="s">
        <v>6401</v>
      </c>
      <c r="E251" s="133" t="s">
        <v>6402</v>
      </c>
    </row>
    <row r="252" spans="1:5">
      <c r="A252" s="132" t="s">
        <v>348</v>
      </c>
      <c r="B252" s="132">
        <v>249</v>
      </c>
      <c r="C252" s="132">
        <v>139</v>
      </c>
      <c r="D252" s="132" t="s">
        <v>6403</v>
      </c>
      <c r="E252" s="133" t="s">
        <v>6404</v>
      </c>
    </row>
    <row r="253" spans="1:5">
      <c r="A253" s="132" t="s">
        <v>123</v>
      </c>
      <c r="B253" s="132">
        <v>250</v>
      </c>
      <c r="C253" s="132">
        <v>155</v>
      </c>
      <c r="D253" s="132" t="s">
        <v>6405</v>
      </c>
      <c r="E253" s="133" t="s">
        <v>6406</v>
      </c>
    </row>
    <row r="254" spans="1:5">
      <c r="A254" s="132" t="s">
        <v>130</v>
      </c>
      <c r="B254" s="132">
        <v>251</v>
      </c>
      <c r="C254" s="132">
        <v>171</v>
      </c>
      <c r="D254" s="132" t="s">
        <v>6407</v>
      </c>
      <c r="E254" s="133" t="s">
        <v>6408</v>
      </c>
    </row>
    <row r="255" spans="1:5">
      <c r="A255" s="132" t="s">
        <v>371</v>
      </c>
      <c r="B255" s="132">
        <v>252</v>
      </c>
      <c r="C255" s="132">
        <v>187</v>
      </c>
      <c r="D255" s="132" t="s">
        <v>6409</v>
      </c>
      <c r="E255" s="133" t="s">
        <v>6410</v>
      </c>
    </row>
    <row r="256" spans="1:5">
      <c r="A256" s="132" t="s">
        <v>335</v>
      </c>
      <c r="B256" s="132">
        <v>253</v>
      </c>
      <c r="C256" s="132">
        <v>203</v>
      </c>
      <c r="D256" s="132" t="s">
        <v>6411</v>
      </c>
      <c r="E256" s="133" t="s">
        <v>6412</v>
      </c>
    </row>
    <row r="257" spans="1:5">
      <c r="A257" s="132" t="s">
        <v>106</v>
      </c>
      <c r="B257" s="132">
        <v>254</v>
      </c>
      <c r="C257" s="132">
        <v>219</v>
      </c>
      <c r="D257" s="132" t="s">
        <v>6413</v>
      </c>
      <c r="E257" s="133" t="s">
        <v>6414</v>
      </c>
    </row>
    <row r="258" spans="1:5">
      <c r="A258" s="132" t="s">
        <v>43</v>
      </c>
      <c r="B258" s="132">
        <v>255</v>
      </c>
      <c r="C258" s="132">
        <v>235</v>
      </c>
      <c r="D258" s="132" t="s">
        <v>6415</v>
      </c>
      <c r="E258" s="133" t="s">
        <v>6416</v>
      </c>
    </row>
    <row r="259" spans="1:5">
      <c r="A259" s="132" t="s">
        <v>6417</v>
      </c>
      <c r="B259" s="132">
        <v>256</v>
      </c>
      <c r="C259" s="132">
        <v>251</v>
      </c>
      <c r="D259" s="132" t="s">
        <v>6418</v>
      </c>
      <c r="E259" s="133"/>
    </row>
    <row r="260" spans="1:5">
      <c r="A260" s="132" t="s">
        <v>329</v>
      </c>
      <c r="B260" s="132">
        <v>257</v>
      </c>
      <c r="C260" s="132">
        <v>267</v>
      </c>
      <c r="D260" s="132" t="s">
        <v>6419</v>
      </c>
      <c r="E260" s="133" t="s">
        <v>6420</v>
      </c>
    </row>
    <row r="261" spans="1:5">
      <c r="A261" s="132" t="s">
        <v>71</v>
      </c>
      <c r="B261" s="132">
        <v>258</v>
      </c>
      <c r="C261" s="132">
        <v>283</v>
      </c>
      <c r="D261" s="132" t="s">
        <v>6421</v>
      </c>
      <c r="E261" s="133" t="s">
        <v>6422</v>
      </c>
    </row>
    <row r="262" spans="1:5">
      <c r="A262" s="132" t="s">
        <v>242</v>
      </c>
      <c r="B262" s="132">
        <v>259</v>
      </c>
      <c r="C262" s="132">
        <v>299</v>
      </c>
      <c r="D262" s="132" t="s">
        <v>6423</v>
      </c>
      <c r="E262" s="133" t="s">
        <v>6424</v>
      </c>
    </row>
    <row r="263" spans="1:5">
      <c r="A263" s="132" t="s">
        <v>156</v>
      </c>
      <c r="B263" s="132">
        <v>260</v>
      </c>
      <c r="C263" s="132">
        <v>315</v>
      </c>
      <c r="D263" s="132" t="s">
        <v>6425</v>
      </c>
      <c r="E263" s="133" t="s">
        <v>6426</v>
      </c>
    </row>
    <row r="264" spans="1:5">
      <c r="A264" s="132" t="s">
        <v>261</v>
      </c>
      <c r="B264" s="132">
        <v>261</v>
      </c>
      <c r="C264" s="132">
        <v>331</v>
      </c>
      <c r="D264" s="132" t="s">
        <v>6427</v>
      </c>
      <c r="E264" s="133" t="s">
        <v>6428</v>
      </c>
    </row>
    <row r="265" spans="1:5">
      <c r="A265" s="132" t="s">
        <v>181</v>
      </c>
      <c r="B265" s="132">
        <v>262</v>
      </c>
      <c r="C265" s="132">
        <v>347</v>
      </c>
      <c r="D265" s="132" t="s">
        <v>6429</v>
      </c>
      <c r="E265" s="133" t="s">
        <v>6430</v>
      </c>
    </row>
    <row r="266" spans="1:5">
      <c r="A266" s="132" t="s">
        <v>219</v>
      </c>
      <c r="B266" s="132">
        <v>263</v>
      </c>
      <c r="C266" s="132">
        <v>363</v>
      </c>
      <c r="D266" s="132" t="s">
        <v>6431</v>
      </c>
      <c r="E266" s="133" t="s">
        <v>6432</v>
      </c>
    </row>
    <row r="267" spans="1:5">
      <c r="A267" s="132" t="s">
        <v>404</v>
      </c>
      <c r="B267" s="132">
        <v>264</v>
      </c>
      <c r="C267" s="132">
        <v>379</v>
      </c>
      <c r="D267" s="132" t="s">
        <v>6433</v>
      </c>
      <c r="E267" s="133" t="s">
        <v>6434</v>
      </c>
    </row>
    <row r="268" spans="1:5">
      <c r="A268" s="132" t="s">
        <v>364</v>
      </c>
      <c r="B268" s="132">
        <v>265</v>
      </c>
      <c r="C268" s="132">
        <v>12</v>
      </c>
      <c r="D268" s="132" t="s">
        <v>6435</v>
      </c>
      <c r="E268" s="133" t="s">
        <v>6436</v>
      </c>
    </row>
    <row r="269" spans="1:5">
      <c r="A269" s="132" t="s">
        <v>74</v>
      </c>
      <c r="B269" s="132">
        <v>266</v>
      </c>
      <c r="C269" s="132">
        <v>28</v>
      </c>
      <c r="D269" s="132" t="s">
        <v>6437</v>
      </c>
      <c r="E269" s="133" t="s">
        <v>6438</v>
      </c>
    </row>
    <row r="270" spans="1:5">
      <c r="A270" s="132" t="s">
        <v>30</v>
      </c>
      <c r="B270" s="132">
        <v>267</v>
      </c>
      <c r="C270" s="132">
        <v>44</v>
      </c>
      <c r="D270" s="132" t="s">
        <v>6439</v>
      </c>
      <c r="E270" s="133" t="s">
        <v>6440</v>
      </c>
    </row>
    <row r="271" spans="1:5">
      <c r="A271" s="132" t="s">
        <v>22</v>
      </c>
      <c r="B271" s="132">
        <v>268</v>
      </c>
      <c r="C271" s="132">
        <v>60</v>
      </c>
      <c r="D271" s="132" t="s">
        <v>6441</v>
      </c>
      <c r="E271" s="133" t="s">
        <v>6442</v>
      </c>
    </row>
    <row r="272" spans="1:5">
      <c r="A272" s="132" t="s">
        <v>215</v>
      </c>
      <c r="B272" s="132">
        <v>269</v>
      </c>
      <c r="C272" s="132">
        <v>76</v>
      </c>
      <c r="D272" s="132" t="s">
        <v>6443</v>
      </c>
      <c r="E272" s="133" t="s">
        <v>6444</v>
      </c>
    </row>
    <row r="273" spans="1:5">
      <c r="A273" s="132" t="s">
        <v>38</v>
      </c>
      <c r="B273" s="132">
        <v>270</v>
      </c>
      <c r="C273" s="132">
        <v>92</v>
      </c>
      <c r="D273" s="132" t="s">
        <v>6445</v>
      </c>
      <c r="E273" s="133" t="s">
        <v>6446</v>
      </c>
    </row>
    <row r="274" spans="1:5">
      <c r="A274" s="132" t="s">
        <v>247</v>
      </c>
      <c r="B274" s="132">
        <v>271</v>
      </c>
      <c r="C274" s="132">
        <v>108</v>
      </c>
      <c r="D274" s="132" t="s">
        <v>6447</v>
      </c>
      <c r="E274" s="133" t="s">
        <v>6448</v>
      </c>
    </row>
    <row r="275" spans="1:5">
      <c r="A275" s="132" t="s">
        <v>356</v>
      </c>
      <c r="B275" s="132">
        <v>272</v>
      </c>
      <c r="C275" s="132">
        <v>124</v>
      </c>
      <c r="D275" s="132" t="s">
        <v>6449</v>
      </c>
      <c r="E275" s="133" t="s">
        <v>6450</v>
      </c>
    </row>
    <row r="276" spans="1:5">
      <c r="A276" s="132" t="s">
        <v>258</v>
      </c>
      <c r="B276" s="132">
        <v>273</v>
      </c>
      <c r="C276" s="132">
        <v>140</v>
      </c>
      <c r="D276" s="132" t="s">
        <v>6451</v>
      </c>
      <c r="E276" s="133" t="s">
        <v>6452</v>
      </c>
    </row>
    <row r="277" spans="1:5">
      <c r="A277" s="132" t="s">
        <v>259</v>
      </c>
      <c r="B277" s="132">
        <v>274</v>
      </c>
      <c r="C277" s="132">
        <v>156</v>
      </c>
      <c r="D277" s="132" t="s">
        <v>6453</v>
      </c>
      <c r="E277" s="133" t="s">
        <v>6454</v>
      </c>
    </row>
    <row r="278" spans="1:5">
      <c r="A278" s="132" t="s">
        <v>254</v>
      </c>
      <c r="B278" s="132">
        <v>275</v>
      </c>
      <c r="C278" s="132">
        <v>172</v>
      </c>
      <c r="D278" s="132" t="s">
        <v>6455</v>
      </c>
      <c r="E278" s="133" t="s">
        <v>6456</v>
      </c>
    </row>
    <row r="279" spans="1:5">
      <c r="A279" s="132" t="s">
        <v>274</v>
      </c>
      <c r="B279" s="132">
        <v>276</v>
      </c>
      <c r="C279" s="132">
        <v>188</v>
      </c>
      <c r="D279" s="132" t="s">
        <v>6457</v>
      </c>
      <c r="E279" s="133" t="s">
        <v>6458</v>
      </c>
    </row>
    <row r="280" spans="1:5">
      <c r="A280" s="132" t="s">
        <v>298</v>
      </c>
      <c r="B280" s="132">
        <v>277</v>
      </c>
      <c r="C280" s="132">
        <v>204</v>
      </c>
      <c r="D280" s="132" t="s">
        <v>6459</v>
      </c>
      <c r="E280" s="133" t="s">
        <v>6460</v>
      </c>
    </row>
    <row r="281" spans="1:5">
      <c r="A281" s="132" t="s">
        <v>206</v>
      </c>
      <c r="B281" s="132">
        <v>278</v>
      </c>
      <c r="C281" s="132">
        <v>220</v>
      </c>
      <c r="D281" s="132" t="s">
        <v>6461</v>
      </c>
      <c r="E281" s="133" t="s">
        <v>6462</v>
      </c>
    </row>
    <row r="282" spans="1:5">
      <c r="A282" s="132" t="s">
        <v>196</v>
      </c>
      <c r="B282" s="132">
        <v>279</v>
      </c>
      <c r="C282" s="132">
        <v>236</v>
      </c>
      <c r="D282" s="132" t="s">
        <v>6463</v>
      </c>
      <c r="E282" s="133" t="s">
        <v>6464</v>
      </c>
    </row>
    <row r="283" spans="1:5">
      <c r="A283" s="132" t="s">
        <v>281</v>
      </c>
      <c r="B283" s="132">
        <v>280</v>
      </c>
      <c r="C283" s="132">
        <v>252</v>
      </c>
      <c r="D283" s="132" t="s">
        <v>6465</v>
      </c>
      <c r="E283" s="133" t="s">
        <v>6466</v>
      </c>
    </row>
    <row r="284" spans="1:5">
      <c r="A284" s="132" t="s">
        <v>149</v>
      </c>
      <c r="B284" s="132">
        <v>281</v>
      </c>
      <c r="C284" s="132">
        <v>268</v>
      </c>
      <c r="D284" s="132" t="s">
        <v>6467</v>
      </c>
      <c r="E284" s="133" t="s">
        <v>6468</v>
      </c>
    </row>
    <row r="285" spans="1:5">
      <c r="A285" s="132" t="s">
        <v>272</v>
      </c>
      <c r="B285" s="132">
        <v>282</v>
      </c>
      <c r="C285" s="132">
        <v>284</v>
      </c>
      <c r="D285" s="132" t="s">
        <v>6469</v>
      </c>
      <c r="E285" s="133" t="s">
        <v>6470</v>
      </c>
    </row>
    <row r="286" spans="1:5">
      <c r="A286" s="132" t="s">
        <v>101</v>
      </c>
      <c r="B286" s="132">
        <v>283</v>
      </c>
      <c r="C286" s="132">
        <v>300</v>
      </c>
      <c r="D286" s="132" t="s">
        <v>6471</v>
      </c>
      <c r="E286" s="133" t="s">
        <v>6472</v>
      </c>
    </row>
    <row r="287" spans="1:5">
      <c r="A287" s="132" t="s">
        <v>167</v>
      </c>
      <c r="B287" s="132">
        <v>284</v>
      </c>
      <c r="C287" s="132">
        <v>316</v>
      </c>
      <c r="D287" s="132" t="s">
        <v>6473</v>
      </c>
      <c r="E287" s="133" t="s">
        <v>6474</v>
      </c>
    </row>
    <row r="288" spans="1:5">
      <c r="A288" s="132" t="s">
        <v>6475</v>
      </c>
      <c r="B288" s="132">
        <v>285</v>
      </c>
      <c r="C288" s="132">
        <v>332</v>
      </c>
      <c r="D288" s="132" t="s">
        <v>6476</v>
      </c>
      <c r="E288" s="133" t="s">
        <v>6477</v>
      </c>
    </row>
    <row r="289" spans="1:5">
      <c r="A289" s="132" t="s">
        <v>376</v>
      </c>
      <c r="B289" s="132">
        <v>286</v>
      </c>
      <c r="C289" s="132">
        <v>348</v>
      </c>
      <c r="D289" s="132" t="s">
        <v>6478</v>
      </c>
      <c r="E289" s="133" t="s">
        <v>6479</v>
      </c>
    </row>
    <row r="290" spans="1:5">
      <c r="A290" s="132" t="s">
        <v>6480</v>
      </c>
      <c r="B290" s="132">
        <v>287</v>
      </c>
      <c r="C290" s="132">
        <v>364</v>
      </c>
      <c r="D290" s="132" t="s">
        <v>6481</v>
      </c>
      <c r="E290" s="133" t="s">
        <v>6482</v>
      </c>
    </row>
    <row r="291" spans="1:5">
      <c r="A291" s="132" t="s">
        <v>6417</v>
      </c>
      <c r="B291" s="132">
        <v>288</v>
      </c>
      <c r="C291" s="132">
        <v>380</v>
      </c>
      <c r="D291" s="132" t="s">
        <v>6483</v>
      </c>
      <c r="E291" s="133"/>
    </row>
    <row r="292" spans="1:5">
      <c r="A292" s="132" t="s">
        <v>238</v>
      </c>
      <c r="B292" s="132">
        <v>289</v>
      </c>
      <c r="C292" s="132">
        <v>13</v>
      </c>
      <c r="D292" s="132" t="s">
        <v>6484</v>
      </c>
      <c r="E292" s="133" t="s">
        <v>6485</v>
      </c>
    </row>
    <row r="293" spans="1:5">
      <c r="A293" s="132" t="s">
        <v>300</v>
      </c>
      <c r="B293" s="132">
        <v>290</v>
      </c>
      <c r="C293" s="132">
        <v>29</v>
      </c>
      <c r="D293" s="132" t="s">
        <v>6486</v>
      </c>
      <c r="E293" s="133" t="s">
        <v>6487</v>
      </c>
    </row>
    <row r="294" spans="1:5">
      <c r="A294" s="132" t="s">
        <v>131</v>
      </c>
      <c r="B294" s="132">
        <v>291</v>
      </c>
      <c r="C294" s="132">
        <v>45</v>
      </c>
      <c r="D294" s="132" t="s">
        <v>6488</v>
      </c>
      <c r="E294" s="133" t="s">
        <v>6489</v>
      </c>
    </row>
    <row r="295" spans="1:5">
      <c r="A295" s="132" t="s">
        <v>70</v>
      </c>
      <c r="B295" s="132">
        <v>292</v>
      </c>
      <c r="C295" s="132">
        <v>61</v>
      </c>
      <c r="D295" s="132" t="s">
        <v>6490</v>
      </c>
      <c r="E295" s="133" t="s">
        <v>6491</v>
      </c>
    </row>
    <row r="296" spans="1:5">
      <c r="A296" s="132" t="s">
        <v>204</v>
      </c>
      <c r="B296" s="132">
        <v>293</v>
      </c>
      <c r="C296" s="132">
        <v>77</v>
      </c>
      <c r="D296" s="132" t="s">
        <v>6492</v>
      </c>
      <c r="E296" s="133" t="s">
        <v>6493</v>
      </c>
    </row>
    <row r="297" spans="1:5">
      <c r="A297" s="132" t="s">
        <v>350</v>
      </c>
      <c r="B297" s="132">
        <v>294</v>
      </c>
      <c r="C297" s="132">
        <v>93</v>
      </c>
      <c r="D297" s="132" t="s">
        <v>6494</v>
      </c>
      <c r="E297" s="133" t="s">
        <v>6495</v>
      </c>
    </row>
    <row r="298" spans="1:5">
      <c r="A298" s="132" t="s">
        <v>142</v>
      </c>
      <c r="B298" s="132">
        <v>295</v>
      </c>
      <c r="C298" s="132">
        <v>109</v>
      </c>
      <c r="D298" s="132" t="s">
        <v>6496</v>
      </c>
      <c r="E298" s="133" t="s">
        <v>6497</v>
      </c>
    </row>
    <row r="299" spans="1:5">
      <c r="A299" s="132" t="s">
        <v>315</v>
      </c>
      <c r="B299" s="132">
        <v>296</v>
      </c>
      <c r="C299" s="132">
        <v>125</v>
      </c>
      <c r="D299" s="132" t="s">
        <v>6498</v>
      </c>
      <c r="E299" s="133" t="s">
        <v>6499</v>
      </c>
    </row>
    <row r="300" spans="1:5">
      <c r="A300" s="132" t="s">
        <v>6500</v>
      </c>
      <c r="B300" s="132">
        <v>297</v>
      </c>
      <c r="C300" s="132">
        <v>141</v>
      </c>
      <c r="D300" s="132" t="s">
        <v>6501</v>
      </c>
      <c r="E300" s="133"/>
    </row>
    <row r="301" spans="1:5">
      <c r="A301" s="132" t="s">
        <v>319</v>
      </c>
      <c r="B301" s="132">
        <v>298</v>
      </c>
      <c r="C301" s="132">
        <v>157</v>
      </c>
      <c r="D301" s="132" t="s">
        <v>6502</v>
      </c>
      <c r="E301" s="133" t="s">
        <v>6503</v>
      </c>
    </row>
    <row r="302" spans="1:5">
      <c r="A302" s="132" t="s">
        <v>241</v>
      </c>
      <c r="B302" s="132">
        <v>299</v>
      </c>
      <c r="C302" s="132">
        <v>173</v>
      </c>
      <c r="D302" s="132" t="s">
        <v>6504</v>
      </c>
      <c r="E302" s="133" t="s">
        <v>6505</v>
      </c>
    </row>
    <row r="303" spans="1:5">
      <c r="A303" s="132" t="s">
        <v>79</v>
      </c>
      <c r="B303" s="132">
        <v>300</v>
      </c>
      <c r="C303" s="132">
        <v>189</v>
      </c>
      <c r="D303" s="132" t="s">
        <v>6506</v>
      </c>
      <c r="E303" s="133" t="s">
        <v>6507</v>
      </c>
    </row>
    <row r="304" spans="1:5">
      <c r="A304" s="132" t="s">
        <v>295</v>
      </c>
      <c r="B304" s="132">
        <v>301</v>
      </c>
      <c r="C304" s="132">
        <v>205</v>
      </c>
      <c r="D304" s="132" t="s">
        <v>6508</v>
      </c>
      <c r="E304" s="133" t="s">
        <v>6509</v>
      </c>
    </row>
    <row r="305" spans="1:5">
      <c r="A305" s="132" t="s">
        <v>208</v>
      </c>
      <c r="B305" s="132">
        <v>302</v>
      </c>
      <c r="C305" s="132">
        <v>221</v>
      </c>
      <c r="D305" s="132" t="s">
        <v>6510</v>
      </c>
      <c r="E305" s="133" t="s">
        <v>6511</v>
      </c>
    </row>
    <row r="306" spans="1:5">
      <c r="A306" s="132" t="s">
        <v>322</v>
      </c>
      <c r="B306" s="132">
        <v>303</v>
      </c>
      <c r="C306" s="132">
        <v>237</v>
      </c>
      <c r="D306" s="132" t="s">
        <v>6512</v>
      </c>
      <c r="E306" s="133" t="s">
        <v>6513</v>
      </c>
    </row>
    <row r="307" spans="1:5">
      <c r="A307" s="132" t="s">
        <v>218</v>
      </c>
      <c r="B307" s="132">
        <v>304</v>
      </c>
      <c r="C307" s="132">
        <v>253</v>
      </c>
      <c r="D307" s="132" t="s">
        <v>6514</v>
      </c>
      <c r="E307" s="133" t="s">
        <v>6515</v>
      </c>
    </row>
    <row r="308" spans="1:5">
      <c r="A308" s="132" t="s">
        <v>239</v>
      </c>
      <c r="B308" s="132">
        <v>305</v>
      </c>
      <c r="C308" s="132">
        <v>269</v>
      </c>
      <c r="D308" s="132" t="s">
        <v>6516</v>
      </c>
      <c r="E308" s="133" t="s">
        <v>6517</v>
      </c>
    </row>
    <row r="309" spans="1:5">
      <c r="A309" s="132" t="s">
        <v>6518</v>
      </c>
      <c r="B309" s="132">
        <v>306</v>
      </c>
      <c r="C309" s="132">
        <v>285</v>
      </c>
      <c r="D309" s="132" t="s">
        <v>6519</v>
      </c>
      <c r="E309" s="133" t="s">
        <v>6520</v>
      </c>
    </row>
    <row r="310" spans="1:5">
      <c r="A310" s="132" t="s">
        <v>248</v>
      </c>
      <c r="B310" s="132">
        <v>307</v>
      </c>
      <c r="C310" s="132">
        <v>301</v>
      </c>
      <c r="D310" s="132" t="s">
        <v>6521</v>
      </c>
      <c r="E310" s="133" t="s">
        <v>6522</v>
      </c>
    </row>
    <row r="311" spans="1:5">
      <c r="A311" s="132" t="s">
        <v>360</v>
      </c>
      <c r="B311" s="132">
        <v>308</v>
      </c>
      <c r="C311" s="132">
        <v>317</v>
      </c>
      <c r="D311" s="132" t="s">
        <v>6523</v>
      </c>
      <c r="E311" s="133" t="s">
        <v>6524</v>
      </c>
    </row>
    <row r="312" spans="1:5">
      <c r="A312" s="132" t="s">
        <v>76</v>
      </c>
      <c r="B312" s="132">
        <v>309</v>
      </c>
      <c r="C312" s="132">
        <v>333</v>
      </c>
      <c r="D312" s="132" t="s">
        <v>6525</v>
      </c>
      <c r="E312" s="133" t="s">
        <v>6526</v>
      </c>
    </row>
    <row r="313" spans="1:5">
      <c r="A313" s="132" t="s">
        <v>187</v>
      </c>
      <c r="B313" s="132">
        <v>310</v>
      </c>
      <c r="C313" s="132">
        <v>349</v>
      </c>
      <c r="D313" s="132" t="s">
        <v>6527</v>
      </c>
      <c r="E313" s="133" t="s">
        <v>6528</v>
      </c>
    </row>
    <row r="314" spans="1:5">
      <c r="A314" s="132" t="s">
        <v>347</v>
      </c>
      <c r="B314" s="132">
        <v>311</v>
      </c>
      <c r="C314" s="132">
        <v>365</v>
      </c>
      <c r="D314" s="132" t="s">
        <v>6529</v>
      </c>
      <c r="E314" s="133" t="s">
        <v>6530</v>
      </c>
    </row>
    <row r="315" spans="1:5">
      <c r="A315" s="132" t="s">
        <v>96</v>
      </c>
      <c r="B315" s="132">
        <v>312</v>
      </c>
      <c r="C315" s="132">
        <v>381</v>
      </c>
      <c r="D315" s="132" t="s">
        <v>6531</v>
      </c>
      <c r="E315" s="133" t="s">
        <v>6532</v>
      </c>
    </row>
    <row r="316" spans="1:5">
      <c r="A316" s="132" t="s">
        <v>363</v>
      </c>
      <c r="B316" s="132">
        <v>313</v>
      </c>
      <c r="C316" s="132">
        <v>14</v>
      </c>
      <c r="D316" s="132" t="s">
        <v>6533</v>
      </c>
      <c r="E316" s="133" t="s">
        <v>6534</v>
      </c>
    </row>
    <row r="317" spans="1:5">
      <c r="A317" s="132" t="s">
        <v>28</v>
      </c>
      <c r="B317" s="132">
        <v>314</v>
      </c>
      <c r="C317" s="132">
        <v>30</v>
      </c>
      <c r="D317" s="132" t="s">
        <v>6535</v>
      </c>
      <c r="E317" s="133" t="s">
        <v>6536</v>
      </c>
    </row>
    <row r="318" spans="1:5">
      <c r="A318" s="132" t="s">
        <v>34</v>
      </c>
      <c r="B318" s="132">
        <v>315</v>
      </c>
      <c r="C318" s="132">
        <v>46</v>
      </c>
      <c r="D318" s="132" t="s">
        <v>6537</v>
      </c>
      <c r="E318" s="133" t="s">
        <v>6538</v>
      </c>
    </row>
    <row r="319" spans="1:5">
      <c r="A319" s="132" t="s">
        <v>6539</v>
      </c>
      <c r="B319" s="132">
        <v>316</v>
      </c>
      <c r="C319" s="132">
        <v>62</v>
      </c>
      <c r="D319" s="132" t="s">
        <v>6540</v>
      </c>
      <c r="E319" s="133"/>
    </row>
    <row r="320" spans="1:5">
      <c r="A320" s="132" t="s">
        <v>95</v>
      </c>
      <c r="B320" s="132">
        <v>317</v>
      </c>
      <c r="C320" s="132">
        <v>78</v>
      </c>
      <c r="D320" s="132" t="s">
        <v>6541</v>
      </c>
      <c r="E320" s="133" t="s">
        <v>6542</v>
      </c>
    </row>
    <row r="321" spans="1:5">
      <c r="A321" s="132" t="s">
        <v>6543</v>
      </c>
      <c r="B321" s="132">
        <v>318</v>
      </c>
      <c r="C321" s="132">
        <v>94</v>
      </c>
      <c r="D321" s="132" t="s">
        <v>6544</v>
      </c>
      <c r="E321" s="133"/>
    </row>
    <row r="322" spans="1:5">
      <c r="A322" s="132" t="s">
        <v>293</v>
      </c>
      <c r="B322" s="132">
        <v>319</v>
      </c>
      <c r="C322" s="132">
        <v>110</v>
      </c>
      <c r="D322" s="132" t="s">
        <v>6545</v>
      </c>
      <c r="E322" s="133" t="s">
        <v>6546</v>
      </c>
    </row>
    <row r="323" spans="1:5">
      <c r="A323" s="132" t="s">
        <v>175</v>
      </c>
      <c r="B323" s="132">
        <v>320</v>
      </c>
      <c r="C323" s="132">
        <v>126</v>
      </c>
      <c r="D323" s="132" t="s">
        <v>6547</v>
      </c>
      <c r="E323" s="133" t="s">
        <v>6548</v>
      </c>
    </row>
    <row r="324" spans="1:5">
      <c r="A324" s="132" t="s">
        <v>251</v>
      </c>
      <c r="B324" s="132">
        <v>321</v>
      </c>
      <c r="C324" s="132">
        <v>142</v>
      </c>
      <c r="D324" s="132" t="s">
        <v>6549</v>
      </c>
      <c r="E324" s="133" t="s">
        <v>6550</v>
      </c>
    </row>
    <row r="325" spans="1:5">
      <c r="A325" s="132" t="s">
        <v>359</v>
      </c>
      <c r="B325" s="132">
        <v>322</v>
      </c>
      <c r="C325" s="132">
        <v>158</v>
      </c>
      <c r="D325" s="132" t="s">
        <v>6551</v>
      </c>
      <c r="E325" s="133" t="s">
        <v>6552</v>
      </c>
    </row>
    <row r="326" spans="1:5">
      <c r="A326" s="132" t="s">
        <v>365</v>
      </c>
      <c r="B326" s="132">
        <v>323</v>
      </c>
      <c r="C326" s="132">
        <v>174</v>
      </c>
      <c r="D326" s="132" t="s">
        <v>6553</v>
      </c>
      <c r="E326" s="133" t="s">
        <v>6554</v>
      </c>
    </row>
    <row r="327" spans="1:5">
      <c r="A327" s="132" t="s">
        <v>223</v>
      </c>
      <c r="B327" s="132">
        <v>324</v>
      </c>
      <c r="C327" s="132">
        <v>190</v>
      </c>
      <c r="D327" s="132" t="s">
        <v>6555</v>
      </c>
      <c r="E327" s="133" t="s">
        <v>6556</v>
      </c>
    </row>
    <row r="328" spans="1:5">
      <c r="A328" s="132" t="s">
        <v>97</v>
      </c>
      <c r="B328" s="132">
        <v>325</v>
      </c>
      <c r="C328" s="132">
        <v>206</v>
      </c>
      <c r="D328" s="132" t="s">
        <v>6557</v>
      </c>
      <c r="E328" s="133" t="s">
        <v>6558</v>
      </c>
    </row>
    <row r="329" spans="1:5">
      <c r="A329" s="132" t="s">
        <v>316</v>
      </c>
      <c r="B329" s="132">
        <v>326</v>
      </c>
      <c r="C329" s="132">
        <v>222</v>
      </c>
      <c r="D329" s="132" t="s">
        <v>6559</v>
      </c>
      <c r="E329" s="133" t="s">
        <v>6560</v>
      </c>
    </row>
    <row r="330" spans="1:5">
      <c r="A330" s="132" t="s">
        <v>320</v>
      </c>
      <c r="B330" s="132">
        <v>327</v>
      </c>
      <c r="C330" s="132">
        <v>238</v>
      </c>
      <c r="D330" s="132" t="s">
        <v>6561</v>
      </c>
      <c r="E330" s="133" t="s">
        <v>6562</v>
      </c>
    </row>
    <row r="331" spans="1:5">
      <c r="A331" s="132" t="s">
        <v>56</v>
      </c>
      <c r="B331" s="132">
        <v>328</v>
      </c>
      <c r="C331" s="132">
        <v>254</v>
      </c>
      <c r="D331" s="132" t="s">
        <v>6563</v>
      </c>
      <c r="E331" s="133" t="s">
        <v>6564</v>
      </c>
    </row>
    <row r="332" spans="1:5">
      <c r="A332" s="132" t="s">
        <v>275</v>
      </c>
      <c r="B332" s="132">
        <v>329</v>
      </c>
      <c r="C332" s="132">
        <v>270</v>
      </c>
      <c r="D332" s="132" t="s">
        <v>6565</v>
      </c>
      <c r="E332" s="133" t="s">
        <v>6566</v>
      </c>
    </row>
    <row r="333" spans="1:5">
      <c r="A333" s="132" t="s">
        <v>141</v>
      </c>
      <c r="B333" s="132">
        <v>330</v>
      </c>
      <c r="C333" s="132">
        <v>286</v>
      </c>
      <c r="D333" s="132" t="s">
        <v>6567</v>
      </c>
      <c r="E333" s="133" t="s">
        <v>6568</v>
      </c>
    </row>
    <row r="334" spans="1:5">
      <c r="A334" s="132" t="s">
        <v>122</v>
      </c>
      <c r="B334" s="132">
        <v>331</v>
      </c>
      <c r="C334" s="132">
        <v>302</v>
      </c>
      <c r="D334" s="132" t="s">
        <v>6569</v>
      </c>
      <c r="E334" s="133" t="s">
        <v>6570</v>
      </c>
    </row>
    <row r="335" spans="1:5">
      <c r="A335" s="132" t="s">
        <v>328</v>
      </c>
      <c r="B335" s="132">
        <v>332</v>
      </c>
      <c r="C335" s="132">
        <v>318</v>
      </c>
      <c r="D335" s="132" t="s">
        <v>6571</v>
      </c>
      <c r="E335" s="133" t="s">
        <v>6572</v>
      </c>
    </row>
    <row r="336" spans="1:5">
      <c r="A336" s="132" t="s">
        <v>62</v>
      </c>
      <c r="B336" s="132">
        <v>333</v>
      </c>
      <c r="C336" s="132">
        <v>334</v>
      </c>
      <c r="D336" s="132" t="s">
        <v>6573</v>
      </c>
      <c r="E336" s="133" t="s">
        <v>6574</v>
      </c>
    </row>
    <row r="337" spans="1:5">
      <c r="A337" s="132" t="s">
        <v>288</v>
      </c>
      <c r="B337" s="132">
        <v>334</v>
      </c>
      <c r="C337" s="132">
        <v>350</v>
      </c>
      <c r="D337" s="132" t="s">
        <v>6575</v>
      </c>
      <c r="E337" s="133" t="s">
        <v>6576</v>
      </c>
    </row>
    <row r="338" spans="1:5">
      <c r="A338" s="132" t="s">
        <v>229</v>
      </c>
      <c r="B338" s="132">
        <v>335</v>
      </c>
      <c r="C338" s="132">
        <v>366</v>
      </c>
      <c r="D338" s="132" t="s">
        <v>6577</v>
      </c>
      <c r="E338" s="133" t="s">
        <v>6578</v>
      </c>
    </row>
    <row r="339" spans="1:5">
      <c r="A339" s="132" t="s">
        <v>369</v>
      </c>
      <c r="B339" s="132">
        <v>336</v>
      </c>
      <c r="C339" s="132">
        <v>382</v>
      </c>
      <c r="D339" s="132" t="s">
        <v>6579</v>
      </c>
      <c r="E339" s="133" t="s">
        <v>6580</v>
      </c>
    </row>
    <row r="340" spans="1:5">
      <c r="A340" s="132" t="s">
        <v>210</v>
      </c>
      <c r="B340" s="132">
        <v>337</v>
      </c>
      <c r="C340" s="132">
        <v>15</v>
      </c>
      <c r="D340" s="132" t="s">
        <v>6581</v>
      </c>
      <c r="E340" s="133" t="s">
        <v>6582</v>
      </c>
    </row>
    <row r="341" spans="1:5">
      <c r="A341" s="132" t="s">
        <v>82</v>
      </c>
      <c r="B341" s="132">
        <v>338</v>
      </c>
      <c r="C341" s="132">
        <v>31</v>
      </c>
      <c r="D341" s="132" t="s">
        <v>6583</v>
      </c>
      <c r="E341" s="133" t="s">
        <v>6584</v>
      </c>
    </row>
    <row r="342" spans="1:5">
      <c r="A342" s="132" t="s">
        <v>173</v>
      </c>
      <c r="B342" s="132">
        <v>339</v>
      </c>
      <c r="C342" s="132">
        <v>47</v>
      </c>
      <c r="D342" s="132" t="s">
        <v>6585</v>
      </c>
      <c r="E342" s="133" t="s">
        <v>6586</v>
      </c>
    </row>
    <row r="343" spans="1:5">
      <c r="A343" s="132" t="s">
        <v>192</v>
      </c>
      <c r="B343" s="132">
        <v>340</v>
      </c>
      <c r="C343" s="132">
        <v>63</v>
      </c>
      <c r="D343" s="132" t="s">
        <v>6587</v>
      </c>
      <c r="E343" s="133" t="s">
        <v>6588</v>
      </c>
    </row>
    <row r="344" spans="1:5">
      <c r="A344" s="132" t="s">
        <v>119</v>
      </c>
      <c r="B344" s="132">
        <v>341</v>
      </c>
      <c r="C344" s="132">
        <v>79</v>
      </c>
      <c r="D344" s="132" t="s">
        <v>6589</v>
      </c>
      <c r="E344" s="133" t="s">
        <v>6590</v>
      </c>
    </row>
    <row r="345" spans="1:5">
      <c r="A345" s="132" t="s">
        <v>358</v>
      </c>
      <c r="B345" s="132">
        <v>342</v>
      </c>
      <c r="C345" s="132">
        <v>95</v>
      </c>
      <c r="D345" s="132" t="s">
        <v>6591</v>
      </c>
      <c r="E345" s="133" t="s">
        <v>6592</v>
      </c>
    </row>
    <row r="346" spans="1:5">
      <c r="A346" s="132" t="s">
        <v>270</v>
      </c>
      <c r="B346" s="132">
        <v>343</v>
      </c>
      <c r="C346" s="132">
        <v>111</v>
      </c>
      <c r="D346" s="132" t="s">
        <v>6593</v>
      </c>
      <c r="E346" s="133" t="s">
        <v>6594</v>
      </c>
    </row>
    <row r="347" spans="1:5">
      <c r="A347" s="132" t="s">
        <v>344</v>
      </c>
      <c r="B347" s="132">
        <v>344</v>
      </c>
      <c r="C347" s="132">
        <v>127</v>
      </c>
      <c r="D347" s="132" t="s">
        <v>6595</v>
      </c>
      <c r="E347" s="133" t="s">
        <v>6596</v>
      </c>
    </row>
    <row r="348" spans="1:5">
      <c r="A348" s="132" t="s">
        <v>253</v>
      </c>
      <c r="B348" s="132">
        <v>345</v>
      </c>
      <c r="C348" s="132">
        <v>143</v>
      </c>
      <c r="D348" s="132" t="s">
        <v>6597</v>
      </c>
      <c r="E348" s="133" t="s">
        <v>6598</v>
      </c>
    </row>
    <row r="349" spans="1:5">
      <c r="A349" s="132" t="s">
        <v>148</v>
      </c>
      <c r="B349" s="132">
        <v>346</v>
      </c>
      <c r="C349" s="132">
        <v>159</v>
      </c>
      <c r="D349" s="132" t="s">
        <v>6599</v>
      </c>
      <c r="E349" s="133" t="s">
        <v>6600</v>
      </c>
    </row>
    <row r="350" spans="1:5">
      <c r="A350" s="132" t="s">
        <v>14</v>
      </c>
      <c r="B350" s="132">
        <v>347</v>
      </c>
      <c r="C350" s="132">
        <v>175</v>
      </c>
      <c r="D350" s="132" t="s">
        <v>6601</v>
      </c>
      <c r="E350" s="133" t="s">
        <v>6602</v>
      </c>
    </row>
    <row r="351" spans="1:5">
      <c r="A351" s="132" t="s">
        <v>243</v>
      </c>
      <c r="B351" s="132">
        <v>348</v>
      </c>
      <c r="C351" s="132">
        <v>191</v>
      </c>
      <c r="D351" s="132" t="s">
        <v>6603</v>
      </c>
      <c r="E351" s="133" t="s">
        <v>6604</v>
      </c>
    </row>
    <row r="352" spans="1:5">
      <c r="A352" s="132" t="s">
        <v>68</v>
      </c>
      <c r="B352" s="132">
        <v>349</v>
      </c>
      <c r="C352" s="132">
        <v>207</v>
      </c>
      <c r="D352" s="132" t="s">
        <v>6605</v>
      </c>
      <c r="E352" s="133" t="s">
        <v>6606</v>
      </c>
    </row>
    <row r="353" spans="1:5">
      <c r="A353" s="132" t="s">
        <v>93</v>
      </c>
      <c r="B353" s="132">
        <v>350</v>
      </c>
      <c r="C353" s="132">
        <v>223</v>
      </c>
      <c r="D353" s="132" t="s">
        <v>6607</v>
      </c>
      <c r="E353" s="133" t="s">
        <v>6608</v>
      </c>
    </row>
    <row r="354" spans="1:5">
      <c r="A354" s="132" t="s">
        <v>75</v>
      </c>
      <c r="B354" s="132">
        <v>351</v>
      </c>
      <c r="C354" s="132">
        <v>239</v>
      </c>
      <c r="D354" s="132" t="s">
        <v>6609</v>
      </c>
      <c r="E354" s="133" t="s">
        <v>6610</v>
      </c>
    </row>
    <row r="355" spans="1:5">
      <c r="A355" s="132" t="s">
        <v>233</v>
      </c>
      <c r="B355" s="132">
        <v>352</v>
      </c>
      <c r="C355" s="132">
        <v>255</v>
      </c>
      <c r="D355" s="132" t="s">
        <v>6611</v>
      </c>
      <c r="E355" s="133" t="s">
        <v>6612</v>
      </c>
    </row>
    <row r="356" spans="1:5">
      <c r="A356" s="132" t="s">
        <v>6613</v>
      </c>
      <c r="B356" s="132">
        <v>353</v>
      </c>
      <c r="C356" s="132">
        <v>271</v>
      </c>
      <c r="D356" s="132" t="s">
        <v>6614</v>
      </c>
      <c r="E356" s="133" t="s">
        <v>6615</v>
      </c>
    </row>
    <row r="357" spans="1:5">
      <c r="A357" s="132" t="s">
        <v>361</v>
      </c>
      <c r="B357" s="132">
        <v>354</v>
      </c>
      <c r="C357" s="132">
        <v>287</v>
      </c>
      <c r="D357" s="132" t="s">
        <v>6616</v>
      </c>
      <c r="E357" s="133" t="s">
        <v>6617</v>
      </c>
    </row>
    <row r="358" spans="1:5">
      <c r="A358" s="132" t="s">
        <v>214</v>
      </c>
      <c r="B358" s="132">
        <v>355</v>
      </c>
      <c r="C358" s="132">
        <v>303</v>
      </c>
      <c r="D358" s="132" t="s">
        <v>6618</v>
      </c>
      <c r="E358" s="133" t="s">
        <v>6619</v>
      </c>
    </row>
    <row r="359" spans="1:5">
      <c r="A359" s="132" t="s">
        <v>138</v>
      </c>
      <c r="B359" s="132">
        <v>356</v>
      </c>
      <c r="C359" s="132">
        <v>319</v>
      </c>
      <c r="D359" s="132" t="s">
        <v>6620</v>
      </c>
      <c r="E359" s="133" t="s">
        <v>6621</v>
      </c>
    </row>
    <row r="360" spans="1:5">
      <c r="A360" s="132" t="s">
        <v>217</v>
      </c>
      <c r="B360" s="132">
        <v>357</v>
      </c>
      <c r="C360" s="132">
        <v>335</v>
      </c>
      <c r="D360" s="132" t="s">
        <v>6622</v>
      </c>
      <c r="E360" s="133" t="s">
        <v>6623</v>
      </c>
    </row>
    <row r="361" spans="1:5">
      <c r="A361" s="132" t="s">
        <v>225</v>
      </c>
      <c r="B361" s="132">
        <v>358</v>
      </c>
      <c r="C361" s="132">
        <v>351</v>
      </c>
      <c r="D361" s="132" t="s">
        <v>6624</v>
      </c>
      <c r="E361" s="133" t="s">
        <v>6625</v>
      </c>
    </row>
    <row r="362" spans="1:5">
      <c r="A362" s="132" t="s">
        <v>314</v>
      </c>
      <c r="B362" s="132">
        <v>359</v>
      </c>
      <c r="C362" s="132">
        <v>367</v>
      </c>
      <c r="D362" s="132" t="s">
        <v>6626</v>
      </c>
      <c r="E362" s="133" t="s">
        <v>6627</v>
      </c>
    </row>
    <row r="363" spans="1:5">
      <c r="A363" s="132" t="s">
        <v>140</v>
      </c>
      <c r="B363" s="132">
        <v>360</v>
      </c>
      <c r="C363" s="132">
        <v>383</v>
      </c>
      <c r="D363" s="132" t="s">
        <v>6628</v>
      </c>
      <c r="E363" s="133" t="s">
        <v>6629</v>
      </c>
    </row>
    <row r="364" spans="1:5">
      <c r="A364" s="132" t="s">
        <v>12</v>
      </c>
      <c r="B364" s="132">
        <v>361</v>
      </c>
      <c r="C364" s="132">
        <v>16</v>
      </c>
      <c r="D364" s="132" t="s">
        <v>6630</v>
      </c>
      <c r="E364" s="133" t="s">
        <v>6631</v>
      </c>
    </row>
    <row r="365" spans="1:5">
      <c r="A365" s="132" t="s">
        <v>285</v>
      </c>
      <c r="B365" s="132">
        <v>362</v>
      </c>
      <c r="C365" s="132">
        <v>32</v>
      </c>
      <c r="D365" s="132" t="s">
        <v>6632</v>
      </c>
      <c r="E365" s="133" t="s">
        <v>6633</v>
      </c>
    </row>
    <row r="366" spans="1:5">
      <c r="A366" s="132" t="s">
        <v>198</v>
      </c>
      <c r="B366" s="132">
        <v>363</v>
      </c>
      <c r="C366" s="132">
        <v>48</v>
      </c>
      <c r="D366" s="132" t="s">
        <v>6634</v>
      </c>
      <c r="E366" s="133" t="s">
        <v>6635</v>
      </c>
    </row>
    <row r="367" spans="1:5">
      <c r="A367" s="132" t="s">
        <v>165</v>
      </c>
      <c r="B367" s="132">
        <v>364</v>
      </c>
      <c r="C367" s="132">
        <v>64</v>
      </c>
      <c r="D367" s="132" t="s">
        <v>6636</v>
      </c>
      <c r="E367" s="133" t="s">
        <v>6637</v>
      </c>
    </row>
    <row r="368" spans="1:5">
      <c r="A368" s="132" t="s">
        <v>226</v>
      </c>
      <c r="B368" s="132">
        <v>365</v>
      </c>
      <c r="C368" s="132">
        <v>80</v>
      </c>
      <c r="D368" s="132" t="s">
        <v>6638</v>
      </c>
      <c r="E368" s="133" t="s">
        <v>6639</v>
      </c>
    </row>
    <row r="369" spans="1:5">
      <c r="A369" s="132" t="s">
        <v>92</v>
      </c>
      <c r="B369" s="132">
        <v>366</v>
      </c>
      <c r="C369" s="132">
        <v>96</v>
      </c>
      <c r="D369" s="132" t="s">
        <v>6640</v>
      </c>
      <c r="E369" s="133" t="s">
        <v>6641</v>
      </c>
    </row>
    <row r="370" spans="1:5">
      <c r="A370" s="132" t="s">
        <v>338</v>
      </c>
      <c r="B370" s="132">
        <v>367</v>
      </c>
      <c r="C370" s="132">
        <v>112</v>
      </c>
      <c r="D370" s="132" t="s">
        <v>6642</v>
      </c>
      <c r="E370" s="133" t="s">
        <v>6643</v>
      </c>
    </row>
    <row r="371" spans="1:5">
      <c r="A371" s="132" t="s">
        <v>184</v>
      </c>
      <c r="B371" s="132">
        <v>368</v>
      </c>
      <c r="C371" s="132">
        <v>128</v>
      </c>
      <c r="D371" s="132" t="s">
        <v>6644</v>
      </c>
      <c r="E371" s="133" t="s">
        <v>6645</v>
      </c>
    </row>
    <row r="372" spans="1:5">
      <c r="A372" s="132" t="s">
        <v>370</v>
      </c>
      <c r="B372" s="132">
        <v>369</v>
      </c>
      <c r="C372" s="132">
        <v>144</v>
      </c>
      <c r="D372" s="132" t="s">
        <v>6646</v>
      </c>
      <c r="E372" s="133" t="s">
        <v>6647</v>
      </c>
    </row>
    <row r="373" spans="1:5">
      <c r="A373" s="132" t="s">
        <v>6648</v>
      </c>
      <c r="B373" s="132">
        <v>370</v>
      </c>
      <c r="C373" s="132">
        <v>160</v>
      </c>
      <c r="D373" s="132" t="s">
        <v>6649</v>
      </c>
      <c r="E373" s="133" t="s">
        <v>6650</v>
      </c>
    </row>
    <row r="374" spans="1:5">
      <c r="A374" s="132" t="s">
        <v>325</v>
      </c>
      <c r="B374" s="132">
        <v>371</v>
      </c>
      <c r="C374" s="132">
        <v>176</v>
      </c>
      <c r="D374" s="132" t="s">
        <v>6651</v>
      </c>
      <c r="E374" s="133" t="s">
        <v>6652</v>
      </c>
    </row>
    <row r="375" spans="1:5">
      <c r="A375" s="132" t="s">
        <v>232</v>
      </c>
      <c r="B375" s="132">
        <v>372</v>
      </c>
      <c r="C375" s="132">
        <v>192</v>
      </c>
      <c r="D375" s="132" t="s">
        <v>6653</v>
      </c>
      <c r="E375" s="133" t="s">
        <v>6654</v>
      </c>
    </row>
    <row r="376" spans="1:5">
      <c r="A376" s="132" t="s">
        <v>333</v>
      </c>
      <c r="B376" s="132">
        <v>373</v>
      </c>
      <c r="C376" s="132">
        <v>208</v>
      </c>
      <c r="D376" s="132" t="s">
        <v>6655</v>
      </c>
      <c r="E376" s="133" t="s">
        <v>6656</v>
      </c>
    </row>
    <row r="377" spans="1:5">
      <c r="A377" s="132" t="s">
        <v>77</v>
      </c>
      <c r="B377" s="132">
        <v>374</v>
      </c>
      <c r="C377" s="132">
        <v>224</v>
      </c>
      <c r="D377" s="132" t="s">
        <v>6657</v>
      </c>
      <c r="E377" s="133" t="s">
        <v>6658</v>
      </c>
    </row>
    <row r="378" spans="1:5">
      <c r="A378" s="132" t="s">
        <v>73</v>
      </c>
      <c r="B378" s="132">
        <v>375</v>
      </c>
      <c r="C378" s="132">
        <v>240</v>
      </c>
      <c r="D378" s="132" t="s">
        <v>6659</v>
      </c>
      <c r="E378" s="133" t="s">
        <v>6660</v>
      </c>
    </row>
    <row r="379" spans="1:5">
      <c r="A379" s="132" t="s">
        <v>221</v>
      </c>
      <c r="B379" s="132">
        <v>376</v>
      </c>
      <c r="C379" s="132">
        <v>256</v>
      </c>
      <c r="D379" s="132" t="s">
        <v>6661</v>
      </c>
      <c r="E379" s="133" t="s">
        <v>6662</v>
      </c>
    </row>
    <row r="380" spans="1:5">
      <c r="A380" s="132" t="s">
        <v>6663</v>
      </c>
      <c r="B380" s="132">
        <v>377</v>
      </c>
      <c r="C380" s="132">
        <v>272</v>
      </c>
      <c r="D380" s="132" t="s">
        <v>6664</v>
      </c>
      <c r="E380" s="133" t="s">
        <v>6665</v>
      </c>
    </row>
    <row r="381" spans="1:5">
      <c r="A381" s="132" t="s">
        <v>118</v>
      </c>
      <c r="B381" s="132">
        <v>378</v>
      </c>
      <c r="C381" s="132">
        <v>288</v>
      </c>
      <c r="D381" s="132" t="s">
        <v>6666</v>
      </c>
      <c r="E381" s="133" t="s">
        <v>6667</v>
      </c>
    </row>
    <row r="382" spans="1:5">
      <c r="A382" s="132" t="s">
        <v>395</v>
      </c>
      <c r="B382" s="132">
        <v>379</v>
      </c>
      <c r="C382" s="132">
        <v>304</v>
      </c>
      <c r="D382" s="132" t="s">
        <v>6668</v>
      </c>
      <c r="E382" s="133" t="s">
        <v>6669</v>
      </c>
    </row>
    <row r="383" spans="1:5">
      <c r="A383" s="132" t="s">
        <v>202</v>
      </c>
      <c r="B383" s="132">
        <v>380</v>
      </c>
      <c r="C383" s="132">
        <v>320</v>
      </c>
      <c r="D383" s="132" t="s">
        <v>6670</v>
      </c>
      <c r="E383" s="133" t="s">
        <v>6671</v>
      </c>
    </row>
    <row r="384" spans="1:5">
      <c r="A384" s="132" t="s">
        <v>367</v>
      </c>
      <c r="B384" s="132">
        <v>381</v>
      </c>
      <c r="C384" s="132">
        <v>336</v>
      </c>
      <c r="D384" s="132" t="s">
        <v>6672</v>
      </c>
      <c r="E384" s="133" t="s">
        <v>6673</v>
      </c>
    </row>
    <row r="385" spans="1:5">
      <c r="A385" s="132" t="s">
        <v>172</v>
      </c>
      <c r="B385" s="132">
        <v>382</v>
      </c>
      <c r="C385" s="132">
        <v>352</v>
      </c>
      <c r="D385" s="132" t="s">
        <v>6674</v>
      </c>
      <c r="E385" s="133" t="s">
        <v>6675</v>
      </c>
    </row>
    <row r="386" spans="1:5">
      <c r="A386" s="132" t="s">
        <v>280</v>
      </c>
      <c r="B386" s="132">
        <v>383</v>
      </c>
      <c r="C386" s="132">
        <v>368</v>
      </c>
      <c r="D386" s="132" t="s">
        <v>6676</v>
      </c>
      <c r="E386" s="133" t="s">
        <v>6677</v>
      </c>
    </row>
    <row r="387" spans="1:5">
      <c r="A387" s="132" t="s">
        <v>296</v>
      </c>
      <c r="B387" s="132">
        <v>384</v>
      </c>
      <c r="C387" s="132">
        <v>384</v>
      </c>
      <c r="D387" s="132" t="s">
        <v>6678</v>
      </c>
      <c r="E387" s="133" t="s">
        <v>6679</v>
      </c>
    </row>
  </sheetData>
  <mergeCells count="2">
    <mergeCell ref="A2:A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zoomScaleNormal="100" workbookViewId="0"/>
  </sheetViews>
  <sheetFormatPr baseColWidth="10" defaultColWidth="9.140625" defaultRowHeight="15"/>
  <cols>
    <col min="1" max="1" width="9.140625" style="20"/>
    <col min="2" max="2" width="17.85546875" style="2" bestFit="1" customWidth="1"/>
    <col min="3" max="4" width="9.28515625" style="2" bestFit="1" customWidth="1"/>
    <col min="5" max="6" width="12" style="2" bestFit="1" customWidth="1"/>
    <col min="7" max="7" width="9.140625" style="20"/>
    <col min="8" max="8" width="17.85546875" style="20" bestFit="1" customWidth="1"/>
    <col min="9" max="9" width="12.85546875" style="20" bestFit="1" customWidth="1"/>
    <col min="10" max="10" width="11.5703125" style="20" bestFit="1" customWidth="1"/>
    <col min="11" max="12" width="10.5703125" style="49" bestFit="1" customWidth="1"/>
    <col min="13" max="13" width="9.140625" style="96"/>
    <col min="14" max="16384" width="9.140625" style="20"/>
  </cols>
  <sheetData>
    <row r="1" spans="1:12" ht="39.75" thickBot="1">
      <c r="A1" s="95" t="s">
        <v>6752</v>
      </c>
    </row>
    <row r="2" spans="1:12" ht="15.75" thickBot="1">
      <c r="B2" s="10" t="s">
        <v>3</v>
      </c>
      <c r="C2" s="10" t="s">
        <v>126</v>
      </c>
      <c r="D2" s="10" t="s">
        <v>127</v>
      </c>
      <c r="E2" s="11" t="s">
        <v>128</v>
      </c>
      <c r="F2" s="11" t="s">
        <v>6680</v>
      </c>
      <c r="H2" s="10" t="s">
        <v>3</v>
      </c>
      <c r="I2" s="10" t="s">
        <v>129</v>
      </c>
      <c r="J2" s="10" t="s">
        <v>127</v>
      </c>
      <c r="K2" s="11" t="s">
        <v>128</v>
      </c>
      <c r="L2" s="11" t="s">
        <v>6680</v>
      </c>
    </row>
    <row r="3" spans="1:12">
      <c r="B3" s="2" t="s">
        <v>130</v>
      </c>
      <c r="C3" s="12">
        <v>7.5758908489040797</v>
      </c>
      <c r="D3" s="12">
        <v>35.3239194273064</v>
      </c>
      <c r="E3" s="19">
        <v>2.2516761970018699E-8</v>
      </c>
      <c r="F3" s="19">
        <v>2.6494723251388699E-6</v>
      </c>
      <c r="H3" s="2" t="s">
        <v>131</v>
      </c>
      <c r="I3" s="12">
        <v>7.0444533363391404</v>
      </c>
      <c r="J3" s="12">
        <v>35.934681943501197</v>
      </c>
      <c r="K3" s="19">
        <v>4.0492224926409297E-3</v>
      </c>
      <c r="L3" s="19">
        <v>5.76361104799293E-3</v>
      </c>
    </row>
    <row r="4" spans="1:12">
      <c r="B4" s="2" t="s">
        <v>132</v>
      </c>
      <c r="C4" s="12">
        <v>7.4822008381729299</v>
      </c>
      <c r="D4" s="12">
        <v>31.900974200010001</v>
      </c>
      <c r="E4" s="19">
        <v>6.12991926924433E-8</v>
      </c>
      <c r="F4" s="19">
        <v>5.4096537551081196E-6</v>
      </c>
      <c r="H4" s="2" t="s">
        <v>133</v>
      </c>
      <c r="I4" s="12">
        <v>6.5538873497005996</v>
      </c>
      <c r="J4" s="12">
        <v>34.7383856309851</v>
      </c>
      <c r="K4" s="19">
        <v>3.1039075385694398E-3</v>
      </c>
      <c r="L4" s="19">
        <v>4.6427091572670103E-3</v>
      </c>
    </row>
    <row r="5" spans="1:12">
      <c r="B5" s="2" t="s">
        <v>134</v>
      </c>
      <c r="C5" s="12">
        <v>7.2011648819546501</v>
      </c>
      <c r="D5" s="12">
        <v>32.609307533343397</v>
      </c>
      <c r="E5" s="19">
        <v>7.3629040209033401E-7</v>
      </c>
      <c r="F5" s="19">
        <v>4.33184186563146E-5</v>
      </c>
      <c r="H5" s="2" t="s">
        <v>135</v>
      </c>
      <c r="I5" s="12">
        <v>5.9788873497005897</v>
      </c>
      <c r="J5" s="12">
        <v>34.350885630985097</v>
      </c>
      <c r="K5" s="19">
        <v>1.28939584319787E-2</v>
      </c>
      <c r="L5" s="19">
        <v>1.5914571071638E-2</v>
      </c>
    </row>
    <row r="6" spans="1:12">
      <c r="B6" s="2" t="s">
        <v>136</v>
      </c>
      <c r="C6" s="12">
        <v>7.0348208167106403</v>
      </c>
      <c r="D6" s="12">
        <v>32.97597420001</v>
      </c>
      <c r="E6" s="19">
        <v>1.26682682356586E-6</v>
      </c>
      <c r="F6" s="19">
        <v>6.3884266959821098E-5</v>
      </c>
      <c r="H6" s="2" t="s">
        <v>137</v>
      </c>
      <c r="I6" s="12">
        <v>5.8591292107814201</v>
      </c>
      <c r="J6" s="12">
        <v>35.074817517033402</v>
      </c>
      <c r="K6" s="19">
        <v>1.2530057532249801E-4</v>
      </c>
      <c r="L6" s="19">
        <v>1.2528117636257999E-3</v>
      </c>
    </row>
    <row r="7" spans="1:12">
      <c r="B7" s="2" t="s">
        <v>138</v>
      </c>
      <c r="C7" s="12">
        <v>6.9511648819546501</v>
      </c>
      <c r="D7" s="12">
        <v>33.532640866676701</v>
      </c>
      <c r="E7" s="19">
        <v>1.75604475860772E-6</v>
      </c>
      <c r="F7" s="19">
        <v>7.7485474973565803E-5</v>
      </c>
      <c r="H7" s="2" t="s">
        <v>139</v>
      </c>
      <c r="I7" s="12">
        <v>5.7257958774480899</v>
      </c>
      <c r="J7" s="12">
        <v>34.248150850366798</v>
      </c>
      <c r="K7" s="19">
        <v>1.13744488967705E-2</v>
      </c>
      <c r="L7" s="19">
        <v>1.42717960214894E-2</v>
      </c>
    </row>
    <row r="8" spans="1:12">
      <c r="B8" s="2" t="s">
        <v>140</v>
      </c>
      <c r="C8" s="12">
        <v>6.9011648819546396</v>
      </c>
      <c r="D8" s="12">
        <v>32.457640866676698</v>
      </c>
      <c r="E8" s="19">
        <v>2.00479370431608E-6</v>
      </c>
      <c r="F8" s="19">
        <v>7.8632464180397206E-5</v>
      </c>
      <c r="H8" s="2" t="s">
        <v>141</v>
      </c>
      <c r="I8" s="12">
        <v>5.4333213630620598</v>
      </c>
      <c r="J8" s="12">
        <v>33.307089318468996</v>
      </c>
      <c r="K8" s="19">
        <v>7.5700341353285997E-3</v>
      </c>
      <c r="L8" s="19">
        <v>9.7883591566703104E-3</v>
      </c>
    </row>
    <row r="9" spans="1:12">
      <c r="B9" s="2" t="s">
        <v>142</v>
      </c>
      <c r="C9" s="12">
        <v>6.6911648819546503</v>
      </c>
      <c r="D9" s="12">
        <v>32.47597420001</v>
      </c>
      <c r="E9" s="19">
        <v>5.2667460001037403E-6</v>
      </c>
      <c r="F9" s="19">
        <v>1.85916133803662E-4</v>
      </c>
      <c r="H9" s="2" t="s">
        <v>143</v>
      </c>
      <c r="I9" s="12">
        <v>5.1691292107814304</v>
      </c>
      <c r="J9" s="12">
        <v>36.059817517033402</v>
      </c>
      <c r="K9" s="19">
        <v>8.7206539392158501E-4</v>
      </c>
      <c r="L9" s="19">
        <v>1.69142353876E-3</v>
      </c>
    </row>
    <row r="10" spans="1:12">
      <c r="B10" s="2" t="s">
        <v>144</v>
      </c>
      <c r="C10" s="12">
        <v>6.4511648819546501</v>
      </c>
      <c r="D10" s="12">
        <v>34.535066252837098</v>
      </c>
      <c r="E10" s="19">
        <v>6.3403712467196498E-6</v>
      </c>
      <c r="F10" s="19">
        <v>2.03468277281094E-4</v>
      </c>
      <c r="H10" s="2" t="s">
        <v>43</v>
      </c>
      <c r="I10" s="12">
        <v>4.9491292107814298</v>
      </c>
      <c r="J10" s="12">
        <v>33.079817517033398</v>
      </c>
      <c r="K10" s="19">
        <v>1.00014047368065E-2</v>
      </c>
      <c r="L10" s="19">
        <v>1.2745472462428501E-2</v>
      </c>
    </row>
    <row r="11" spans="1:12">
      <c r="B11" s="2" t="s">
        <v>145</v>
      </c>
      <c r="C11" s="12">
        <v>6.3411648819546498</v>
      </c>
      <c r="D11" s="12">
        <v>34.432640866676699</v>
      </c>
      <c r="E11" s="19">
        <v>1.0872201955841301E-5</v>
      </c>
      <c r="F11" s="19">
        <v>3.19823940867664E-4</v>
      </c>
      <c r="H11" s="2" t="s">
        <v>146</v>
      </c>
      <c r="I11" s="12">
        <v>4.9391292107814202</v>
      </c>
      <c r="J11" s="12">
        <v>36.754817517033402</v>
      </c>
      <c r="K11" s="19">
        <v>7.3451935700350802E-4</v>
      </c>
      <c r="L11" s="19">
        <v>1.5593480707891E-3</v>
      </c>
    </row>
    <row r="12" spans="1:12">
      <c r="B12" s="2" t="s">
        <v>139</v>
      </c>
      <c r="C12" s="12">
        <v>6.2411648819546501</v>
      </c>
      <c r="D12" s="12">
        <v>36.410974200010003</v>
      </c>
      <c r="E12" s="19">
        <v>1.40919055897657E-5</v>
      </c>
      <c r="F12" s="19">
        <v>3.82649436399022E-4</v>
      </c>
      <c r="H12" s="2" t="s">
        <v>147</v>
      </c>
      <c r="I12" s="12">
        <v>4.9057958774481003</v>
      </c>
      <c r="J12" s="12">
        <v>35.011484183700098</v>
      </c>
      <c r="K12" s="19">
        <v>2.5094242194635E-3</v>
      </c>
      <c r="L12" s="19">
        <v>3.8852050415377902E-3</v>
      </c>
    </row>
    <row r="13" spans="1:12">
      <c r="B13" s="2" t="s">
        <v>148</v>
      </c>
      <c r="C13" s="12">
        <v>6.1011648819546398</v>
      </c>
      <c r="D13" s="12">
        <v>35.467640866676703</v>
      </c>
      <c r="E13" s="19">
        <v>1.6134347224888099E-5</v>
      </c>
      <c r="F13" s="19">
        <v>4.06816040741821E-4</v>
      </c>
      <c r="H13" s="2" t="s">
        <v>142</v>
      </c>
      <c r="I13" s="12">
        <v>4.9038873497006001</v>
      </c>
      <c r="J13" s="12">
        <v>35.528385630985099</v>
      </c>
      <c r="K13" s="19">
        <v>7.6529219087484298E-3</v>
      </c>
      <c r="L13" s="19">
        <v>9.8594212911978004E-3</v>
      </c>
    </row>
    <row r="14" spans="1:12">
      <c r="B14" s="2" t="s">
        <v>92</v>
      </c>
      <c r="C14" s="12">
        <v>5.9855341715062602</v>
      </c>
      <c r="D14" s="12">
        <v>33.235974200009998</v>
      </c>
      <c r="E14" s="19">
        <v>1.8707052024376098E-5</v>
      </c>
      <c r="F14" s="19">
        <v>4.4023929097365097E-4</v>
      </c>
      <c r="H14" s="2" t="s">
        <v>149</v>
      </c>
      <c r="I14" s="12">
        <v>4.8644533363391398</v>
      </c>
      <c r="J14" s="12">
        <v>36.144681943501197</v>
      </c>
      <c r="K14" s="19">
        <v>9.8571430558016902E-3</v>
      </c>
      <c r="L14" s="19">
        <v>1.26071431112246E-2</v>
      </c>
    </row>
    <row r="15" spans="1:12">
      <c r="B15" s="2" t="s">
        <v>150</v>
      </c>
      <c r="C15" s="12">
        <v>5.8211648819546502</v>
      </c>
      <c r="D15" s="12">
        <v>34.600074999127102</v>
      </c>
      <c r="E15" s="19">
        <v>2.05831582090263E-5</v>
      </c>
      <c r="F15" s="19">
        <v>4.5411592798664402E-4</v>
      </c>
      <c r="H15" s="2" t="s">
        <v>100</v>
      </c>
      <c r="I15" s="12">
        <v>4.8491292107814203</v>
      </c>
      <c r="J15" s="12">
        <v>31.2731508503668</v>
      </c>
      <c r="K15" s="19">
        <v>1.3681504065451701E-4</v>
      </c>
      <c r="L15" s="19">
        <v>1.2528117636257999E-3</v>
      </c>
    </row>
    <row r="16" spans="1:12">
      <c r="B16" s="2" t="s">
        <v>151</v>
      </c>
      <c r="C16" s="12">
        <v>5.7379928493326204</v>
      </c>
      <c r="D16" s="12">
        <v>33.927640866676697</v>
      </c>
      <c r="E16" s="19">
        <v>3.0549679370982798E-5</v>
      </c>
      <c r="F16" s="19">
        <v>6.3131628215017902E-4</v>
      </c>
      <c r="H16" s="2" t="s">
        <v>152</v>
      </c>
      <c r="I16" s="12">
        <v>4.7514671480025896</v>
      </c>
      <c r="J16" s="12">
        <v>35.102385303799601</v>
      </c>
      <c r="K16" s="19">
        <v>4.48630527252616E-3</v>
      </c>
      <c r="L16" s="19">
        <v>6.2595484632479602E-3</v>
      </c>
    </row>
    <row r="17" spans="2:12">
      <c r="B17" s="2" t="s">
        <v>153</v>
      </c>
      <c r="C17" s="12">
        <v>5.56089084890408</v>
      </c>
      <c r="D17" s="12">
        <v>32.157640866676701</v>
      </c>
      <c r="E17" s="19">
        <v>3.21917650954765E-5</v>
      </c>
      <c r="F17" s="19">
        <v>6.3131628215017902E-4</v>
      </c>
      <c r="H17" s="2" t="s">
        <v>154</v>
      </c>
      <c r="I17" s="12">
        <v>4.7424625441147601</v>
      </c>
      <c r="J17" s="12">
        <v>33.5564841837001</v>
      </c>
      <c r="K17" s="19">
        <v>2.5423389290547002E-4</v>
      </c>
      <c r="L17" s="19">
        <v>1.2528117636257999E-3</v>
      </c>
    </row>
    <row r="18" spans="2:12">
      <c r="B18" s="2" t="s">
        <v>93</v>
      </c>
      <c r="C18" s="12">
        <v>5.4822008381729299</v>
      </c>
      <c r="D18" s="12">
        <v>35.251419427306402</v>
      </c>
      <c r="E18" s="19">
        <v>3.6447421964151099E-5</v>
      </c>
      <c r="F18" s="19">
        <v>6.5573471304245597E-4</v>
      </c>
      <c r="H18" s="2" t="s">
        <v>155</v>
      </c>
      <c r="I18" s="12">
        <v>4.6938873497006002</v>
      </c>
      <c r="J18" s="12">
        <v>35.583385630985099</v>
      </c>
      <c r="K18" s="19">
        <v>1.14317216318791E-3</v>
      </c>
      <c r="L18" s="19">
        <v>2.1017696541944298E-3</v>
      </c>
    </row>
    <row r="19" spans="2:12">
      <c r="B19" s="2" t="s">
        <v>102</v>
      </c>
      <c r="C19" s="12">
        <v>5.4622008381729303</v>
      </c>
      <c r="D19" s="12">
        <v>34.859307533343397</v>
      </c>
      <c r="E19" s="19">
        <v>3.7152108387674601E-5</v>
      </c>
      <c r="F19" s="19">
        <v>6.5573471304245597E-4</v>
      </c>
      <c r="H19" s="2" t="s">
        <v>156</v>
      </c>
      <c r="I19" s="12">
        <v>4.5524625441147597</v>
      </c>
      <c r="J19" s="12">
        <v>37.358150850366798</v>
      </c>
      <c r="K19" s="19">
        <v>6.2327451620212905E-4</v>
      </c>
      <c r="L19" s="19">
        <v>1.45705896834008E-3</v>
      </c>
    </row>
    <row r="20" spans="2:12">
      <c r="B20" s="2" t="s">
        <v>96</v>
      </c>
      <c r="C20" s="12">
        <v>5.3422008381729302</v>
      </c>
      <c r="D20" s="12">
        <v>29.8293075333434</v>
      </c>
      <c r="E20" s="19">
        <v>4.8089421904362297E-5</v>
      </c>
      <c r="F20" s="19">
        <v>8.0836028248761397E-4</v>
      </c>
      <c r="H20" s="2" t="s">
        <v>157</v>
      </c>
      <c r="I20" s="12">
        <v>4.5438873497005901</v>
      </c>
      <c r="J20" s="12">
        <v>33.648385630985103</v>
      </c>
      <c r="K20" s="19">
        <v>1.3300970049129901E-3</v>
      </c>
      <c r="L20" s="19">
        <v>2.3243774392786398E-3</v>
      </c>
    </row>
    <row r="21" spans="2:12">
      <c r="B21" s="2" t="s">
        <v>158</v>
      </c>
      <c r="C21" s="12">
        <v>5.3111648819546504</v>
      </c>
      <c r="D21" s="12">
        <v>33.815974200009997</v>
      </c>
      <c r="E21" s="19">
        <v>5.1927041989422897E-5</v>
      </c>
      <c r="F21" s="19">
        <v>8.2292343266907302E-4</v>
      </c>
      <c r="H21" s="2" t="s">
        <v>159</v>
      </c>
      <c r="I21" s="12">
        <v>4.5433213630620601</v>
      </c>
      <c r="J21" s="12">
        <v>35.612089318469003</v>
      </c>
      <c r="K21" s="19">
        <v>1.15914247068919E-2</v>
      </c>
      <c r="L21" s="19">
        <v>1.44511571003345E-2</v>
      </c>
    </row>
    <row r="22" spans="2:12">
      <c r="B22" s="2" t="s">
        <v>160</v>
      </c>
      <c r="C22" s="12">
        <v>5.2688675048395996</v>
      </c>
      <c r="D22" s="12">
        <v>34.995066252837098</v>
      </c>
      <c r="E22" s="19">
        <v>5.3618240655492002E-5</v>
      </c>
      <c r="F22" s="19">
        <v>8.2292343266907302E-4</v>
      </c>
      <c r="H22" s="2" t="s">
        <v>161</v>
      </c>
      <c r="I22" s="12">
        <v>4.4733213630620803</v>
      </c>
      <c r="J22" s="12">
        <v>34.917089318469003</v>
      </c>
      <c r="K22" s="19">
        <v>1.2025117013476E-2</v>
      </c>
      <c r="L22" s="19">
        <v>1.48942677394983E-2</v>
      </c>
    </row>
    <row r="23" spans="2:12">
      <c r="B23" s="2" t="s">
        <v>91</v>
      </c>
      <c r="C23" s="12">
        <v>5.2388675048396003</v>
      </c>
      <c r="D23" s="12">
        <v>35.125066252837101</v>
      </c>
      <c r="E23" s="19">
        <v>9.4429412038986698E-5</v>
      </c>
      <c r="F23" s="19">
        <v>1.3888992687400999E-3</v>
      </c>
      <c r="H23" s="2" t="s">
        <v>162</v>
      </c>
      <c r="I23" s="12">
        <v>4.4724625441147499</v>
      </c>
      <c r="J23" s="12">
        <v>29.588150850366802</v>
      </c>
      <c r="K23" s="19">
        <v>6.3575068596805799E-4</v>
      </c>
      <c r="L23" s="19">
        <v>1.4718489610808299E-3</v>
      </c>
    </row>
    <row r="24" spans="2:12">
      <c r="B24" s="2" t="s">
        <v>163</v>
      </c>
      <c r="C24" s="12">
        <v>5.12116488195465</v>
      </c>
      <c r="D24" s="12">
        <v>35.312640866676702</v>
      </c>
      <c r="E24" s="19">
        <v>1.3387756675250801E-4</v>
      </c>
      <c r="F24" s="19">
        <v>1.8903512425454099E-3</v>
      </c>
      <c r="H24" s="2" t="s">
        <v>164</v>
      </c>
      <c r="I24" s="12">
        <v>4.4588873497005901</v>
      </c>
      <c r="J24" s="12">
        <v>37.710885630985103</v>
      </c>
      <c r="K24" s="19">
        <v>3.4217789697961101E-3</v>
      </c>
      <c r="L24" s="19">
        <v>4.9912726294959802E-3</v>
      </c>
    </row>
    <row r="25" spans="2:12">
      <c r="B25" s="2" t="s">
        <v>155</v>
      </c>
      <c r="C25" s="12">
        <v>5.06089084890408</v>
      </c>
      <c r="D25" s="12">
        <v>35.240066252837103</v>
      </c>
      <c r="E25" s="19">
        <v>1.5365302907847399E-4</v>
      </c>
      <c r="F25" s="19">
        <v>2.0861353563346599E-3</v>
      </c>
      <c r="H25" s="2" t="s">
        <v>150</v>
      </c>
      <c r="I25" s="12">
        <v>4.3838873497006103</v>
      </c>
      <c r="J25" s="12">
        <v>36.073385630985101</v>
      </c>
      <c r="K25" s="19">
        <v>1.1287624301548199E-2</v>
      </c>
      <c r="L25" s="19">
        <v>1.4230469208737599E-2</v>
      </c>
    </row>
    <row r="26" spans="2:12">
      <c r="B26" s="2" t="s">
        <v>61</v>
      </c>
      <c r="C26" s="12">
        <v>5.0155341715062596</v>
      </c>
      <c r="D26" s="12">
        <v>35.036419427306399</v>
      </c>
      <c r="E26" s="19">
        <v>1.6839618635196399E-4</v>
      </c>
      <c r="F26" s="19">
        <v>2.20162421415716E-3</v>
      </c>
      <c r="H26" s="2" t="s">
        <v>165</v>
      </c>
      <c r="I26" s="12">
        <v>4.3791292107814304</v>
      </c>
      <c r="J26" s="12">
        <v>29.068150850366798</v>
      </c>
      <c r="K26" s="19">
        <v>9.6516108326844005E-5</v>
      </c>
      <c r="L26" s="19">
        <v>1.2528117636257999E-3</v>
      </c>
    </row>
    <row r="27" spans="2:12">
      <c r="B27" s="2" t="s">
        <v>166</v>
      </c>
      <c r="C27" s="12">
        <v>4.9906168158535102</v>
      </c>
      <c r="D27" s="12">
        <v>30.654307533343399</v>
      </c>
      <c r="E27" s="19">
        <v>1.76661002425807E-4</v>
      </c>
      <c r="F27" s="19">
        <v>2.2271904948682102E-3</v>
      </c>
      <c r="H27" s="2" t="s">
        <v>167</v>
      </c>
      <c r="I27" s="12">
        <v>4.3344533363391298</v>
      </c>
      <c r="J27" s="12">
        <v>33.819681943501202</v>
      </c>
      <c r="K27" s="19">
        <v>1.29547194111571E-2</v>
      </c>
      <c r="L27" s="19">
        <v>1.59338534917716E-2</v>
      </c>
    </row>
    <row r="28" spans="2:12">
      <c r="B28" s="2" t="s">
        <v>168</v>
      </c>
      <c r="C28" s="12">
        <v>4.9706168158535204</v>
      </c>
      <c r="D28" s="12">
        <v>36.075974200010002</v>
      </c>
      <c r="E28" s="19">
        <v>1.8310935585001001E-4</v>
      </c>
      <c r="F28" s="19">
        <v>2.2288828487949499E-3</v>
      </c>
      <c r="H28" s="2" t="s">
        <v>169</v>
      </c>
      <c r="I28" s="12">
        <v>4.2938873497005998</v>
      </c>
      <c r="J28" s="12">
        <v>32.788385630985097</v>
      </c>
      <c r="K28" s="19">
        <v>1.7904843442408699E-3</v>
      </c>
      <c r="L28" s="19">
        <v>2.9813253467784202E-3</v>
      </c>
    </row>
    <row r="29" spans="2:12">
      <c r="B29" s="2" t="s">
        <v>170</v>
      </c>
      <c r="C29" s="12">
        <v>4.9479928493326497</v>
      </c>
      <c r="D29" s="12">
        <v>30.060974200010001</v>
      </c>
      <c r="E29" s="19">
        <v>1.9435202140090799E-4</v>
      </c>
      <c r="F29" s="19">
        <v>2.2868754518173499E-3</v>
      </c>
      <c r="H29" s="2" t="s">
        <v>105</v>
      </c>
      <c r="I29" s="12">
        <v>4.23912921078142</v>
      </c>
      <c r="J29" s="12">
        <v>30.504817517033398</v>
      </c>
      <c r="K29" s="19">
        <v>5.6700298076103797E-4</v>
      </c>
      <c r="L29" s="19">
        <v>1.4271376422128599E-3</v>
      </c>
    </row>
    <row r="30" spans="2:12">
      <c r="B30" s="2" t="s">
        <v>171</v>
      </c>
      <c r="C30" s="12">
        <v>4.8858908489040802</v>
      </c>
      <c r="D30" s="12">
        <v>35.660083745417197</v>
      </c>
      <c r="E30" s="19">
        <v>2.1674034244957099E-4</v>
      </c>
      <c r="F30" s="19">
        <v>2.4680432543451101E-3</v>
      </c>
      <c r="H30" s="2" t="s">
        <v>172</v>
      </c>
      <c r="I30" s="12">
        <v>4.2091292107814304</v>
      </c>
      <c r="J30" s="12">
        <v>34.3198175170334</v>
      </c>
      <c r="K30" s="19">
        <v>7.5834909897243494E-5</v>
      </c>
      <c r="L30" s="19">
        <v>1.2528117636257999E-3</v>
      </c>
    </row>
    <row r="31" spans="2:12">
      <c r="B31" s="2" t="s">
        <v>173</v>
      </c>
      <c r="C31" s="12">
        <v>4.8422008381729302</v>
      </c>
      <c r="D31" s="12">
        <v>33.310074999127103</v>
      </c>
      <c r="E31" s="19">
        <v>2.33903197490456E-4</v>
      </c>
      <c r="F31" s="19">
        <v>2.5802446473165899E-3</v>
      </c>
      <c r="H31" s="2" t="s">
        <v>174</v>
      </c>
      <c r="I31" s="12">
        <v>4.1924625441147603</v>
      </c>
      <c r="J31" s="12">
        <v>33.7381508503668</v>
      </c>
      <c r="K31" s="19">
        <v>8.2238208228231906E-5</v>
      </c>
      <c r="L31" s="19">
        <v>1.2528117636257999E-3</v>
      </c>
    </row>
    <row r="32" spans="2:12">
      <c r="B32" s="2" t="s">
        <v>131</v>
      </c>
      <c r="C32" s="12">
        <v>4.7788675048395897</v>
      </c>
      <c r="D32" s="12">
        <v>35.365066252837103</v>
      </c>
      <c r="E32" s="19">
        <v>2.5701364441743998E-4</v>
      </c>
      <c r="F32" s="19">
        <v>2.7492671660410998E-3</v>
      </c>
      <c r="H32" s="2" t="s">
        <v>175</v>
      </c>
      <c r="I32" s="12">
        <v>4.1691292107814304</v>
      </c>
      <c r="J32" s="12">
        <v>33.509817517033397</v>
      </c>
      <c r="K32" s="19">
        <v>3.08256873577837E-3</v>
      </c>
      <c r="L32" s="19">
        <v>4.6304117605521899E-3</v>
      </c>
    </row>
    <row r="33" spans="2:12">
      <c r="B33" s="2" t="s">
        <v>176</v>
      </c>
      <c r="C33" s="12">
        <v>4.7455341715062698</v>
      </c>
      <c r="D33" s="12">
        <v>36.668919427306399</v>
      </c>
      <c r="E33" s="19">
        <v>2.7949352272225498E-4</v>
      </c>
      <c r="F33" s="19">
        <v>2.8423196235854201E-3</v>
      </c>
      <c r="H33" s="2" t="s">
        <v>177</v>
      </c>
      <c r="I33" s="12">
        <v>4.1691292107814304</v>
      </c>
      <c r="J33" s="12">
        <v>32.276484183700099</v>
      </c>
      <c r="K33" s="19">
        <v>7.0839573761445002E-3</v>
      </c>
      <c r="L33" s="19">
        <v>9.22744263387088E-3</v>
      </c>
    </row>
    <row r="34" spans="2:12">
      <c r="B34" s="2" t="s">
        <v>178</v>
      </c>
      <c r="C34" s="12">
        <v>4.7108908489040697</v>
      </c>
      <c r="D34" s="12">
        <v>35.390066252837102</v>
      </c>
      <c r="E34" s="19">
        <v>2.84339635895911E-4</v>
      </c>
      <c r="F34" s="19">
        <v>2.8423196235854201E-3</v>
      </c>
      <c r="H34" s="2" t="s">
        <v>148</v>
      </c>
      <c r="I34" s="12">
        <v>4.1233213630620602</v>
      </c>
      <c r="J34" s="12">
        <v>37.902089318469002</v>
      </c>
      <c r="K34" s="19">
        <v>1.4569991850250799E-2</v>
      </c>
      <c r="L34" s="19">
        <v>1.7796564439925701E-2</v>
      </c>
    </row>
    <row r="35" spans="2:12">
      <c r="B35" s="2" t="s">
        <v>43</v>
      </c>
      <c r="C35" s="12">
        <v>4.7088675048396</v>
      </c>
      <c r="D35" s="12">
        <v>32.567640866676697</v>
      </c>
      <c r="E35" s="19">
        <v>2.8986829022400898E-4</v>
      </c>
      <c r="F35" s="19">
        <v>2.8423196235854201E-3</v>
      </c>
      <c r="H35" s="2" t="s">
        <v>179</v>
      </c>
      <c r="I35" s="12">
        <v>4.1191292107814297</v>
      </c>
      <c r="J35" s="12">
        <v>33.091484183700103</v>
      </c>
      <c r="K35" s="19">
        <v>3.8527299901852901E-3</v>
      </c>
      <c r="L35" s="19">
        <v>5.5285109208756504E-3</v>
      </c>
    </row>
    <row r="36" spans="2:12">
      <c r="B36" s="2" t="s">
        <v>180</v>
      </c>
      <c r="C36" s="12">
        <v>4.6708908489040804</v>
      </c>
      <c r="D36" s="12">
        <v>34.859307533343397</v>
      </c>
      <c r="E36" s="19">
        <v>3.5274479531307001E-4</v>
      </c>
      <c r="F36" s="19">
        <v>3.3653760201490198E-3</v>
      </c>
      <c r="H36" s="2" t="s">
        <v>60</v>
      </c>
      <c r="I36" s="12">
        <v>4.0657958774480898</v>
      </c>
      <c r="J36" s="12">
        <v>32.034817517033403</v>
      </c>
      <c r="K36" s="19">
        <v>3.0773340360920002E-4</v>
      </c>
      <c r="L36" s="19">
        <v>1.2528117636257999E-3</v>
      </c>
    </row>
    <row r="37" spans="2:12">
      <c r="B37" s="2" t="s">
        <v>181</v>
      </c>
      <c r="C37" s="12">
        <v>4.5855341715062599</v>
      </c>
      <c r="D37" s="12">
        <v>35.495066252837098</v>
      </c>
      <c r="E37" s="19">
        <v>4.3173398364262998E-4</v>
      </c>
      <c r="F37" s="19">
        <v>3.8520824546750699E-3</v>
      </c>
      <c r="H37" s="2" t="s">
        <v>182</v>
      </c>
      <c r="I37" s="12">
        <v>4.0591292107814301</v>
      </c>
      <c r="J37" s="12">
        <v>33.481484183700097</v>
      </c>
      <c r="K37" s="19">
        <v>4.5858272710006297E-3</v>
      </c>
      <c r="L37" s="19">
        <v>6.3732166404063904E-3</v>
      </c>
    </row>
    <row r="38" spans="2:12">
      <c r="B38" s="2" t="s">
        <v>183</v>
      </c>
      <c r="C38" s="12">
        <v>4.5722008381729298</v>
      </c>
      <c r="D38" s="12">
        <v>31.202640866676699</v>
      </c>
      <c r="E38" s="19">
        <v>4.5317459253901702E-4</v>
      </c>
      <c r="F38" s="19">
        <v>3.8520824546750699E-3</v>
      </c>
      <c r="H38" s="2" t="s">
        <v>22</v>
      </c>
      <c r="I38" s="12">
        <v>4.0457958774480902</v>
      </c>
      <c r="J38" s="12">
        <v>25.564817517033401</v>
      </c>
      <c r="K38" s="19">
        <v>3.7616475024010302E-4</v>
      </c>
      <c r="L38" s="19">
        <v>1.2528117636257999E-3</v>
      </c>
    </row>
    <row r="39" spans="2:12">
      <c r="B39" s="2" t="s">
        <v>98</v>
      </c>
      <c r="C39" s="12">
        <v>4.53553417150626</v>
      </c>
      <c r="D39" s="12">
        <v>34.046419427306397</v>
      </c>
      <c r="E39" s="19">
        <v>4.5693864582631701E-4</v>
      </c>
      <c r="F39" s="19">
        <v>3.8520824546750699E-3</v>
      </c>
      <c r="H39" s="2" t="s">
        <v>184</v>
      </c>
      <c r="I39" s="12">
        <v>4.0133213630620599</v>
      </c>
      <c r="J39" s="12">
        <v>28.717089318469</v>
      </c>
      <c r="K39" s="19">
        <v>1.55237077464689E-2</v>
      </c>
      <c r="L39" s="19">
        <v>1.8831164379737201E-2</v>
      </c>
    </row>
    <row r="40" spans="2:12">
      <c r="B40" s="2" t="s">
        <v>185</v>
      </c>
      <c r="C40" s="12">
        <v>4.4711648819546399</v>
      </c>
      <c r="D40" s="12">
        <v>27.077640866676699</v>
      </c>
      <c r="E40" s="19">
        <v>4.5832142520212398E-4</v>
      </c>
      <c r="F40" s="19">
        <v>3.8520824546750699E-3</v>
      </c>
      <c r="H40" s="2" t="s">
        <v>186</v>
      </c>
      <c r="I40" s="12">
        <v>4.0124625441147597</v>
      </c>
      <c r="J40" s="12">
        <v>30.0781508503668</v>
      </c>
      <c r="K40" s="19">
        <v>1.2253126131001399E-4</v>
      </c>
      <c r="L40" s="19">
        <v>1.2528117636257999E-3</v>
      </c>
    </row>
    <row r="41" spans="2:12">
      <c r="B41" s="2" t="s">
        <v>162</v>
      </c>
      <c r="C41" s="12">
        <v>4.4688675048395901</v>
      </c>
      <c r="D41" s="12">
        <v>26.064307533343399</v>
      </c>
      <c r="E41" s="19">
        <v>4.5832142520213298E-4</v>
      </c>
      <c r="F41" s="19">
        <v>3.8520824546750699E-3</v>
      </c>
      <c r="H41" s="2" t="s">
        <v>153</v>
      </c>
      <c r="I41" s="12">
        <v>3.9933213630620701</v>
      </c>
      <c r="J41" s="12">
        <v>35.797089318468998</v>
      </c>
      <c r="K41" s="19">
        <v>1.5706348675375299E-2</v>
      </c>
      <c r="L41" s="19">
        <v>1.89874694602996E-2</v>
      </c>
    </row>
    <row r="42" spans="2:12">
      <c r="B42" s="2" t="s">
        <v>187</v>
      </c>
      <c r="C42" s="12">
        <v>4.4488675048396003</v>
      </c>
      <c r="D42" s="12">
        <v>33.035974200010003</v>
      </c>
      <c r="E42" s="19">
        <v>5.0716683270740702E-4</v>
      </c>
      <c r="F42" s="19">
        <v>4.0232953219287203E-3</v>
      </c>
      <c r="H42" s="2" t="s">
        <v>188</v>
      </c>
      <c r="I42" s="12">
        <v>3.9824625441147599</v>
      </c>
      <c r="J42" s="12">
        <v>30.3198175170334</v>
      </c>
      <c r="K42" s="19">
        <v>1.89777788786083E-4</v>
      </c>
      <c r="L42" s="19">
        <v>1.2528117636257999E-3</v>
      </c>
    </row>
    <row r="43" spans="2:12">
      <c r="B43" s="2" t="s">
        <v>189</v>
      </c>
      <c r="C43" s="12">
        <v>4.2258908489040703</v>
      </c>
      <c r="D43" s="12">
        <v>34.296419427306397</v>
      </c>
      <c r="E43" s="19">
        <v>5.10191707970547E-4</v>
      </c>
      <c r="F43" s="19">
        <v>4.0232953219287203E-3</v>
      </c>
      <c r="H43" s="2" t="s">
        <v>190</v>
      </c>
      <c r="I43" s="12">
        <v>3.9788873497005999</v>
      </c>
      <c r="J43" s="12">
        <v>37.450885630985098</v>
      </c>
      <c r="K43" s="19">
        <v>4.9616639880998197E-3</v>
      </c>
      <c r="L43" s="19">
        <v>6.8416694835907697E-3</v>
      </c>
    </row>
    <row r="44" spans="2:12">
      <c r="B44" s="2" t="s">
        <v>48</v>
      </c>
      <c r="C44" s="12">
        <v>4.1955341715062602</v>
      </c>
      <c r="D44" s="12">
        <v>31.564307533343399</v>
      </c>
      <c r="E44" s="19">
        <v>5.1288467276711699E-4</v>
      </c>
      <c r="F44" s="19">
        <v>4.0232953219287203E-3</v>
      </c>
      <c r="H44" s="2" t="s">
        <v>191</v>
      </c>
      <c r="I44" s="12">
        <v>3.9496129329430998</v>
      </c>
      <c r="J44" s="12">
        <v>32.3476812891302</v>
      </c>
      <c r="K44" s="19">
        <v>1.6115991581076999E-2</v>
      </c>
      <c r="L44" s="19">
        <v>1.9416194635222501E-2</v>
      </c>
    </row>
    <row r="45" spans="2:12">
      <c r="B45" s="2" t="s">
        <v>192</v>
      </c>
      <c r="C45" s="12">
        <v>4.1508908489040799</v>
      </c>
      <c r="D45" s="12">
        <v>32.317640866676697</v>
      </c>
      <c r="E45" s="19">
        <v>5.7347160057655202E-4</v>
      </c>
      <c r="F45" s="19">
        <v>4.40077119572876E-3</v>
      </c>
      <c r="H45" s="2" t="s">
        <v>40</v>
      </c>
      <c r="I45" s="12">
        <v>3.9491292107814302</v>
      </c>
      <c r="J45" s="12">
        <v>25.853150850366799</v>
      </c>
      <c r="K45" s="19">
        <v>1.12480540555823E-3</v>
      </c>
      <c r="L45" s="19">
        <v>2.0788288385448E-3</v>
      </c>
    </row>
    <row r="46" spans="2:12">
      <c r="B46" s="2" t="s">
        <v>186</v>
      </c>
      <c r="C46" s="12">
        <v>4.1188675048396002</v>
      </c>
      <c r="D46" s="12">
        <v>33.520974200010002</v>
      </c>
      <c r="E46" s="19">
        <v>6.1296496380206997E-4</v>
      </c>
      <c r="F46" s="19">
        <v>4.6037581323857598E-3</v>
      </c>
      <c r="H46" s="2" t="s">
        <v>193</v>
      </c>
      <c r="I46" s="12">
        <v>3.9357958774481001</v>
      </c>
      <c r="J46" s="12">
        <v>34.033150850366802</v>
      </c>
      <c r="K46" s="19">
        <v>7.4031551477132199E-3</v>
      </c>
      <c r="L46" s="19">
        <v>9.6077712027307603E-3</v>
      </c>
    </row>
    <row r="47" spans="2:12">
      <c r="B47" s="2" t="s">
        <v>194</v>
      </c>
      <c r="C47" s="12">
        <v>4.1088675048395897</v>
      </c>
      <c r="D47" s="12">
        <v>32.340974200010002</v>
      </c>
      <c r="E47" s="19">
        <v>6.40688068621877E-4</v>
      </c>
      <c r="F47" s="19">
        <v>4.71172683799005E-3</v>
      </c>
      <c r="H47" s="2" t="s">
        <v>195</v>
      </c>
      <c r="I47" s="12">
        <v>3.9357958774480899</v>
      </c>
      <c r="J47" s="12">
        <v>29.449817517033399</v>
      </c>
      <c r="K47" s="19">
        <v>9.9496107861090906E-5</v>
      </c>
      <c r="L47" s="19">
        <v>1.2528117636257999E-3</v>
      </c>
    </row>
    <row r="48" spans="2:12">
      <c r="B48" s="2" t="s">
        <v>104</v>
      </c>
      <c r="C48" s="12">
        <v>4.0922008381729302</v>
      </c>
      <c r="D48" s="12">
        <v>35.615066252837103</v>
      </c>
      <c r="E48" s="19">
        <v>6.8662521183566496E-4</v>
      </c>
      <c r="F48" s="19">
        <v>4.9465040771018301E-3</v>
      </c>
      <c r="H48" s="2" t="s">
        <v>196</v>
      </c>
      <c r="I48" s="12">
        <v>3.9257958774480999</v>
      </c>
      <c r="J48" s="12">
        <v>33.551484183700097</v>
      </c>
      <c r="K48" s="19">
        <v>5.73258073021985E-3</v>
      </c>
      <c r="L48" s="19">
        <v>7.6943003717399499E-3</v>
      </c>
    </row>
    <row r="49" spans="2:12">
      <c r="B49" s="2" t="s">
        <v>197</v>
      </c>
      <c r="C49" s="12">
        <v>4.07089084890407</v>
      </c>
      <c r="D49" s="12">
        <v>31.362640866676699</v>
      </c>
      <c r="E49" s="19">
        <v>7.0739528577083298E-4</v>
      </c>
      <c r="F49" s="19">
        <v>4.9942107175420802E-3</v>
      </c>
      <c r="H49" s="2" t="s">
        <v>99</v>
      </c>
      <c r="I49" s="12">
        <v>3.9224625441147598</v>
      </c>
      <c r="J49" s="12">
        <v>33.699817517033402</v>
      </c>
      <c r="K49" s="19">
        <v>3.86845558739977E-4</v>
      </c>
      <c r="L49" s="19">
        <v>1.2528117636257999E-3</v>
      </c>
    </row>
    <row r="50" spans="2:12">
      <c r="B50" s="2" t="s">
        <v>177</v>
      </c>
      <c r="C50" s="12">
        <v>3.9788675048396001</v>
      </c>
      <c r="D50" s="12">
        <v>31.532640866676701</v>
      </c>
      <c r="E50" s="19">
        <v>7.2307247004374596E-4</v>
      </c>
      <c r="F50" s="19">
        <v>5.0047957240282803E-3</v>
      </c>
      <c r="H50" s="2" t="s">
        <v>198</v>
      </c>
      <c r="I50" s="12">
        <v>3.9157958774480899</v>
      </c>
      <c r="J50" s="12">
        <v>31.746484183700101</v>
      </c>
      <c r="K50" s="19">
        <v>8.6444066387697104E-4</v>
      </c>
      <c r="L50" s="19">
        <v>1.6858980903236001E-3</v>
      </c>
    </row>
    <row r="51" spans="2:12">
      <c r="B51" s="2" t="s">
        <v>199</v>
      </c>
      <c r="C51" s="12">
        <v>3.9511648819546501</v>
      </c>
      <c r="D51" s="12">
        <v>30.455974200010001</v>
      </c>
      <c r="E51" s="19">
        <v>7.3907274183618505E-4</v>
      </c>
      <c r="F51" s="19">
        <v>5.0171668820802604E-3</v>
      </c>
      <c r="H51" s="2" t="s">
        <v>200</v>
      </c>
      <c r="I51" s="12">
        <v>3.9024625441147598</v>
      </c>
      <c r="J51" s="12">
        <v>32.169817517033401</v>
      </c>
      <c r="K51" s="19">
        <v>5.3186058949161903E-3</v>
      </c>
      <c r="L51" s="19">
        <v>7.1933635283732396E-3</v>
      </c>
    </row>
    <row r="52" spans="2:12">
      <c r="B52" s="2" t="s">
        <v>133</v>
      </c>
      <c r="C52" s="12">
        <v>3.92771881628207</v>
      </c>
      <c r="D52" s="12">
        <v>35.954307533343403</v>
      </c>
      <c r="E52" s="19">
        <v>7.8052709450982601E-4</v>
      </c>
      <c r="F52" s="19">
        <v>5.1986049879616698E-3</v>
      </c>
      <c r="H52" s="2" t="s">
        <v>78</v>
      </c>
      <c r="I52" s="12">
        <v>3.8891292107814199</v>
      </c>
      <c r="J52" s="12">
        <v>28.403150850366799</v>
      </c>
      <c r="K52" s="19">
        <v>2.6706019267730901E-4</v>
      </c>
      <c r="L52" s="19">
        <v>1.2528117636257999E-3</v>
      </c>
    </row>
    <row r="53" spans="2:12">
      <c r="B53" s="2" t="s">
        <v>201</v>
      </c>
      <c r="C53" s="12">
        <v>3.9222008381729299</v>
      </c>
      <c r="D53" s="12">
        <v>35.670066252837103</v>
      </c>
      <c r="E53" s="19">
        <v>8.4529953660972203E-4</v>
      </c>
      <c r="F53" s="19">
        <v>5.5257543782080004E-3</v>
      </c>
      <c r="H53" s="2" t="s">
        <v>202</v>
      </c>
      <c r="I53" s="12">
        <v>3.8888873497006</v>
      </c>
      <c r="J53" s="12">
        <v>33.695885630985103</v>
      </c>
      <c r="K53" s="19">
        <v>1.95837369033477E-3</v>
      </c>
      <c r="L53" s="19">
        <v>3.1857415331252199E-3</v>
      </c>
    </row>
    <row r="54" spans="2:12">
      <c r="B54" s="2" t="s">
        <v>203</v>
      </c>
      <c r="C54" s="12">
        <v>3.8488675048395899</v>
      </c>
      <c r="D54" s="12">
        <v>36.495974200009996</v>
      </c>
      <c r="E54" s="19">
        <v>9.1823477816613697E-4</v>
      </c>
      <c r="F54" s="19">
        <v>5.8933977580481103E-3</v>
      </c>
      <c r="H54" s="2" t="s">
        <v>178</v>
      </c>
      <c r="I54" s="12">
        <v>3.8824625441147602</v>
      </c>
      <c r="J54" s="12">
        <v>32.829817517033398</v>
      </c>
      <c r="K54" s="19">
        <v>2.6379889457019303E-4</v>
      </c>
      <c r="L54" s="19">
        <v>1.2528117636257999E-3</v>
      </c>
    </row>
    <row r="55" spans="2:12">
      <c r="B55" s="2" t="s">
        <v>204</v>
      </c>
      <c r="C55" s="12">
        <v>3.8455341715062499</v>
      </c>
      <c r="D55" s="12">
        <v>33.664307533343397</v>
      </c>
      <c r="E55" s="19">
        <v>9.899400533629559E-4</v>
      </c>
      <c r="F55" s="19">
        <v>6.2401578363771998E-3</v>
      </c>
      <c r="H55" s="2" t="s">
        <v>93</v>
      </c>
      <c r="I55" s="12">
        <v>3.8557958774480898</v>
      </c>
      <c r="J55" s="12">
        <v>32.346484183700099</v>
      </c>
      <c r="K55" s="19">
        <v>9.7342700050803693E-5</v>
      </c>
      <c r="L55" s="19">
        <v>1.2528117636257999E-3</v>
      </c>
    </row>
    <row r="56" spans="2:12">
      <c r="B56" s="2" t="s">
        <v>40</v>
      </c>
      <c r="C56" s="12">
        <v>3.8455341715062499</v>
      </c>
      <c r="D56" s="12">
        <v>35.7200662528371</v>
      </c>
      <c r="E56" s="19">
        <v>1.01851218961671E-3</v>
      </c>
      <c r="F56" s="19">
        <v>6.3076281216613997E-3</v>
      </c>
      <c r="H56" s="2" t="s">
        <v>205</v>
      </c>
      <c r="I56" s="12">
        <v>3.85246254411476</v>
      </c>
      <c r="J56" s="12">
        <v>34.054817517033399</v>
      </c>
      <c r="K56" s="19">
        <v>2.79975743937529E-4</v>
      </c>
      <c r="L56" s="19">
        <v>1.2528117636257999E-3</v>
      </c>
    </row>
    <row r="57" spans="2:12">
      <c r="B57" s="2" t="s">
        <v>193</v>
      </c>
      <c r="C57" s="12">
        <v>3.8155341715062501</v>
      </c>
      <c r="D57" s="12">
        <v>33.284307533343402</v>
      </c>
      <c r="E57" s="19">
        <v>1.05550296010369E-3</v>
      </c>
      <c r="F57" s="19">
        <v>6.4240093951138102E-3</v>
      </c>
      <c r="H57" s="2" t="s">
        <v>132</v>
      </c>
      <c r="I57" s="12">
        <v>3.8370331346411102</v>
      </c>
      <c r="J57" s="12">
        <v>33.0611816163157</v>
      </c>
      <c r="K57" s="19">
        <v>3.22736309512717E-3</v>
      </c>
      <c r="L57" s="19">
        <v>4.7868032461340004E-3</v>
      </c>
    </row>
    <row r="58" spans="2:12">
      <c r="B58" s="2" t="s">
        <v>95</v>
      </c>
      <c r="C58" s="12">
        <v>3.8122008381729202</v>
      </c>
      <c r="D58" s="12">
        <v>29.574307533343401</v>
      </c>
      <c r="E58" s="19">
        <v>1.12507418879876E-3</v>
      </c>
      <c r="F58" s="19">
        <v>6.7313760787451101E-3</v>
      </c>
      <c r="H58" s="2" t="s">
        <v>201</v>
      </c>
      <c r="I58" s="12">
        <v>3.8291292107814199</v>
      </c>
      <c r="J58" s="12">
        <v>34.176484183700097</v>
      </c>
      <c r="K58" s="19">
        <v>2.6882157687311999E-2</v>
      </c>
      <c r="L58" s="19">
        <v>2.9935021020886899E-2</v>
      </c>
    </row>
    <row r="59" spans="2:12">
      <c r="B59" s="2" t="s">
        <v>169</v>
      </c>
      <c r="C59" s="12">
        <v>3.80799284933265</v>
      </c>
      <c r="D59" s="12">
        <v>26.154307533343399</v>
      </c>
      <c r="E59" s="19">
        <v>1.1491933222584E-3</v>
      </c>
      <c r="F59" s="19">
        <v>6.7610873792869099E-3</v>
      </c>
      <c r="H59" s="2" t="s">
        <v>206</v>
      </c>
      <c r="I59" s="12">
        <v>3.8157958774480898</v>
      </c>
      <c r="J59" s="12">
        <v>29.296484183700102</v>
      </c>
      <c r="K59" s="19">
        <v>2.4381995601735701E-4</v>
      </c>
      <c r="L59" s="19">
        <v>1.2528117636257999E-3</v>
      </c>
    </row>
    <row r="60" spans="2:12">
      <c r="B60" s="2" t="s">
        <v>119</v>
      </c>
      <c r="C60" s="12">
        <v>3.7788675048395901</v>
      </c>
      <c r="D60" s="12">
        <v>35.872640866676697</v>
      </c>
      <c r="E60" s="19">
        <v>1.18627163080681E-3</v>
      </c>
      <c r="F60" s="19">
        <v>6.8608374954609698E-3</v>
      </c>
      <c r="H60" s="2" t="s">
        <v>207</v>
      </c>
      <c r="I60" s="12">
        <v>3.7957958774480902</v>
      </c>
      <c r="J60" s="12">
        <v>30.266484183700101</v>
      </c>
      <c r="K60" s="19">
        <v>3.2522193827975001E-4</v>
      </c>
      <c r="L60" s="19">
        <v>1.2528117636257999E-3</v>
      </c>
    </row>
    <row r="61" spans="2:12">
      <c r="B61" s="2" t="s">
        <v>208</v>
      </c>
      <c r="C61" s="12">
        <v>3.7588675048395901</v>
      </c>
      <c r="D61" s="12">
        <v>30.37097420001</v>
      </c>
      <c r="E61" s="19">
        <v>1.2244554170369301E-3</v>
      </c>
      <c r="F61" s="19">
        <v>6.8608374954609698E-3</v>
      </c>
      <c r="H61" s="2" t="s">
        <v>209</v>
      </c>
      <c r="I61" s="12">
        <v>3.7957958774480902</v>
      </c>
      <c r="J61" s="12">
        <v>33.5564841837001</v>
      </c>
      <c r="K61" s="19">
        <v>3.1891348296308601E-4</v>
      </c>
      <c r="L61" s="19">
        <v>1.2528117636257999E-3</v>
      </c>
    </row>
    <row r="62" spans="2:12">
      <c r="B62" s="2" t="s">
        <v>210</v>
      </c>
      <c r="C62" s="12">
        <v>3.74553417150626</v>
      </c>
      <c r="D62" s="12">
        <v>29.134307533343399</v>
      </c>
      <c r="E62" s="19">
        <v>1.2244554170369401E-3</v>
      </c>
      <c r="F62" s="19">
        <v>6.8608374954609698E-3</v>
      </c>
      <c r="H62" s="2" t="s">
        <v>211</v>
      </c>
      <c r="I62" s="12">
        <v>3.7891292107814301</v>
      </c>
      <c r="J62" s="12">
        <v>34.369817517033397</v>
      </c>
      <c r="K62" s="19">
        <v>8.4433294189613004E-4</v>
      </c>
      <c r="L62" s="19">
        <v>1.67443555331086E-3</v>
      </c>
    </row>
    <row r="63" spans="2:12">
      <c r="B63" s="2" t="s">
        <v>188</v>
      </c>
      <c r="C63" s="12">
        <v>3.7155341715062602</v>
      </c>
      <c r="D63" s="12">
        <v>35.7900662528371</v>
      </c>
      <c r="E63" s="19">
        <v>1.31674041585733E-3</v>
      </c>
      <c r="F63" s="19">
        <v>7.2333090911704603E-3</v>
      </c>
      <c r="H63" s="2" t="s">
        <v>45</v>
      </c>
      <c r="I63" s="12">
        <v>3.7824625441147601</v>
      </c>
      <c r="J63" s="12">
        <v>33.0431508503668</v>
      </c>
      <c r="K63" s="19">
        <v>6.2488248815546097E-3</v>
      </c>
      <c r="L63" s="19">
        <v>8.2926134706345096E-3</v>
      </c>
    </row>
    <row r="64" spans="2:12">
      <c r="B64" s="2" t="s">
        <v>100</v>
      </c>
      <c r="C64" s="12">
        <v>3.7088675048395898</v>
      </c>
      <c r="D64" s="12">
        <v>31.164307533343401</v>
      </c>
      <c r="E64" s="19">
        <v>1.3319124388840801E-3</v>
      </c>
      <c r="F64" s="19">
        <v>7.2333090911704603E-3</v>
      </c>
      <c r="H64" s="2" t="s">
        <v>176</v>
      </c>
      <c r="I64" s="12">
        <v>3.7724625441147599</v>
      </c>
      <c r="J64" s="12">
        <v>33.824817517033402</v>
      </c>
      <c r="K64" s="19">
        <v>6.3794020126166503E-4</v>
      </c>
      <c r="L64" s="19">
        <v>1.4718489610808299E-3</v>
      </c>
    </row>
    <row r="65" spans="2:12">
      <c r="B65" s="2" t="s">
        <v>105</v>
      </c>
      <c r="C65" s="12">
        <v>3.7022008381729301</v>
      </c>
      <c r="D65" s="12">
        <v>35.244307533343402</v>
      </c>
      <c r="E65" s="19">
        <v>1.4181586800599999E-3</v>
      </c>
      <c r="F65" s="19">
        <v>7.5850002130482099E-3</v>
      </c>
      <c r="H65" s="2" t="s">
        <v>18</v>
      </c>
      <c r="I65" s="12">
        <v>3.7691292107814198</v>
      </c>
      <c r="J65" s="12">
        <v>29.2098175170334</v>
      </c>
      <c r="K65" s="19">
        <v>1.4532488256680599E-4</v>
      </c>
      <c r="L65" s="19">
        <v>1.2528117636257999E-3</v>
      </c>
    </row>
    <row r="66" spans="2:12">
      <c r="B66" s="2" t="s">
        <v>212</v>
      </c>
      <c r="C66" s="12">
        <v>3.6855341715062599</v>
      </c>
      <c r="D66" s="12">
        <v>33.103919427306401</v>
      </c>
      <c r="E66" s="19">
        <v>1.6488870059793599E-3</v>
      </c>
      <c r="F66" s="19">
        <v>8.68741959866739E-3</v>
      </c>
      <c r="H66" s="2" t="s">
        <v>104</v>
      </c>
      <c r="I66" s="12">
        <v>3.7624625441147601</v>
      </c>
      <c r="J66" s="12">
        <v>29.4098175170334</v>
      </c>
      <c r="K66" s="19">
        <v>1.46377398465711E-4</v>
      </c>
      <c r="L66" s="19">
        <v>1.2528117636257999E-3</v>
      </c>
    </row>
    <row r="67" spans="2:12">
      <c r="B67" s="2" t="s">
        <v>213</v>
      </c>
      <c r="C67" s="12">
        <v>3.6355341715062601</v>
      </c>
      <c r="D67" s="12">
        <v>33.264307533343398</v>
      </c>
      <c r="E67" s="19">
        <v>1.67401387519209E-3</v>
      </c>
      <c r="F67" s="19">
        <v>8.6901014403354092E-3</v>
      </c>
      <c r="H67" s="2" t="s">
        <v>214</v>
      </c>
      <c r="I67" s="12">
        <v>3.7524625441147701</v>
      </c>
      <c r="J67" s="12">
        <v>32.974817517033401</v>
      </c>
      <c r="K67" s="19">
        <v>2.9297308049318002E-3</v>
      </c>
      <c r="L67" s="19">
        <v>4.4577369575039801E-3</v>
      </c>
    </row>
    <row r="68" spans="2:12">
      <c r="B68" s="2" t="s">
        <v>182</v>
      </c>
      <c r="C68" s="12">
        <v>3.6122008381729298</v>
      </c>
      <c r="D68" s="12">
        <v>36.457640866676698</v>
      </c>
      <c r="E68" s="19">
        <v>1.70883007065323E-3</v>
      </c>
      <c r="F68" s="19">
        <v>8.7064294272634502E-3</v>
      </c>
      <c r="H68" s="2" t="s">
        <v>13</v>
      </c>
      <c r="I68" s="12">
        <v>3.7457958774481002</v>
      </c>
      <c r="J68" s="12">
        <v>23.641484183700101</v>
      </c>
      <c r="K68" s="19">
        <v>1.5589628900566501E-4</v>
      </c>
      <c r="L68" s="19">
        <v>1.2528117636257999E-3</v>
      </c>
    </row>
    <row r="69" spans="2:12">
      <c r="B69" s="2" t="s">
        <v>157</v>
      </c>
      <c r="C69" s="12">
        <v>3.5979928493326301</v>
      </c>
      <c r="D69" s="12">
        <v>31.9693075333434</v>
      </c>
      <c r="E69" s="19">
        <v>1.72648742183694E-3</v>
      </c>
      <c r="F69" s="19">
        <v>8.7064294272634502E-3</v>
      </c>
      <c r="H69" s="2" t="s">
        <v>215</v>
      </c>
      <c r="I69" s="12">
        <v>3.7457958774481002</v>
      </c>
      <c r="J69" s="12">
        <v>28.864817517033401</v>
      </c>
      <c r="K69" s="19">
        <v>1.7913231399588E-4</v>
      </c>
      <c r="L69" s="19">
        <v>1.2528117636257999E-3</v>
      </c>
    </row>
    <row r="70" spans="2:12">
      <c r="B70" s="2" t="s">
        <v>54</v>
      </c>
      <c r="C70" s="12">
        <v>3.5922008381729298</v>
      </c>
      <c r="D70" s="12">
        <v>28.12097420001</v>
      </c>
      <c r="E70" s="19">
        <v>1.8548762442496701E-3</v>
      </c>
      <c r="F70" s="19">
        <v>9.2221311861990698E-3</v>
      </c>
      <c r="H70" s="2" t="s">
        <v>187</v>
      </c>
      <c r="I70" s="12">
        <v>3.7157958774480901</v>
      </c>
      <c r="J70" s="12">
        <v>33.093150850366797</v>
      </c>
      <c r="K70" s="19">
        <v>7.4957823268583803E-4</v>
      </c>
      <c r="L70" s="19">
        <v>1.57500664367917E-3</v>
      </c>
    </row>
    <row r="71" spans="2:12">
      <c r="B71" s="2" t="s">
        <v>216</v>
      </c>
      <c r="C71" s="12">
        <v>3.5722008381729302</v>
      </c>
      <c r="D71" s="12">
        <v>34.966419427306398</v>
      </c>
      <c r="E71" s="19">
        <v>1.9900613410287001E-3</v>
      </c>
      <c r="F71" s="19">
        <v>9.7309146741654997E-3</v>
      </c>
      <c r="H71" s="2" t="s">
        <v>98</v>
      </c>
      <c r="I71" s="12">
        <v>3.7124625441147598</v>
      </c>
      <c r="J71" s="12">
        <v>34.9181508503668</v>
      </c>
      <c r="K71" s="19">
        <v>6.5795993740559097E-3</v>
      </c>
      <c r="L71" s="19">
        <v>8.6988710825533205E-3</v>
      </c>
    </row>
    <row r="72" spans="2:12">
      <c r="B72" s="2" t="s">
        <v>22</v>
      </c>
      <c r="C72" s="12">
        <v>3.5655341715062501</v>
      </c>
      <c r="D72" s="12">
        <v>33.064307533343403</v>
      </c>
      <c r="E72" s="19">
        <v>2.0123421280852198E-3</v>
      </c>
      <c r="F72" s="19">
        <v>9.7309146741654997E-3</v>
      </c>
      <c r="H72" s="2" t="s">
        <v>217</v>
      </c>
      <c r="I72" s="12">
        <v>3.6957958774480999</v>
      </c>
      <c r="J72" s="12">
        <v>32.913150850366797</v>
      </c>
      <c r="K72" s="19">
        <v>1.57358008109324E-4</v>
      </c>
      <c r="L72" s="19">
        <v>1.2528117636257999E-3</v>
      </c>
    </row>
    <row r="73" spans="2:12">
      <c r="B73" s="2" t="s">
        <v>143</v>
      </c>
      <c r="C73" s="12">
        <v>3.5555341715062601</v>
      </c>
      <c r="D73" s="12">
        <v>35.922640866676701</v>
      </c>
      <c r="E73" s="19">
        <v>2.0744970091923099E-3</v>
      </c>
      <c r="F73" s="19">
        <v>9.8959114087146492E-3</v>
      </c>
      <c r="H73" s="2" t="s">
        <v>218</v>
      </c>
      <c r="I73" s="12">
        <v>3.6957958774480901</v>
      </c>
      <c r="J73" s="12">
        <v>28.893150850366801</v>
      </c>
      <c r="K73" s="19">
        <v>7.5556936261894202E-4</v>
      </c>
      <c r="L73" s="19">
        <v>1.5782010947011E-3</v>
      </c>
    </row>
    <row r="74" spans="2:12">
      <c r="B74" s="2" t="s">
        <v>206</v>
      </c>
      <c r="C74" s="12">
        <v>3.5455341715062598</v>
      </c>
      <c r="D74" s="12">
        <v>35.930066252837101</v>
      </c>
      <c r="E74" s="19">
        <v>2.1689632442207498E-3</v>
      </c>
      <c r="F74" s="19">
        <v>1.0208587002799E-2</v>
      </c>
      <c r="H74" s="2" t="s">
        <v>113</v>
      </c>
      <c r="I74" s="12">
        <v>3.6757958774480901</v>
      </c>
      <c r="J74" s="12">
        <v>31.179817517033399</v>
      </c>
      <c r="K74" s="19">
        <v>4.2730636746179701E-4</v>
      </c>
      <c r="L74" s="19">
        <v>1.2905571864042099E-3</v>
      </c>
    </row>
    <row r="75" spans="2:12">
      <c r="B75" s="2" t="s">
        <v>215</v>
      </c>
      <c r="C75" s="12">
        <v>3.5455341715062598</v>
      </c>
      <c r="D75" s="12">
        <v>27.6143075333434</v>
      </c>
      <c r="E75" s="19">
        <v>2.2717075590148799E-3</v>
      </c>
      <c r="F75" s="19">
        <v>1.05514837938454E-2</v>
      </c>
      <c r="H75" s="2" t="s">
        <v>219</v>
      </c>
      <c r="I75" s="12">
        <v>3.6557958774480999</v>
      </c>
      <c r="J75" s="12">
        <v>32.976484183700101</v>
      </c>
      <c r="K75" s="19">
        <v>2.832363626853E-4</v>
      </c>
      <c r="L75" s="19">
        <v>1.2528117636257999E-3</v>
      </c>
    </row>
    <row r="76" spans="2:12">
      <c r="B76" s="2" t="s">
        <v>220</v>
      </c>
      <c r="C76" s="12">
        <v>3.5188675048396001</v>
      </c>
      <c r="D76" s="12">
        <v>33.051419427306399</v>
      </c>
      <c r="E76" s="19">
        <v>2.4246829296060701E-3</v>
      </c>
      <c r="F76" s="19">
        <v>1.10282663999842E-2</v>
      </c>
      <c r="H76" s="2" t="s">
        <v>221</v>
      </c>
      <c r="I76" s="12">
        <v>3.6457958774480899</v>
      </c>
      <c r="J76" s="12">
        <v>34.661484183700097</v>
      </c>
      <c r="K76" s="19">
        <v>3.7896882978269799E-4</v>
      </c>
      <c r="L76" s="19">
        <v>1.2528117636257999E-3</v>
      </c>
    </row>
    <row r="77" spans="2:12">
      <c r="B77" s="2" t="s">
        <v>222</v>
      </c>
      <c r="C77" s="12">
        <v>3.4988675048396001</v>
      </c>
      <c r="D77" s="12">
        <v>32.569307533343398</v>
      </c>
      <c r="E77" s="19">
        <v>2.4368407342741298E-3</v>
      </c>
      <c r="F77" s="19">
        <v>1.10282663999842E-2</v>
      </c>
      <c r="H77" s="2" t="s">
        <v>223</v>
      </c>
      <c r="I77" s="12">
        <v>3.6157958774480901</v>
      </c>
      <c r="J77" s="12">
        <v>30.8764841837001</v>
      </c>
      <c r="K77" s="19">
        <v>2.1912729205952501E-4</v>
      </c>
      <c r="L77" s="19">
        <v>1.2528117636257999E-3</v>
      </c>
    </row>
    <row r="78" spans="2:12">
      <c r="B78" s="2" t="s">
        <v>60</v>
      </c>
      <c r="C78" s="12">
        <v>3.4455341715062602</v>
      </c>
      <c r="D78" s="12">
        <v>33.815974200009997</v>
      </c>
      <c r="E78" s="19">
        <v>2.58707301924267E-3</v>
      </c>
      <c r="F78" s="19">
        <v>1.1274528096206E-2</v>
      </c>
      <c r="H78" s="2" t="s">
        <v>151</v>
      </c>
      <c r="I78" s="12">
        <v>3.6124625441147602</v>
      </c>
      <c r="J78" s="12">
        <v>33.858150850366798</v>
      </c>
      <c r="K78" s="19">
        <v>1.3566769063602499E-3</v>
      </c>
      <c r="L78" s="19">
        <v>2.35914752682349E-3</v>
      </c>
    </row>
    <row r="79" spans="2:12">
      <c r="B79" s="2" t="s">
        <v>224</v>
      </c>
      <c r="C79" s="12">
        <v>3.4388675048395898</v>
      </c>
      <c r="D79" s="12">
        <v>33.565974200009997</v>
      </c>
      <c r="E79" s="19">
        <v>2.5870730192427199E-3</v>
      </c>
      <c r="F79" s="19">
        <v>1.1274528096206E-2</v>
      </c>
      <c r="H79" s="2" t="s">
        <v>204</v>
      </c>
      <c r="I79" s="12">
        <v>3.59579587744809</v>
      </c>
      <c r="J79" s="12">
        <v>27.129817517033398</v>
      </c>
      <c r="K79" s="19">
        <v>2.85234368942445E-4</v>
      </c>
      <c r="L79" s="19">
        <v>1.2528117636257999E-3</v>
      </c>
    </row>
    <row r="80" spans="2:12">
      <c r="B80" s="2" t="s">
        <v>225</v>
      </c>
      <c r="C80" s="12">
        <v>3.4355341715062599</v>
      </c>
      <c r="D80" s="12">
        <v>35.185974200010001</v>
      </c>
      <c r="E80" s="19">
        <v>2.5870730192427398E-3</v>
      </c>
      <c r="F80" s="19">
        <v>1.1274528096206E-2</v>
      </c>
      <c r="H80" s="2" t="s">
        <v>70</v>
      </c>
      <c r="I80" s="12">
        <v>3.5924625441147602</v>
      </c>
      <c r="J80" s="12">
        <v>28.4448175170334</v>
      </c>
      <c r="K80" s="19">
        <v>2.2216565301987599E-4</v>
      </c>
      <c r="L80" s="19">
        <v>1.2528117636257999E-3</v>
      </c>
    </row>
    <row r="81" spans="2:12">
      <c r="B81" s="2" t="s">
        <v>226</v>
      </c>
      <c r="C81" s="12">
        <v>3.4122008381729301</v>
      </c>
      <c r="D81" s="12">
        <v>30.985974200009998</v>
      </c>
      <c r="E81" s="19">
        <v>2.69189491053246E-3</v>
      </c>
      <c r="F81" s="19">
        <v>1.1588279309975099E-2</v>
      </c>
      <c r="H81" s="2" t="s">
        <v>163</v>
      </c>
      <c r="I81" s="12">
        <v>3.5633213630620602</v>
      </c>
      <c r="J81" s="12">
        <v>38.182089318468996</v>
      </c>
      <c r="K81" s="19">
        <v>2.0473891922467902E-2</v>
      </c>
      <c r="L81" s="19">
        <v>2.3696012618462801E-2</v>
      </c>
    </row>
    <row r="82" spans="2:12">
      <c r="B82" s="2" t="s">
        <v>227</v>
      </c>
      <c r="C82" s="12">
        <v>3.3855341715062601</v>
      </c>
      <c r="D82" s="12">
        <v>36.367640866676702</v>
      </c>
      <c r="E82" s="19">
        <v>2.77304914911771E-3</v>
      </c>
      <c r="F82" s="19">
        <v>1.17938114414283E-2</v>
      </c>
      <c r="H82" s="2" t="s">
        <v>228</v>
      </c>
      <c r="I82" s="12">
        <v>3.5591292107814199</v>
      </c>
      <c r="J82" s="12">
        <v>33.564817517033397</v>
      </c>
      <c r="K82" s="19">
        <v>4.6808858849894204E-3</v>
      </c>
      <c r="L82" s="19">
        <v>6.4798145780441798E-3</v>
      </c>
    </row>
    <row r="83" spans="2:12">
      <c r="B83" s="2" t="s">
        <v>229</v>
      </c>
      <c r="C83" s="12">
        <v>3.3755341715062599</v>
      </c>
      <c r="D83" s="12">
        <v>31.749307533343401</v>
      </c>
      <c r="E83" s="19">
        <v>3.3412265435163301E-3</v>
      </c>
      <c r="F83" s="19">
        <v>1.40411067840627E-2</v>
      </c>
      <c r="H83" s="2" t="s">
        <v>216</v>
      </c>
      <c r="I83" s="12">
        <v>3.5557958774481002</v>
      </c>
      <c r="J83" s="12">
        <v>28.8964841837001</v>
      </c>
      <c r="K83" s="19">
        <v>1.7002902890344399E-4</v>
      </c>
      <c r="L83" s="19">
        <v>1.2528117636257999E-3</v>
      </c>
    </row>
    <row r="84" spans="2:12">
      <c r="B84" s="2" t="s">
        <v>230</v>
      </c>
      <c r="C84" s="12">
        <v>3.3455341715062601</v>
      </c>
      <c r="D84" s="12">
        <v>33.941428173596499</v>
      </c>
      <c r="E84" s="19">
        <v>3.4257380983484E-3</v>
      </c>
      <c r="F84" s="19">
        <v>1.42268888084351E-2</v>
      </c>
      <c r="H84" s="2" t="s">
        <v>231</v>
      </c>
      <c r="I84" s="12">
        <v>3.55579587744809</v>
      </c>
      <c r="J84" s="12">
        <v>29.109817517033399</v>
      </c>
      <c r="K84" s="19">
        <v>2.1970313389383601E-4</v>
      </c>
      <c r="L84" s="19">
        <v>1.2528117636257999E-3</v>
      </c>
    </row>
    <row r="85" spans="2:12">
      <c r="B85" s="2" t="s">
        <v>232</v>
      </c>
      <c r="C85" s="12">
        <v>3.3222008381729302</v>
      </c>
      <c r="D85" s="12">
        <v>31.909307533343402</v>
      </c>
      <c r="E85" s="19">
        <v>3.6107949785146301E-3</v>
      </c>
      <c r="F85" s="19">
        <v>1.4821053807158899E-2</v>
      </c>
      <c r="H85" s="2" t="s">
        <v>233</v>
      </c>
      <c r="I85" s="12">
        <v>3.55579587744809</v>
      </c>
      <c r="J85" s="12">
        <v>29.866484183700098</v>
      </c>
      <c r="K85" s="19">
        <v>4.8867862215188403E-4</v>
      </c>
      <c r="L85" s="19">
        <v>1.35423854076597E-3</v>
      </c>
    </row>
    <row r="86" spans="2:12">
      <c r="B86" s="2" t="s">
        <v>174</v>
      </c>
      <c r="C86" s="12">
        <v>3.3022008381729302</v>
      </c>
      <c r="D86" s="12">
        <v>31.760974200010001</v>
      </c>
      <c r="E86" s="19">
        <v>3.7891960362205798E-3</v>
      </c>
      <c r="F86" s="19">
        <v>1.5346778320658399E-2</v>
      </c>
      <c r="H86" s="2" t="s">
        <v>234</v>
      </c>
      <c r="I86" s="12">
        <v>3.5391292107814301</v>
      </c>
      <c r="J86" s="12">
        <v>30.8081508503668</v>
      </c>
      <c r="K86" s="19">
        <v>2.5514530480432102E-4</v>
      </c>
      <c r="L86" s="19">
        <v>1.2528117636257999E-3</v>
      </c>
    </row>
    <row r="87" spans="2:12">
      <c r="B87" s="2" t="s">
        <v>235</v>
      </c>
      <c r="C87" s="12">
        <v>3.3022008381729302</v>
      </c>
      <c r="D87" s="12">
        <v>30.26597420001</v>
      </c>
      <c r="E87" s="19">
        <v>3.82582575699133E-3</v>
      </c>
      <c r="F87" s="19">
        <v>1.5346778320658399E-2</v>
      </c>
      <c r="H87" s="2" t="s">
        <v>236</v>
      </c>
      <c r="I87" s="12">
        <v>3.5357958774481002</v>
      </c>
      <c r="J87" s="12">
        <v>32.849817517033401</v>
      </c>
      <c r="K87" s="19">
        <v>2.3142840057985701E-4</v>
      </c>
      <c r="L87" s="19">
        <v>1.2528117636257999E-3</v>
      </c>
    </row>
    <row r="88" spans="2:12">
      <c r="B88" s="2" t="s">
        <v>52</v>
      </c>
      <c r="C88" s="12">
        <v>3.30220083817292</v>
      </c>
      <c r="D88" s="12">
        <v>32.0043075333434</v>
      </c>
      <c r="E88" s="19">
        <v>4.0913984259826203E-3</v>
      </c>
      <c r="F88" s="19">
        <v>1.6227681397436699E-2</v>
      </c>
      <c r="H88" s="2" t="s">
        <v>125</v>
      </c>
      <c r="I88" s="12">
        <v>3.5324625441147601</v>
      </c>
      <c r="J88" s="12">
        <v>30.894817517033399</v>
      </c>
      <c r="K88" s="19">
        <v>2.9227642483256898E-4</v>
      </c>
      <c r="L88" s="19">
        <v>1.2528117636257999E-3</v>
      </c>
    </row>
    <row r="89" spans="2:12">
      <c r="B89" s="2" t="s">
        <v>214</v>
      </c>
      <c r="C89" s="12">
        <v>3.2929928493326401</v>
      </c>
      <c r="D89" s="12">
        <v>27.810974200010001</v>
      </c>
      <c r="E89" s="19">
        <v>4.2505804930560104E-3</v>
      </c>
      <c r="F89" s="19">
        <v>1.6622712398108801E-2</v>
      </c>
      <c r="H89" s="2" t="s">
        <v>61</v>
      </c>
      <c r="I89" s="12">
        <v>3.5257958774480902</v>
      </c>
      <c r="J89" s="12">
        <v>30.504817517033398</v>
      </c>
      <c r="K89" s="19">
        <v>1.39622773542363E-4</v>
      </c>
      <c r="L89" s="19">
        <v>1.2528117636257999E-3</v>
      </c>
    </row>
    <row r="90" spans="2:12">
      <c r="B90" s="2" t="s">
        <v>237</v>
      </c>
      <c r="C90" s="12">
        <v>3.2888675048396001</v>
      </c>
      <c r="D90" s="12">
        <v>31.542640866676699</v>
      </c>
      <c r="E90" s="19">
        <v>4.2912460603049297E-3</v>
      </c>
      <c r="F90" s="19">
        <v>1.6622712398108801E-2</v>
      </c>
      <c r="H90" s="2" t="s">
        <v>238</v>
      </c>
      <c r="I90" s="12">
        <v>3.51912921078143</v>
      </c>
      <c r="J90" s="12">
        <v>28.131484183700099</v>
      </c>
      <c r="K90" s="19">
        <v>8.1659356381573402E-4</v>
      </c>
      <c r="L90" s="19">
        <v>1.6482574448013899E-3</v>
      </c>
    </row>
    <row r="91" spans="2:12">
      <c r="B91" s="2" t="s">
        <v>202</v>
      </c>
      <c r="C91" s="12">
        <v>3.2788675048395901</v>
      </c>
      <c r="D91" s="12">
        <v>35.807640866676699</v>
      </c>
      <c r="E91" s="19">
        <v>4.3322649876091001E-3</v>
      </c>
      <c r="F91" s="19">
        <v>1.6622712398108801E-2</v>
      </c>
      <c r="H91" s="2" t="s">
        <v>227</v>
      </c>
      <c r="I91" s="12">
        <v>3.51912921078143</v>
      </c>
      <c r="J91" s="12">
        <v>32.261484183700098</v>
      </c>
      <c r="K91" s="19">
        <v>1.75366760802471E-3</v>
      </c>
      <c r="L91" s="19">
        <v>2.9514145467799298E-3</v>
      </c>
    </row>
    <row r="92" spans="2:12">
      <c r="B92" s="2" t="s">
        <v>239</v>
      </c>
      <c r="C92" s="12">
        <v>3.2155341715062602</v>
      </c>
      <c r="D92" s="12">
        <v>24.470974200010001</v>
      </c>
      <c r="E92" s="19">
        <v>4.4999285416302201E-3</v>
      </c>
      <c r="F92" s="19">
        <v>1.7042754504282501E-2</v>
      </c>
      <c r="H92" s="2" t="s">
        <v>208</v>
      </c>
      <c r="I92" s="12">
        <v>3.51579587744809</v>
      </c>
      <c r="J92" s="12">
        <v>32.853150850366802</v>
      </c>
      <c r="K92" s="19">
        <v>5.1250875808964199E-3</v>
      </c>
      <c r="L92" s="19">
        <v>6.9878839227261397E-3</v>
      </c>
    </row>
    <row r="93" spans="2:12">
      <c r="B93" s="2" t="s">
        <v>240</v>
      </c>
      <c r="C93" s="12">
        <v>3.19482081671062</v>
      </c>
      <c r="D93" s="12">
        <v>34.535074999127097</v>
      </c>
      <c r="E93" s="19">
        <v>4.5382972334349903E-3</v>
      </c>
      <c r="F93" s="19">
        <v>1.7042754504282501E-2</v>
      </c>
      <c r="H93" s="2" t="s">
        <v>10</v>
      </c>
      <c r="I93" s="12">
        <v>3.5124625441147601</v>
      </c>
      <c r="J93" s="12">
        <v>32.054817517033399</v>
      </c>
      <c r="K93" s="19">
        <v>1.4828236562814599E-4</v>
      </c>
      <c r="L93" s="19">
        <v>1.2528117636257999E-3</v>
      </c>
    </row>
    <row r="94" spans="2:12">
      <c r="B94" s="2" t="s">
        <v>241</v>
      </c>
      <c r="C94" s="12">
        <v>3.1888675048396</v>
      </c>
      <c r="D94" s="12">
        <v>28.749307533343401</v>
      </c>
      <c r="E94" s="19">
        <v>4.6295204636275598E-3</v>
      </c>
      <c r="F94" s="19">
        <v>1.72023234069529E-2</v>
      </c>
      <c r="H94" s="2" t="s">
        <v>242</v>
      </c>
      <c r="I94" s="12">
        <v>3.5057958774481</v>
      </c>
      <c r="J94" s="12">
        <v>34.534817517033403</v>
      </c>
      <c r="K94" s="19">
        <v>5.8140351868562002E-3</v>
      </c>
      <c r="L94" s="19">
        <v>7.7740697763645401E-3</v>
      </c>
    </row>
    <row r="95" spans="2:12">
      <c r="B95" s="2" t="s">
        <v>243</v>
      </c>
      <c r="C95" s="12">
        <v>3.1811648819546301</v>
      </c>
      <c r="D95" s="12">
        <v>29.512640866676701</v>
      </c>
      <c r="E95" s="19">
        <v>4.8989184632691101E-3</v>
      </c>
      <c r="F95" s="19">
        <v>1.8013731432645799E-2</v>
      </c>
      <c r="H95" s="2" t="s">
        <v>95</v>
      </c>
      <c r="I95" s="12">
        <v>3.49912921078143</v>
      </c>
      <c r="J95" s="12">
        <v>31.4181508503668</v>
      </c>
      <c r="K95" s="19">
        <v>2.3150130422134501E-4</v>
      </c>
      <c r="L95" s="19">
        <v>1.2528117636257999E-3</v>
      </c>
    </row>
    <row r="96" spans="2:12">
      <c r="B96" s="2" t="s">
        <v>244</v>
      </c>
      <c r="C96" s="12">
        <v>3.1811648819546301</v>
      </c>
      <c r="D96" s="12">
        <v>34.887640866676698</v>
      </c>
      <c r="E96" s="19">
        <v>5.03888014763639E-3</v>
      </c>
      <c r="F96" s="19">
        <v>1.8150251960363999E-2</v>
      </c>
      <c r="H96" s="2" t="s">
        <v>245</v>
      </c>
      <c r="I96" s="12">
        <v>3.4957958774480899</v>
      </c>
      <c r="J96" s="12">
        <v>32.013150850366799</v>
      </c>
      <c r="K96" s="19">
        <v>3.5143551928204601E-4</v>
      </c>
      <c r="L96" s="19">
        <v>1.2528117636257999E-3</v>
      </c>
    </row>
    <row r="97" spans="2:12">
      <c r="B97" s="2" t="s">
        <v>246</v>
      </c>
      <c r="C97" s="12">
        <v>3.1811648819546301</v>
      </c>
      <c r="D97" s="12">
        <v>30.990974200010001</v>
      </c>
      <c r="E97" s="19">
        <v>5.0388801476364603E-3</v>
      </c>
      <c r="F97" s="19">
        <v>1.8150251960363999E-2</v>
      </c>
      <c r="H97" s="2" t="s">
        <v>247</v>
      </c>
      <c r="I97" s="12">
        <v>3.4824625441147599</v>
      </c>
      <c r="J97" s="12">
        <v>30.316484183700101</v>
      </c>
      <c r="K97" s="19">
        <v>1.06468602629107E-3</v>
      </c>
      <c r="L97" s="19">
        <v>1.9991179110678101E-3</v>
      </c>
    </row>
    <row r="98" spans="2:12">
      <c r="B98" s="2" t="s">
        <v>248</v>
      </c>
      <c r="C98" s="12">
        <v>3.1811648819546301</v>
      </c>
      <c r="D98" s="12">
        <v>35.185066252837103</v>
      </c>
      <c r="E98" s="19">
        <v>5.1216854069289696E-3</v>
      </c>
      <c r="F98" s="19">
        <v>1.82621711984437E-2</v>
      </c>
      <c r="H98" s="2" t="s">
        <v>192</v>
      </c>
      <c r="I98" s="12">
        <v>3.4814671480025798</v>
      </c>
      <c r="J98" s="12">
        <v>33.842385303799603</v>
      </c>
      <c r="K98" s="19">
        <v>1.9174178634204599E-2</v>
      </c>
      <c r="L98" s="19">
        <v>2.2561616859580799E-2</v>
      </c>
    </row>
    <row r="99" spans="2:12">
      <c r="B99" s="2" t="s">
        <v>249</v>
      </c>
      <c r="C99" s="12">
        <v>3.1722008381729201</v>
      </c>
      <c r="D99" s="12">
        <v>31.987640866676699</v>
      </c>
      <c r="E99" s="19">
        <v>5.3297287719330398E-3</v>
      </c>
      <c r="F99" s="19">
        <v>1.8813942564923601E-2</v>
      </c>
      <c r="H99" s="2" t="s">
        <v>230</v>
      </c>
      <c r="I99" s="12">
        <v>3.4791292107814198</v>
      </c>
      <c r="J99" s="12">
        <v>27.134817517033401</v>
      </c>
      <c r="K99" s="19">
        <v>5.3020400383011704E-4</v>
      </c>
      <c r="L99" s="19">
        <v>1.4072331830979801E-3</v>
      </c>
    </row>
    <row r="100" spans="2:12">
      <c r="B100" s="2" t="s">
        <v>250</v>
      </c>
      <c r="C100" s="12">
        <v>3.1688675048396</v>
      </c>
      <c r="D100" s="12">
        <v>29.484307533343401</v>
      </c>
      <c r="E100" s="19">
        <v>5.7411600463916201E-3</v>
      </c>
      <c r="F100" s="19">
        <v>1.9868916631140501E-2</v>
      </c>
      <c r="H100" s="2" t="s">
        <v>251</v>
      </c>
      <c r="I100" s="12">
        <v>3.4757958774480899</v>
      </c>
      <c r="J100" s="12">
        <v>27.443150850366798</v>
      </c>
      <c r="K100" s="19">
        <v>3.6292178294141899E-4</v>
      </c>
      <c r="L100" s="19">
        <v>1.2528117636257999E-3</v>
      </c>
    </row>
    <row r="101" spans="2:12">
      <c r="B101" s="2" t="s">
        <v>108</v>
      </c>
      <c r="C101" s="12">
        <v>3.1455341715062599</v>
      </c>
      <c r="D101" s="12">
        <v>23.740974200010001</v>
      </c>
      <c r="E101" s="19">
        <v>5.7411600463918898E-3</v>
      </c>
      <c r="F101" s="19">
        <v>1.9868916631140501E-2</v>
      </c>
      <c r="H101" s="2" t="s">
        <v>123</v>
      </c>
      <c r="I101" s="12">
        <v>3.4757958774480899</v>
      </c>
      <c r="J101" s="12">
        <v>32.136484183700098</v>
      </c>
      <c r="K101" s="19">
        <v>3.5691974085625203E-4</v>
      </c>
      <c r="L101" s="19">
        <v>1.2528117636257999E-3</v>
      </c>
    </row>
    <row r="102" spans="2:12">
      <c r="B102" s="2" t="s">
        <v>252</v>
      </c>
      <c r="C102" s="12">
        <v>3.14299284933263</v>
      </c>
      <c r="D102" s="12">
        <v>27.134307533343399</v>
      </c>
      <c r="E102" s="19">
        <v>5.8484063668877602E-3</v>
      </c>
      <c r="F102" s="19">
        <v>2.00435674515668E-2</v>
      </c>
      <c r="H102" s="2" t="s">
        <v>253</v>
      </c>
      <c r="I102" s="12">
        <v>3.4724625441147601</v>
      </c>
      <c r="J102" s="12">
        <v>30.581484183700098</v>
      </c>
      <c r="K102" s="19">
        <v>4.1881733781875798E-4</v>
      </c>
      <c r="L102" s="19">
        <v>1.28558713260888E-3</v>
      </c>
    </row>
    <row r="103" spans="2:12">
      <c r="B103" s="2" t="s">
        <v>26</v>
      </c>
      <c r="C103" s="12">
        <v>3.1322008381729201</v>
      </c>
      <c r="D103" s="12">
        <v>28.124307533343401</v>
      </c>
      <c r="E103" s="19">
        <v>6.0683472400877396E-3</v>
      </c>
      <c r="F103" s="19">
        <v>2.03956969064003E-2</v>
      </c>
      <c r="H103" s="2" t="s">
        <v>254</v>
      </c>
      <c r="I103" s="12">
        <v>3.4457958774480901</v>
      </c>
      <c r="J103" s="12">
        <v>29.314817517033401</v>
      </c>
      <c r="K103" s="19">
        <v>3.6999254348772301E-4</v>
      </c>
      <c r="L103" s="19">
        <v>1.2528117636257999E-3</v>
      </c>
    </row>
    <row r="104" spans="2:12">
      <c r="B104" s="2" t="s">
        <v>255</v>
      </c>
      <c r="C104" s="12">
        <v>3.1288675048396102</v>
      </c>
      <c r="D104" s="12">
        <v>27.645974200009999</v>
      </c>
      <c r="E104" s="19">
        <v>6.1244868897405496E-3</v>
      </c>
      <c r="F104" s="19">
        <v>2.03956969064003E-2</v>
      </c>
      <c r="H104" s="2" t="s">
        <v>256</v>
      </c>
      <c r="I104" s="12">
        <v>3.4391292107814202</v>
      </c>
      <c r="J104" s="12">
        <v>32.424817517033397</v>
      </c>
      <c r="K104" s="19">
        <v>1.6219880295794599E-4</v>
      </c>
      <c r="L104" s="19">
        <v>1.2528117636257999E-3</v>
      </c>
    </row>
    <row r="105" spans="2:12">
      <c r="B105" s="2" t="s">
        <v>99</v>
      </c>
      <c r="C105" s="12">
        <v>3.1255341715062599</v>
      </c>
      <c r="D105" s="12">
        <v>31.295974200010001</v>
      </c>
      <c r="E105" s="19">
        <v>6.1244868897406103E-3</v>
      </c>
      <c r="F105" s="19">
        <v>2.03956969064003E-2</v>
      </c>
      <c r="H105" s="2" t="s">
        <v>120</v>
      </c>
      <c r="I105" s="12">
        <v>3.4357958774480899</v>
      </c>
      <c r="J105" s="12">
        <v>31.076484183700099</v>
      </c>
      <c r="K105" s="19">
        <v>1.3780585989880099E-3</v>
      </c>
      <c r="L105" s="19">
        <v>2.3845817913861101E-3</v>
      </c>
    </row>
    <row r="106" spans="2:12">
      <c r="B106" s="2" t="s">
        <v>31</v>
      </c>
      <c r="C106" s="12">
        <v>3.1122008381729098</v>
      </c>
      <c r="D106" s="12">
        <v>26.247640866676701</v>
      </c>
      <c r="E106" s="19">
        <v>6.2957304197679698E-3</v>
      </c>
      <c r="F106" s="19">
        <v>2.0770026525028899E-2</v>
      </c>
      <c r="H106" s="2" t="s">
        <v>116</v>
      </c>
      <c r="I106" s="12">
        <v>3.4324625441147698</v>
      </c>
      <c r="J106" s="12">
        <v>31.8414841837001</v>
      </c>
      <c r="K106" s="19">
        <v>4.4609103327094299E-4</v>
      </c>
      <c r="L106" s="19">
        <v>1.31225112287202E-3</v>
      </c>
    </row>
    <row r="107" spans="2:12">
      <c r="B107" s="2" t="s">
        <v>97</v>
      </c>
      <c r="C107" s="12">
        <v>3.10220083817293</v>
      </c>
      <c r="D107" s="12">
        <v>31.2943075333434</v>
      </c>
      <c r="E107" s="19">
        <v>6.4122807992644604E-3</v>
      </c>
      <c r="F107" s="19">
        <v>2.0958658538336599E-2</v>
      </c>
      <c r="H107" s="2" t="s">
        <v>114</v>
      </c>
      <c r="I107" s="12">
        <v>3.4257958774480901</v>
      </c>
      <c r="J107" s="12">
        <v>32.0714841837001</v>
      </c>
      <c r="K107" s="19">
        <v>1.65312334148176E-2</v>
      </c>
      <c r="L107" s="19">
        <v>1.9848725834797999E-2</v>
      </c>
    </row>
    <row r="108" spans="2:12">
      <c r="B108" s="2" t="s">
        <v>207</v>
      </c>
      <c r="C108" s="12">
        <v>3.08220083817293</v>
      </c>
      <c r="D108" s="12">
        <v>23.660974200009999</v>
      </c>
      <c r="E108" s="19">
        <v>6.77370075886177E-3</v>
      </c>
      <c r="F108" s="19">
        <v>2.1752043451074999E-2</v>
      </c>
      <c r="H108" s="2" t="s">
        <v>257</v>
      </c>
      <c r="I108" s="12">
        <v>3.41246254411476</v>
      </c>
      <c r="J108" s="12">
        <v>27.338150850366802</v>
      </c>
      <c r="K108" s="19">
        <v>1.6008435805090301E-4</v>
      </c>
      <c r="L108" s="19">
        <v>1.2528117636257999E-3</v>
      </c>
    </row>
    <row r="109" spans="2:12">
      <c r="B109" s="2" t="s">
        <v>258</v>
      </c>
      <c r="C109" s="12">
        <v>3.0722008381729302</v>
      </c>
      <c r="D109" s="12">
        <v>34.589307533343401</v>
      </c>
      <c r="E109" s="19">
        <v>6.83569088521909E-3</v>
      </c>
      <c r="F109" s="19">
        <v>2.1752043451074999E-2</v>
      </c>
      <c r="H109" s="2" t="s">
        <v>20</v>
      </c>
      <c r="I109" s="12">
        <v>3.3991292107814299</v>
      </c>
      <c r="J109" s="12">
        <v>26.574817517033399</v>
      </c>
      <c r="K109" s="19">
        <v>1.7125524520155501E-4</v>
      </c>
      <c r="L109" s="19">
        <v>1.2528117636257999E-3</v>
      </c>
    </row>
    <row r="110" spans="2:12">
      <c r="B110" s="2" t="s">
        <v>223</v>
      </c>
      <c r="C110" s="12">
        <v>3.0722008381729302</v>
      </c>
      <c r="D110" s="12">
        <v>35.28097420001</v>
      </c>
      <c r="E110" s="19">
        <v>6.8981915797873203E-3</v>
      </c>
      <c r="F110" s="19">
        <v>2.1752043451074999E-2</v>
      </c>
      <c r="H110" s="2" t="s">
        <v>259</v>
      </c>
      <c r="I110" s="12">
        <v>3.3991292107814299</v>
      </c>
      <c r="J110" s="12">
        <v>31.574817517033399</v>
      </c>
      <c r="K110" s="19">
        <v>3.99873456458486E-4</v>
      </c>
      <c r="L110" s="19">
        <v>1.2694052108650101E-3</v>
      </c>
    </row>
    <row r="111" spans="2:12">
      <c r="B111" s="2" t="s">
        <v>175</v>
      </c>
      <c r="C111" s="12">
        <v>3.0629928493326402</v>
      </c>
      <c r="D111" s="12">
        <v>36.280066252837102</v>
      </c>
      <c r="E111" s="19">
        <v>6.9389962994128697E-3</v>
      </c>
      <c r="F111" s="19">
        <v>2.1752043451074999E-2</v>
      </c>
      <c r="H111" s="2" t="s">
        <v>75</v>
      </c>
      <c r="I111" s="12">
        <v>3.3957958774480899</v>
      </c>
      <c r="J111" s="12">
        <v>27.073150850366801</v>
      </c>
      <c r="K111" s="19">
        <v>2.02961735021565E-4</v>
      </c>
      <c r="L111" s="19">
        <v>1.2528117636257999E-3</v>
      </c>
    </row>
    <row r="112" spans="2:12">
      <c r="B112" s="2" t="s">
        <v>260</v>
      </c>
      <c r="C112" s="12">
        <v>3.0579928493326398</v>
      </c>
      <c r="D112" s="12">
        <v>29.7176408666767</v>
      </c>
      <c r="E112" s="19">
        <v>7.0247392448230701E-3</v>
      </c>
      <c r="F112" s="19">
        <v>2.1752043451074999E-2</v>
      </c>
      <c r="H112" s="2" t="s">
        <v>261</v>
      </c>
      <c r="I112" s="12">
        <v>3.3891292107814301</v>
      </c>
      <c r="J112" s="12">
        <v>37.939817517033397</v>
      </c>
      <c r="K112" s="19">
        <v>1.64881464577517E-4</v>
      </c>
      <c r="L112" s="19">
        <v>1.2528117636257999E-3</v>
      </c>
    </row>
    <row r="113" spans="2:12">
      <c r="B113" s="2" t="s">
        <v>234</v>
      </c>
      <c r="C113" s="12">
        <v>3.0522008381729302</v>
      </c>
      <c r="D113" s="12">
        <v>29.977640866676701</v>
      </c>
      <c r="E113" s="19">
        <v>7.0247392448230901E-3</v>
      </c>
      <c r="F113" s="19">
        <v>2.1752043451074999E-2</v>
      </c>
      <c r="H113" s="2" t="s">
        <v>262</v>
      </c>
      <c r="I113" s="12">
        <v>3.3857958774480901</v>
      </c>
      <c r="J113" s="12">
        <v>28.134817517033401</v>
      </c>
      <c r="K113" s="19">
        <v>6.9593708910413996E-4</v>
      </c>
      <c r="L113" s="19">
        <v>1.5302750706800601E-3</v>
      </c>
    </row>
    <row r="114" spans="2:12">
      <c r="B114" s="2" t="s">
        <v>165</v>
      </c>
      <c r="C114" s="12">
        <v>3.02553417150627</v>
      </c>
      <c r="D114" s="12">
        <v>30.2193075333434</v>
      </c>
      <c r="E114" s="19">
        <v>7.0887935524438297E-3</v>
      </c>
      <c r="F114" s="19">
        <v>2.1759514121849299E-2</v>
      </c>
      <c r="H114" s="2" t="s">
        <v>263</v>
      </c>
      <c r="I114" s="12">
        <v>3.38246254411475</v>
      </c>
      <c r="J114" s="12">
        <v>27.826484183700099</v>
      </c>
      <c r="K114" s="19">
        <v>1.9908491857205499E-4</v>
      </c>
      <c r="L114" s="19">
        <v>1.2528117636257999E-3</v>
      </c>
    </row>
    <row r="115" spans="2:12">
      <c r="B115" s="2" t="s">
        <v>30</v>
      </c>
      <c r="C115" s="12">
        <v>3.02553417150625</v>
      </c>
      <c r="D115" s="12">
        <v>30.882640866676699</v>
      </c>
      <c r="E115" s="19">
        <v>7.2184816160577696E-3</v>
      </c>
      <c r="F115" s="19">
        <v>2.1966586297141301E-2</v>
      </c>
      <c r="H115" s="2" t="s">
        <v>76</v>
      </c>
      <c r="I115" s="12">
        <v>3.3691292107814301</v>
      </c>
      <c r="J115" s="12">
        <v>29.096484183700099</v>
      </c>
      <c r="K115" s="19">
        <v>1.7855748565622799E-4</v>
      </c>
      <c r="L115" s="19">
        <v>1.2528117636257999E-3</v>
      </c>
    </row>
    <row r="116" spans="2:12">
      <c r="B116" s="2" t="s">
        <v>264</v>
      </c>
      <c r="C116" s="12">
        <v>3.0188675048395801</v>
      </c>
      <c r="D116" s="12">
        <v>34.785074999127097</v>
      </c>
      <c r="E116" s="19">
        <v>7.3062716420453496E-3</v>
      </c>
      <c r="F116" s="19">
        <v>2.2001743810608401E-2</v>
      </c>
      <c r="H116" s="2" t="s">
        <v>265</v>
      </c>
      <c r="I116" s="12">
        <v>3.3591292107814201</v>
      </c>
      <c r="J116" s="12">
        <v>30.1948175170334</v>
      </c>
      <c r="K116" s="19">
        <v>2.6176850347340598E-4</v>
      </c>
      <c r="L116" s="19">
        <v>1.2528117636257999E-3</v>
      </c>
    </row>
    <row r="117" spans="2:12">
      <c r="B117" s="2" t="s">
        <v>266</v>
      </c>
      <c r="C117" s="12">
        <v>3.0055341715062598</v>
      </c>
      <c r="D117" s="12">
        <v>32.854307533343402</v>
      </c>
      <c r="E117" s="19">
        <v>7.4170184517348197E-3</v>
      </c>
      <c r="F117" s="19">
        <v>2.2001743810608401E-2</v>
      </c>
      <c r="H117" s="2" t="s">
        <v>57</v>
      </c>
      <c r="I117" s="12">
        <v>3.3591292107814201</v>
      </c>
      <c r="J117" s="12">
        <v>32.1681508503668</v>
      </c>
      <c r="K117" s="19">
        <v>1.6835909315823699E-4</v>
      </c>
      <c r="L117" s="19">
        <v>1.2528117636257999E-3</v>
      </c>
    </row>
    <row r="118" spans="2:12">
      <c r="B118" s="2" t="s">
        <v>267</v>
      </c>
      <c r="C118" s="12">
        <v>3.0022008381729299</v>
      </c>
      <c r="D118" s="12">
        <v>32.707640866676698</v>
      </c>
      <c r="E118" s="19">
        <v>7.4170184517348596E-3</v>
      </c>
      <c r="F118" s="19">
        <v>2.2001743810608401E-2</v>
      </c>
      <c r="H118" s="2" t="s">
        <v>26</v>
      </c>
      <c r="I118" s="12">
        <v>3.35246254411476</v>
      </c>
      <c r="J118" s="12">
        <v>27.151484183700099</v>
      </c>
      <c r="K118" s="19">
        <v>2.3393022508765501E-4</v>
      </c>
      <c r="L118" s="19">
        <v>1.2528117636257999E-3</v>
      </c>
    </row>
    <row r="119" spans="2:12">
      <c r="B119" s="2" t="s">
        <v>107</v>
      </c>
      <c r="C119" s="12">
        <v>3.0022008381729299</v>
      </c>
      <c r="D119" s="12">
        <v>25.277640866676698</v>
      </c>
      <c r="E119" s="19">
        <v>7.6893690858999501E-3</v>
      </c>
      <c r="F119" s="19">
        <v>2.2619560727689E-2</v>
      </c>
      <c r="H119" s="2" t="s">
        <v>73</v>
      </c>
      <c r="I119" s="12">
        <v>3.33246254411476</v>
      </c>
      <c r="J119" s="12">
        <v>29.478150850366799</v>
      </c>
      <c r="K119" s="19">
        <v>2.50191886601589E-4</v>
      </c>
      <c r="L119" s="19">
        <v>1.2528117636257999E-3</v>
      </c>
    </row>
    <row r="120" spans="2:12">
      <c r="B120" s="2" t="s">
        <v>268</v>
      </c>
      <c r="C120" s="12">
        <v>2.9922008381729102</v>
      </c>
      <c r="D120" s="12">
        <v>33.257640866676702</v>
      </c>
      <c r="E120" s="19">
        <v>7.9706718723343197E-3</v>
      </c>
      <c r="F120" s="19">
        <v>2.3253282404413399E-2</v>
      </c>
      <c r="H120" s="2" t="s">
        <v>225</v>
      </c>
      <c r="I120" s="12">
        <v>3.3291292107814301</v>
      </c>
      <c r="J120" s="12">
        <v>31.839817517033399</v>
      </c>
      <c r="K120" s="19">
        <v>3.6073156114014199E-4</v>
      </c>
      <c r="L120" s="19">
        <v>1.2528117636257999E-3</v>
      </c>
    </row>
    <row r="121" spans="2:12">
      <c r="B121" s="2" t="s">
        <v>59</v>
      </c>
      <c r="C121" s="12">
        <v>2.9855341715062602</v>
      </c>
      <c r="D121" s="12">
        <v>31.385974200010001</v>
      </c>
      <c r="E121" s="19">
        <v>8.1876754047052608E-3</v>
      </c>
      <c r="F121" s="19">
        <v>2.3690568998860299E-2</v>
      </c>
      <c r="H121" s="2" t="s">
        <v>269</v>
      </c>
      <c r="I121" s="12">
        <v>3.3244533363391402</v>
      </c>
      <c r="J121" s="12">
        <v>34.154681943501203</v>
      </c>
      <c r="K121" s="19">
        <v>2.40194566444995E-2</v>
      </c>
      <c r="L121" s="19">
        <v>2.73511877274462E-2</v>
      </c>
    </row>
    <row r="122" spans="2:12">
      <c r="B122" s="2" t="s">
        <v>164</v>
      </c>
      <c r="C122" s="12">
        <v>2.9777188162820698</v>
      </c>
      <c r="D122" s="12">
        <v>30.192640866676701</v>
      </c>
      <c r="E122" s="19">
        <v>8.3352742760580793E-3</v>
      </c>
      <c r="F122" s="19">
        <v>2.3875003089400999E-2</v>
      </c>
      <c r="H122" s="2" t="s">
        <v>270</v>
      </c>
      <c r="I122" s="12">
        <v>3.3191292107814201</v>
      </c>
      <c r="J122" s="12">
        <v>31.074817517033399</v>
      </c>
      <c r="K122" s="19">
        <v>4.0275746067104998E-4</v>
      </c>
      <c r="L122" s="19">
        <v>1.2694052108650101E-3</v>
      </c>
    </row>
    <row r="123" spans="2:12">
      <c r="B123" s="2" t="s">
        <v>17</v>
      </c>
      <c r="C123" s="12">
        <v>2.9655341715062602</v>
      </c>
      <c r="D123" s="12">
        <v>31.727772601775801</v>
      </c>
      <c r="E123" s="19">
        <v>8.5049339045583598E-3</v>
      </c>
      <c r="F123" s="19">
        <v>2.3875003089400999E-2</v>
      </c>
      <c r="H123" s="2" t="s">
        <v>62</v>
      </c>
      <c r="I123" s="12">
        <v>3.3157958774481</v>
      </c>
      <c r="J123" s="12">
        <v>31.669817517033401</v>
      </c>
      <c r="K123" s="19">
        <v>1.8086747474128399E-4</v>
      </c>
      <c r="L123" s="19">
        <v>1.2528117636257999E-3</v>
      </c>
    </row>
    <row r="124" spans="2:12">
      <c r="B124" s="2" t="s">
        <v>211</v>
      </c>
      <c r="C124" s="12">
        <v>2.9622008381729299</v>
      </c>
      <c r="D124" s="12">
        <v>34.229307533343402</v>
      </c>
      <c r="E124" s="19">
        <v>8.6376504882330792E-3</v>
      </c>
      <c r="F124" s="19">
        <v>2.3875003089400999E-2</v>
      </c>
      <c r="H124" s="2" t="s">
        <v>97</v>
      </c>
      <c r="I124" s="12">
        <v>3.3157958774480898</v>
      </c>
      <c r="J124" s="12">
        <v>28.2998175170334</v>
      </c>
      <c r="K124" s="19">
        <v>2.1406012750397699E-4</v>
      </c>
      <c r="L124" s="19">
        <v>1.2528117636257999E-3</v>
      </c>
    </row>
    <row r="125" spans="2:12">
      <c r="B125" s="2" t="s">
        <v>271</v>
      </c>
      <c r="C125" s="12">
        <v>2.9588675048396</v>
      </c>
      <c r="D125" s="12">
        <v>30.212640866676701</v>
      </c>
      <c r="E125" s="19">
        <v>8.6376504882331295E-3</v>
      </c>
      <c r="F125" s="19">
        <v>2.3875003089400999E-2</v>
      </c>
      <c r="H125" s="2" t="s">
        <v>272</v>
      </c>
      <c r="I125" s="12">
        <v>3.3091292107814199</v>
      </c>
      <c r="J125" s="12">
        <v>30.266484183700101</v>
      </c>
      <c r="K125" s="19">
        <v>2.5004788792834401E-4</v>
      </c>
      <c r="L125" s="19">
        <v>1.2528117636257999E-3</v>
      </c>
    </row>
    <row r="126" spans="2:12">
      <c r="B126" s="2" t="s">
        <v>195</v>
      </c>
      <c r="C126" s="12">
        <v>2.9522008381729301</v>
      </c>
      <c r="D126" s="12">
        <v>31.955974200010001</v>
      </c>
      <c r="E126" s="19">
        <v>8.63765048823327E-3</v>
      </c>
      <c r="F126" s="19">
        <v>2.3875003089400999E-2</v>
      </c>
      <c r="H126" s="2" t="s">
        <v>44</v>
      </c>
      <c r="I126" s="12">
        <v>3.2991292107814401</v>
      </c>
      <c r="J126" s="12">
        <v>34.318150850366798</v>
      </c>
      <c r="K126" s="19">
        <v>3.8440818569013198E-4</v>
      </c>
      <c r="L126" s="19">
        <v>1.2528117636257999E-3</v>
      </c>
    </row>
    <row r="127" spans="2:12">
      <c r="B127" s="2" t="s">
        <v>247</v>
      </c>
      <c r="C127" s="12">
        <v>2.9522008381729301</v>
      </c>
      <c r="D127" s="12">
        <v>29.334307533343399</v>
      </c>
      <c r="E127" s="19">
        <v>8.7147641685462896E-3</v>
      </c>
      <c r="F127" s="19">
        <v>2.3875003089400999E-2</v>
      </c>
      <c r="H127" s="2" t="s">
        <v>273</v>
      </c>
      <c r="I127" s="12">
        <v>3.2991292107814201</v>
      </c>
      <c r="J127" s="12">
        <v>28.344817517033398</v>
      </c>
      <c r="K127" s="19">
        <v>1.7682907553003699E-4</v>
      </c>
      <c r="L127" s="19">
        <v>1.2528117636257999E-3</v>
      </c>
    </row>
    <row r="128" spans="2:12">
      <c r="B128" s="2" t="s">
        <v>274</v>
      </c>
      <c r="C128" s="12">
        <v>2.9488675048395998</v>
      </c>
      <c r="D128" s="12">
        <v>36.897772601775799</v>
      </c>
      <c r="E128" s="19">
        <v>8.77099160409682E-3</v>
      </c>
      <c r="F128" s="19">
        <v>2.3875003089400999E-2</v>
      </c>
      <c r="H128" s="2" t="s">
        <v>275</v>
      </c>
      <c r="I128" s="12">
        <v>3.2924625441147599</v>
      </c>
      <c r="J128" s="12">
        <v>32.148150850366797</v>
      </c>
      <c r="K128" s="19">
        <v>1.09113748290478E-3</v>
      </c>
      <c r="L128" s="19">
        <v>2.0272185866599401E-3</v>
      </c>
    </row>
    <row r="129" spans="2:12">
      <c r="B129" s="2" t="s">
        <v>276</v>
      </c>
      <c r="C129" s="12">
        <v>2.9422008381729401</v>
      </c>
      <c r="D129" s="12">
        <v>29.222640866676699</v>
      </c>
      <c r="E129" s="19">
        <v>8.7924940555867796E-3</v>
      </c>
      <c r="F129" s="19">
        <v>2.3875003089400999E-2</v>
      </c>
      <c r="H129" s="2" t="s">
        <v>277</v>
      </c>
      <c r="I129" s="12">
        <v>3.28579587744809</v>
      </c>
      <c r="J129" s="12">
        <v>28.318150850366798</v>
      </c>
      <c r="K129" s="19">
        <v>3.8351210485459698E-4</v>
      </c>
      <c r="L129" s="19">
        <v>1.2528117636257999E-3</v>
      </c>
    </row>
    <row r="130" spans="2:12">
      <c r="B130" s="2" t="s">
        <v>58</v>
      </c>
      <c r="C130" s="12">
        <v>2.9322008381729301</v>
      </c>
      <c r="D130" s="12">
        <v>27.314307533343399</v>
      </c>
      <c r="E130" s="19">
        <v>8.8708443662144695E-3</v>
      </c>
      <c r="F130" s="19">
        <v>2.3903878330333701E-2</v>
      </c>
      <c r="H130" s="2" t="s">
        <v>173</v>
      </c>
      <c r="I130" s="12">
        <v>3.2833213630620799</v>
      </c>
      <c r="J130" s="12">
        <v>33.502089318468997</v>
      </c>
      <c r="K130" s="19">
        <v>2.4713891404013099E-2</v>
      </c>
      <c r="L130" s="19">
        <v>2.8051458731886299E-2</v>
      </c>
    </row>
    <row r="131" spans="2:12">
      <c r="B131" s="2" t="s">
        <v>278</v>
      </c>
      <c r="C131" s="12">
        <v>2.9322008381729301</v>
      </c>
      <c r="D131" s="12">
        <v>32.6143075333434</v>
      </c>
      <c r="E131" s="19">
        <v>9.1905349655583505E-3</v>
      </c>
      <c r="F131" s="19">
        <v>2.4392923630393401E-2</v>
      </c>
      <c r="H131" s="2" t="s">
        <v>279</v>
      </c>
      <c r="I131" s="12">
        <v>3.2788873497006001</v>
      </c>
      <c r="J131" s="12">
        <v>34.640885630985103</v>
      </c>
      <c r="K131" s="19">
        <v>3.2506089261186599E-3</v>
      </c>
      <c r="L131" s="19">
        <v>4.8011085812547597E-3</v>
      </c>
    </row>
    <row r="132" spans="2:12">
      <c r="B132" s="2" t="s">
        <v>34</v>
      </c>
      <c r="C132" s="12">
        <v>2.9188675048395898</v>
      </c>
      <c r="D132" s="12">
        <v>24.2876408666767</v>
      </c>
      <c r="E132" s="19">
        <v>9.1905349655589698E-3</v>
      </c>
      <c r="F132" s="19">
        <v>2.4392923630393401E-2</v>
      </c>
      <c r="H132" s="2" t="s">
        <v>17</v>
      </c>
      <c r="I132" s="12">
        <v>3.2724625441147599</v>
      </c>
      <c r="J132" s="12">
        <v>23.004817517033398</v>
      </c>
      <c r="K132" s="19">
        <v>2.0184702634726501E-4</v>
      </c>
      <c r="L132" s="19">
        <v>1.2528117636257999E-3</v>
      </c>
    </row>
    <row r="133" spans="2:12">
      <c r="B133" s="2" t="s">
        <v>280</v>
      </c>
      <c r="C133" s="12">
        <v>2.9055341715062601</v>
      </c>
      <c r="D133" s="12">
        <v>36.51597420001</v>
      </c>
      <c r="E133" s="19">
        <v>9.4370273276178692E-3</v>
      </c>
      <c r="F133" s="19">
        <v>2.4860228706336598E-2</v>
      </c>
      <c r="H133" s="2" t="s">
        <v>281</v>
      </c>
      <c r="I133" s="12">
        <v>3.2696129329431001</v>
      </c>
      <c r="J133" s="12">
        <v>33.217681289130198</v>
      </c>
      <c r="K133" s="19">
        <v>2.4951468194240801E-2</v>
      </c>
      <c r="L133" s="19">
        <v>2.82303470274584E-2</v>
      </c>
    </row>
    <row r="134" spans="2:12">
      <c r="B134" s="2" t="s">
        <v>114</v>
      </c>
      <c r="C134" s="12">
        <v>2.8955341715062599</v>
      </c>
      <c r="D134" s="12">
        <v>30.2393075333434</v>
      </c>
      <c r="E134" s="19">
        <v>9.6046231202153599E-3</v>
      </c>
      <c r="F134" s="19">
        <v>2.5114310825451999E-2</v>
      </c>
      <c r="H134" s="2" t="s">
        <v>31</v>
      </c>
      <c r="I134" s="12">
        <v>3.26912921078143</v>
      </c>
      <c r="J134" s="12">
        <v>23.923150850366799</v>
      </c>
      <c r="K134" s="19">
        <v>2.4688897609713699E-4</v>
      </c>
      <c r="L134" s="19">
        <v>1.2528117636257999E-3</v>
      </c>
    </row>
    <row r="135" spans="2:12">
      <c r="B135" s="2" t="s">
        <v>231</v>
      </c>
      <c r="C135" s="12">
        <v>2.88886750483959</v>
      </c>
      <c r="D135" s="12">
        <v>30.0243075333434</v>
      </c>
      <c r="E135" s="19">
        <v>9.6894145427445406E-3</v>
      </c>
      <c r="F135" s="19">
        <v>2.51497303940354E-2</v>
      </c>
      <c r="H135" s="2" t="s">
        <v>282</v>
      </c>
      <c r="I135" s="12">
        <v>3.2691292107814198</v>
      </c>
      <c r="J135" s="12">
        <v>31.329817517033401</v>
      </c>
      <c r="K135" s="19">
        <v>1.8710186105204999E-3</v>
      </c>
      <c r="L135" s="19">
        <v>3.1007961010034598E-3</v>
      </c>
    </row>
    <row r="136" spans="2:12">
      <c r="B136" s="2" t="s">
        <v>242</v>
      </c>
      <c r="C136" s="12">
        <v>2.8755341715062701</v>
      </c>
      <c r="D136" s="12">
        <v>29.729307533343398</v>
      </c>
      <c r="E136" s="19">
        <v>9.7748742632722801E-3</v>
      </c>
      <c r="F136" s="19">
        <v>2.5186354853540999E-2</v>
      </c>
      <c r="H136" s="2" t="s">
        <v>239</v>
      </c>
      <c r="I136" s="12">
        <v>3.2624625441147699</v>
      </c>
      <c r="J136" s="12">
        <v>31.839817517033399</v>
      </c>
      <c r="K136" s="19">
        <v>5.4123965315174298E-4</v>
      </c>
      <c r="L136" s="19">
        <v>1.4152414634264099E-3</v>
      </c>
    </row>
    <row r="137" spans="2:12">
      <c r="B137" s="2" t="s">
        <v>283</v>
      </c>
      <c r="C137" s="12">
        <v>2.8755341715062701</v>
      </c>
      <c r="D137" s="12">
        <v>27.270974200009999</v>
      </c>
      <c r="E137" s="19">
        <v>9.8610067709382094E-3</v>
      </c>
      <c r="F137" s="19">
        <v>2.5224169493776701E-2</v>
      </c>
      <c r="H137" s="2" t="s">
        <v>284</v>
      </c>
      <c r="I137" s="12">
        <v>3.2624625441147601</v>
      </c>
      <c r="J137" s="12">
        <v>24.226484183700101</v>
      </c>
      <c r="K137" s="19">
        <v>1.92817272168163E-4</v>
      </c>
      <c r="L137" s="19">
        <v>1.2528117636257999E-3</v>
      </c>
    </row>
    <row r="138" spans="2:12">
      <c r="B138" s="2" t="s">
        <v>285</v>
      </c>
      <c r="C138" s="12">
        <v>2.8755341715062599</v>
      </c>
      <c r="D138" s="12">
        <v>28.914307533343401</v>
      </c>
      <c r="E138" s="19">
        <v>1.00353082196736E-2</v>
      </c>
      <c r="F138" s="19">
        <v>2.5344614523991602E-2</v>
      </c>
      <c r="H138" s="2" t="s">
        <v>286</v>
      </c>
      <c r="I138" s="12">
        <v>3.2591292107814298</v>
      </c>
      <c r="J138" s="12">
        <v>33.234817517033399</v>
      </c>
      <c r="K138" s="19">
        <v>6.2297832234489605E-4</v>
      </c>
      <c r="L138" s="19">
        <v>1.45705896834008E-3</v>
      </c>
    </row>
    <row r="139" spans="2:12">
      <c r="B139" s="2" t="s">
        <v>287</v>
      </c>
      <c r="C139" s="12">
        <v>2.87220083817293</v>
      </c>
      <c r="D139" s="12">
        <v>25.775974200010001</v>
      </c>
      <c r="E139" s="19">
        <v>1.01234862546255E-2</v>
      </c>
      <c r="F139" s="19">
        <v>2.5344614523991602E-2</v>
      </c>
      <c r="H139" s="2" t="s">
        <v>119</v>
      </c>
      <c r="I139" s="12">
        <v>3.2591292107814298</v>
      </c>
      <c r="J139" s="12">
        <v>31.111484183700099</v>
      </c>
      <c r="K139" s="19">
        <v>3.2715758045649399E-3</v>
      </c>
      <c r="L139" s="19">
        <v>4.81194274588094E-3</v>
      </c>
    </row>
    <row r="140" spans="2:12">
      <c r="B140" s="2" t="s">
        <v>254</v>
      </c>
      <c r="C140" s="12">
        <v>2.86886750483959</v>
      </c>
      <c r="D140" s="12">
        <v>26.485974200009998</v>
      </c>
      <c r="E140" s="19">
        <v>1.01234862546255E-2</v>
      </c>
      <c r="F140" s="19">
        <v>2.5344614523991602E-2</v>
      </c>
      <c r="H140" s="2" t="s">
        <v>288</v>
      </c>
      <c r="I140" s="12">
        <v>3.25912921078142</v>
      </c>
      <c r="J140" s="12">
        <v>32.304817517033399</v>
      </c>
      <c r="K140" s="19">
        <v>1.2446815944941101E-3</v>
      </c>
      <c r="L140" s="19">
        <v>2.2190535497798999E-3</v>
      </c>
    </row>
    <row r="141" spans="2:12">
      <c r="B141" s="2" t="s">
        <v>20</v>
      </c>
      <c r="C141" s="12">
        <v>2.8655341715062499</v>
      </c>
      <c r="D141" s="12">
        <v>31.645974200009999</v>
      </c>
      <c r="E141" s="19">
        <v>1.0301919854657801E-2</v>
      </c>
      <c r="F141" s="19">
        <v>2.56097021739028E-2</v>
      </c>
      <c r="H141" s="2" t="s">
        <v>30</v>
      </c>
      <c r="I141" s="12">
        <v>3.2557958774481</v>
      </c>
      <c r="J141" s="12">
        <v>23.193150850366798</v>
      </c>
      <c r="K141" s="19">
        <v>3.5284446301688303E-4</v>
      </c>
      <c r="L141" s="19">
        <v>1.2528117636257999E-3</v>
      </c>
    </row>
    <row r="142" spans="2:12">
      <c r="B142" s="2" t="s">
        <v>289</v>
      </c>
      <c r="C142" s="12">
        <v>2.86299284933264</v>
      </c>
      <c r="D142" s="12">
        <v>25.235974200009998</v>
      </c>
      <c r="E142" s="19">
        <v>1.04831543122565E-2</v>
      </c>
      <c r="F142" s="19">
        <v>2.58779963092764E-2</v>
      </c>
      <c r="H142" s="2" t="s">
        <v>210</v>
      </c>
      <c r="I142" s="12">
        <v>3.2557958774480902</v>
      </c>
      <c r="J142" s="12">
        <v>32.029817517033401</v>
      </c>
      <c r="K142" s="19">
        <v>1.0041504468230201E-3</v>
      </c>
      <c r="L142" s="19">
        <v>1.8955353354466701E-3</v>
      </c>
    </row>
    <row r="143" spans="2:12">
      <c r="B143" s="2" t="s">
        <v>10</v>
      </c>
      <c r="C143" s="12">
        <v>2.8522008381729398</v>
      </c>
      <c r="D143" s="12">
        <v>28.955974200010001</v>
      </c>
      <c r="E143" s="19">
        <v>1.0667226936222501E-2</v>
      </c>
      <c r="F143" s="19">
        <v>2.6149521586712E-2</v>
      </c>
      <c r="H143" s="2" t="s">
        <v>287</v>
      </c>
      <c r="I143" s="12">
        <v>3.2524625441147599</v>
      </c>
      <c r="J143" s="12">
        <v>29.531484183700101</v>
      </c>
      <c r="K143" s="19">
        <v>1.8986321138103501E-4</v>
      </c>
      <c r="L143" s="19">
        <v>1.2528117636257999E-3</v>
      </c>
    </row>
    <row r="144" spans="2:12">
      <c r="B144" s="2" t="s">
        <v>13</v>
      </c>
      <c r="C144" s="12">
        <v>2.85220083817291</v>
      </c>
      <c r="D144" s="12">
        <v>32.844307533343397</v>
      </c>
      <c r="E144" s="19">
        <v>1.1140073713616999E-2</v>
      </c>
      <c r="F144" s="19">
        <v>2.7120317385564099E-2</v>
      </c>
      <c r="H144" s="2" t="s">
        <v>91</v>
      </c>
      <c r="I144" s="12">
        <v>3.2524625441147599</v>
      </c>
      <c r="J144" s="12">
        <v>30.7848175170334</v>
      </c>
      <c r="K144" s="19">
        <v>2.0397674372370201E-4</v>
      </c>
      <c r="L144" s="19">
        <v>1.2528117636257999E-3</v>
      </c>
    </row>
    <row r="145" spans="2:12">
      <c r="B145" s="2" t="s">
        <v>261</v>
      </c>
      <c r="C145" s="12">
        <v>2.84220083817292</v>
      </c>
      <c r="D145" s="12">
        <v>33.97597420001</v>
      </c>
      <c r="E145" s="19">
        <v>1.14326584799087E-2</v>
      </c>
      <c r="F145" s="19">
        <v>2.7641975639779302E-2</v>
      </c>
      <c r="H145" s="2" t="s">
        <v>290</v>
      </c>
      <c r="I145" s="12">
        <v>3.2396129329430901</v>
      </c>
      <c r="J145" s="12">
        <v>37.4026812891302</v>
      </c>
      <c r="K145" s="19">
        <v>2.5482463934492799E-2</v>
      </c>
      <c r="L145" s="19">
        <v>2.8466170154670699E-2</v>
      </c>
    </row>
    <row r="146" spans="2:12">
      <c r="B146" s="2" t="s">
        <v>291</v>
      </c>
      <c r="C146" s="12">
        <v>2.8355341715062599</v>
      </c>
      <c r="D146" s="12">
        <v>28.6143075333434</v>
      </c>
      <c r="E146" s="19">
        <v>1.1531695375540101E-2</v>
      </c>
      <c r="F146" s="19">
        <v>2.7691758282759601E-2</v>
      </c>
      <c r="H146" s="2" t="s">
        <v>292</v>
      </c>
      <c r="I146" s="12">
        <v>3.2396129329430901</v>
      </c>
      <c r="J146" s="12">
        <v>37.4026812891302</v>
      </c>
      <c r="K146" s="19">
        <v>2.5482463934492799E-2</v>
      </c>
      <c r="L146" s="19">
        <v>2.8466170154670699E-2</v>
      </c>
    </row>
    <row r="147" spans="2:12">
      <c r="B147" s="2" t="s">
        <v>233</v>
      </c>
      <c r="C147" s="12">
        <v>2.83220083817293</v>
      </c>
      <c r="D147" s="12">
        <v>30.314307533343399</v>
      </c>
      <c r="E147" s="19">
        <v>1.17320617128401E-2</v>
      </c>
      <c r="F147" s="19">
        <v>2.7982552598868601E-2</v>
      </c>
      <c r="H147" s="2" t="s">
        <v>244</v>
      </c>
      <c r="I147" s="12">
        <v>3.2396129329430901</v>
      </c>
      <c r="J147" s="12">
        <v>37.4026812891302</v>
      </c>
      <c r="K147" s="19">
        <v>2.5482463934492799E-2</v>
      </c>
      <c r="L147" s="19">
        <v>2.8466170154670699E-2</v>
      </c>
    </row>
    <row r="148" spans="2:12">
      <c r="B148" s="2" t="s">
        <v>293</v>
      </c>
      <c r="C148" s="12">
        <v>2.8288675048396001</v>
      </c>
      <c r="D148" s="12">
        <v>29.134307533343399</v>
      </c>
      <c r="E148" s="19">
        <v>1.2564829949891399E-2</v>
      </c>
      <c r="F148" s="19">
        <v>2.9767684377930499E-2</v>
      </c>
      <c r="H148" s="2" t="s">
        <v>237</v>
      </c>
      <c r="I148" s="12">
        <v>3.2391292107814298</v>
      </c>
      <c r="J148" s="12">
        <v>31.201484183700099</v>
      </c>
      <c r="K148" s="19">
        <v>4.60574194604097E-4</v>
      </c>
      <c r="L148" s="19">
        <v>1.33264500569874E-3</v>
      </c>
    </row>
    <row r="149" spans="2:12">
      <c r="B149" s="2" t="s">
        <v>294</v>
      </c>
      <c r="C149" s="12">
        <v>2.8255341715062601</v>
      </c>
      <c r="D149" s="12">
        <v>29.99597420001</v>
      </c>
      <c r="E149" s="19">
        <v>1.2890395173948599E-2</v>
      </c>
      <c r="F149" s="19">
        <v>3.0113897259784E-2</v>
      </c>
      <c r="H149" s="2" t="s">
        <v>295</v>
      </c>
      <c r="I149" s="12">
        <v>3.23912921078142</v>
      </c>
      <c r="J149" s="12">
        <v>26.2381508503668</v>
      </c>
      <c r="K149" s="19">
        <v>3.0247132368203897E-4</v>
      </c>
      <c r="L149" s="19">
        <v>1.2528117636257999E-3</v>
      </c>
    </row>
    <row r="150" spans="2:12">
      <c r="B150" s="2" t="s">
        <v>70</v>
      </c>
      <c r="C150" s="12">
        <v>2.8188675048395901</v>
      </c>
      <c r="D150" s="12">
        <v>31.7743075333434</v>
      </c>
      <c r="E150" s="19">
        <v>1.30005677546314E-2</v>
      </c>
      <c r="F150" s="19">
        <v>3.0113897259784E-2</v>
      </c>
      <c r="H150" s="2" t="s">
        <v>68</v>
      </c>
      <c r="I150" s="12">
        <v>3.23912921078142</v>
      </c>
      <c r="J150" s="12">
        <v>28.4881508503668</v>
      </c>
      <c r="K150" s="19">
        <v>2.5953450444456301E-4</v>
      </c>
      <c r="L150" s="19">
        <v>1.2528117636257999E-3</v>
      </c>
    </row>
    <row r="151" spans="2:12">
      <c r="B151" s="2" t="s">
        <v>37</v>
      </c>
      <c r="C151" s="12">
        <v>2.8155341715062501</v>
      </c>
      <c r="D151" s="12">
        <v>30.952640866676699</v>
      </c>
      <c r="E151" s="19">
        <v>1.31115745318203E-2</v>
      </c>
      <c r="F151" s="19">
        <v>3.0113897259784E-2</v>
      </c>
      <c r="H151" s="2" t="s">
        <v>296</v>
      </c>
      <c r="I151" s="12">
        <v>3.2388873497006001</v>
      </c>
      <c r="J151" s="12">
        <v>33.130885630985098</v>
      </c>
      <c r="K151" s="19">
        <v>1.99342385610695E-2</v>
      </c>
      <c r="L151" s="19">
        <v>2.3223716871477E-2</v>
      </c>
    </row>
    <row r="152" spans="2:12">
      <c r="B152" s="2" t="s">
        <v>295</v>
      </c>
      <c r="C152" s="12">
        <v>2.8155341715062501</v>
      </c>
      <c r="D152" s="12">
        <v>26.389307533343398</v>
      </c>
      <c r="E152" s="19">
        <v>1.31115745318205E-2</v>
      </c>
      <c r="F152" s="19">
        <v>3.0113897259784E-2</v>
      </c>
      <c r="H152" s="2" t="s">
        <v>240</v>
      </c>
      <c r="I152" s="12">
        <v>3.23388734970059</v>
      </c>
      <c r="J152" s="12">
        <v>34.633385630985103</v>
      </c>
      <c r="K152" s="19">
        <v>7.0362410481598896E-3</v>
      </c>
      <c r="L152" s="19">
        <v>9.2022287234460997E-3</v>
      </c>
    </row>
    <row r="153" spans="2:12">
      <c r="B153" s="2" t="s">
        <v>297</v>
      </c>
      <c r="C153" s="12">
        <v>2.8088675048395899</v>
      </c>
      <c r="D153" s="12">
        <v>37.444307533343398</v>
      </c>
      <c r="E153" s="19">
        <v>1.32234208086765E-2</v>
      </c>
      <c r="F153" s="19">
        <v>3.0113897259784E-2</v>
      </c>
      <c r="H153" s="2" t="s">
        <v>226</v>
      </c>
      <c r="I153" s="12">
        <v>3.2324625441147599</v>
      </c>
      <c r="J153" s="12">
        <v>27.5781508503668</v>
      </c>
      <c r="K153" s="19">
        <v>2.6844624144255002E-4</v>
      </c>
      <c r="L153" s="19">
        <v>1.2528117636257999E-3</v>
      </c>
    </row>
    <row r="154" spans="2:12">
      <c r="B154" s="2" t="s">
        <v>15</v>
      </c>
      <c r="C154" s="12">
        <v>2.8022008381729102</v>
      </c>
      <c r="D154" s="12">
        <v>29.242640866676702</v>
      </c>
      <c r="E154" s="19">
        <v>1.33361119131226E-2</v>
      </c>
      <c r="F154" s="19">
        <v>3.0113897259784E-2</v>
      </c>
      <c r="H154" s="2" t="s">
        <v>298</v>
      </c>
      <c r="I154" s="12">
        <v>3.2324625441147501</v>
      </c>
      <c r="J154" s="12">
        <v>31.088150850366802</v>
      </c>
      <c r="K154" s="19">
        <v>9.3736889119000705E-4</v>
      </c>
      <c r="L154" s="19">
        <v>1.79832184016344E-3</v>
      </c>
    </row>
    <row r="155" spans="2:12">
      <c r="B155" s="2" t="s">
        <v>299</v>
      </c>
      <c r="C155" s="12">
        <v>2.7955341715062598</v>
      </c>
      <c r="D155" s="12">
        <v>30.7526408666767</v>
      </c>
      <c r="E155" s="19">
        <v>1.35640500405257E-2</v>
      </c>
      <c r="F155" s="19">
        <v>3.0113897259784E-2</v>
      </c>
      <c r="H155" s="2" t="s">
        <v>291</v>
      </c>
      <c r="I155" s="12">
        <v>3.2291292107814198</v>
      </c>
      <c r="J155" s="12">
        <v>29.676484183700101</v>
      </c>
      <c r="K155" s="19">
        <v>2.6106449884865201E-3</v>
      </c>
      <c r="L155" s="19">
        <v>4.0242693490643699E-3</v>
      </c>
    </row>
    <row r="156" spans="2:12">
      <c r="B156" s="2" t="s">
        <v>106</v>
      </c>
      <c r="C156" s="12">
        <v>2.7788675048395999</v>
      </c>
      <c r="D156" s="12">
        <v>28.492640866676702</v>
      </c>
      <c r="E156" s="19">
        <v>1.35640500405259E-2</v>
      </c>
      <c r="F156" s="19">
        <v>3.0113897259784E-2</v>
      </c>
      <c r="H156" s="2" t="s">
        <v>220</v>
      </c>
      <c r="I156" s="12">
        <v>3.2224625441147601</v>
      </c>
      <c r="J156" s="12">
        <v>31.066484183700101</v>
      </c>
      <c r="K156" s="19">
        <v>6.1004426217686704E-4</v>
      </c>
      <c r="L156" s="19">
        <v>1.45705896834008E-3</v>
      </c>
    </row>
    <row r="157" spans="2:12">
      <c r="B157" s="2" t="s">
        <v>45</v>
      </c>
      <c r="C157" s="12">
        <v>2.7688675048395899</v>
      </c>
      <c r="D157" s="12">
        <v>31.279307533343399</v>
      </c>
      <c r="E157" s="19">
        <v>1.35640500405259E-2</v>
      </c>
      <c r="F157" s="19">
        <v>3.0113897259784E-2</v>
      </c>
      <c r="H157" s="2" t="s">
        <v>300</v>
      </c>
      <c r="I157" s="12">
        <v>3.2157958774480901</v>
      </c>
      <c r="J157" s="12">
        <v>31.1198175170334</v>
      </c>
      <c r="K157" s="19">
        <v>2.5031463695047102E-3</v>
      </c>
      <c r="L157" s="19">
        <v>3.8852050415377902E-3</v>
      </c>
    </row>
    <row r="158" spans="2:12">
      <c r="B158" s="2" t="s">
        <v>301</v>
      </c>
      <c r="C158" s="12">
        <v>2.76553417150626</v>
      </c>
      <c r="D158" s="12">
        <v>27.679307533343401</v>
      </c>
      <c r="E158" s="19">
        <v>1.35640500405259E-2</v>
      </c>
      <c r="F158" s="19">
        <v>3.0113897259784E-2</v>
      </c>
      <c r="H158" s="2" t="s">
        <v>54</v>
      </c>
      <c r="I158" s="12">
        <v>3.2124625441147598</v>
      </c>
      <c r="J158" s="12">
        <v>31.814817517033401</v>
      </c>
      <c r="K158" s="19">
        <v>3.0658402756472702E-4</v>
      </c>
      <c r="L158" s="19">
        <v>1.2528117636257999E-3</v>
      </c>
    </row>
    <row r="159" spans="2:12">
      <c r="B159" s="2" t="s">
        <v>302</v>
      </c>
      <c r="C159" s="12">
        <v>2.7588675048395901</v>
      </c>
      <c r="D159" s="12">
        <v>27.2043075333434</v>
      </c>
      <c r="E159" s="19">
        <v>1.36793078434962E-2</v>
      </c>
      <c r="F159" s="19">
        <v>3.0179972929713601E-2</v>
      </c>
      <c r="H159" s="2" t="s">
        <v>112</v>
      </c>
      <c r="I159" s="12">
        <v>3.20912921078143</v>
      </c>
      <c r="J159" s="12">
        <v>30.913150850366801</v>
      </c>
      <c r="K159" s="19">
        <v>3.7391332794147001E-4</v>
      </c>
      <c r="L159" s="19">
        <v>1.2528117636257999E-3</v>
      </c>
    </row>
    <row r="160" spans="2:12">
      <c r="B160" s="2" t="s">
        <v>218</v>
      </c>
      <c r="C160" s="12">
        <v>2.7322008381729299</v>
      </c>
      <c r="D160" s="12">
        <v>34.362574999127098</v>
      </c>
      <c r="E160" s="19">
        <v>1.40356300632108E-2</v>
      </c>
      <c r="F160" s="19">
        <v>3.0773772747288201E-2</v>
      </c>
      <c r="H160" s="2" t="s">
        <v>121</v>
      </c>
      <c r="I160" s="12">
        <v>3.2024625441147601</v>
      </c>
      <c r="J160" s="12">
        <v>31.939817517033401</v>
      </c>
      <c r="K160" s="19">
        <v>2.1731252407226901E-2</v>
      </c>
      <c r="L160" s="19">
        <v>2.5069059149513399E-2</v>
      </c>
    </row>
    <row r="161" spans="2:12">
      <c r="B161" s="2" t="s">
        <v>18</v>
      </c>
      <c r="C161" s="12">
        <v>2.7222008381729301</v>
      </c>
      <c r="D161" s="12">
        <v>30.30097420001</v>
      </c>
      <c r="E161" s="19">
        <v>1.4389240509626901E-2</v>
      </c>
      <c r="F161" s="19">
        <v>3.1354332715421498E-2</v>
      </c>
      <c r="H161" s="2" t="s">
        <v>107</v>
      </c>
      <c r="I161" s="12">
        <v>3.1991292107814302</v>
      </c>
      <c r="J161" s="12">
        <v>30.5214841837001</v>
      </c>
      <c r="K161" s="19">
        <v>4.9318334399396202E-4</v>
      </c>
      <c r="L161" s="19">
        <v>1.35423854076597E-3</v>
      </c>
    </row>
    <row r="162" spans="2:12">
      <c r="B162" s="2" t="s">
        <v>123</v>
      </c>
      <c r="C162" s="12">
        <v>2.7188675048395901</v>
      </c>
      <c r="D162" s="12">
        <v>34.195974200009999</v>
      </c>
      <c r="E162" s="19">
        <v>1.4510678401213201E-2</v>
      </c>
      <c r="F162" s="19">
        <v>3.1424966108148801E-2</v>
      </c>
      <c r="H162" s="2" t="s">
        <v>69</v>
      </c>
      <c r="I162" s="12">
        <v>3.1891292107814202</v>
      </c>
      <c r="J162" s="12">
        <v>28.919817517033401</v>
      </c>
      <c r="K162" s="19">
        <v>3.35436634421058E-4</v>
      </c>
      <c r="L162" s="19">
        <v>1.2528117636257999E-3</v>
      </c>
    </row>
    <row r="163" spans="2:12">
      <c r="B163" s="2" t="s">
        <v>303</v>
      </c>
      <c r="C163" s="12">
        <v>2.7155341715062602</v>
      </c>
      <c r="D163" s="12">
        <v>32.912640866676703</v>
      </c>
      <c r="E163" s="19">
        <v>1.5258510296052699E-2</v>
      </c>
      <c r="F163" s="19">
        <v>3.2843013015284202E-2</v>
      </c>
      <c r="H163" s="2" t="s">
        <v>304</v>
      </c>
      <c r="I163" s="12">
        <v>3.1891292107814202</v>
      </c>
      <c r="J163" s="12">
        <v>27.403150850366799</v>
      </c>
      <c r="K163" s="19">
        <v>4.5326466794280598E-4</v>
      </c>
      <c r="L163" s="19">
        <v>1.3223341139157901E-3</v>
      </c>
    </row>
    <row r="164" spans="2:12">
      <c r="B164" s="2" t="s">
        <v>16</v>
      </c>
      <c r="C164" s="12">
        <v>2.71553417150625</v>
      </c>
      <c r="D164" s="12">
        <v>32.282640866676701</v>
      </c>
      <c r="E164" s="19">
        <v>1.55152403521343E-2</v>
      </c>
      <c r="F164" s="19">
        <v>3.2993252074117803E-2</v>
      </c>
      <c r="H164" s="2" t="s">
        <v>305</v>
      </c>
      <c r="I164" s="12">
        <v>3.1870331346411098</v>
      </c>
      <c r="J164" s="12">
        <v>34.106181616315702</v>
      </c>
      <c r="K164" s="19">
        <v>2.4409216665535701E-3</v>
      </c>
      <c r="L164" s="19">
        <v>3.8222521478563898E-3</v>
      </c>
    </row>
    <row r="165" spans="2:12">
      <c r="B165" s="2" t="s">
        <v>146</v>
      </c>
      <c r="C165" s="12">
        <v>2.7122008381729201</v>
      </c>
      <c r="D165" s="12">
        <v>25.0793075333434</v>
      </c>
      <c r="E165" s="19">
        <v>1.5515240352134699E-2</v>
      </c>
      <c r="F165" s="19">
        <v>3.2993252074117803E-2</v>
      </c>
      <c r="H165" s="2" t="s">
        <v>53</v>
      </c>
      <c r="I165" s="12">
        <v>3.1857958774480899</v>
      </c>
      <c r="J165" s="12">
        <v>32.8348175170334</v>
      </c>
      <c r="K165" s="19">
        <v>5.0699231389931499E-3</v>
      </c>
      <c r="L165" s="19">
        <v>6.9637465683446698E-3</v>
      </c>
    </row>
    <row r="166" spans="2:12">
      <c r="B166" s="2" t="s">
        <v>78</v>
      </c>
      <c r="C166" s="12">
        <v>2.7088675048395898</v>
      </c>
      <c r="D166" s="12">
        <v>33.384307533343403</v>
      </c>
      <c r="E166" s="19">
        <v>1.5907481169824499E-2</v>
      </c>
      <c r="F166" s="19">
        <v>3.3624795526634901E-2</v>
      </c>
      <c r="H166" s="2" t="s">
        <v>267</v>
      </c>
      <c r="I166" s="12">
        <v>3.18246254411476</v>
      </c>
      <c r="J166" s="12">
        <v>27.1398175170334</v>
      </c>
      <c r="K166" s="19">
        <v>3.4254984043296702E-4</v>
      </c>
      <c r="L166" s="19">
        <v>1.2528117636257999E-3</v>
      </c>
    </row>
    <row r="167" spans="2:12">
      <c r="B167" s="2" t="s">
        <v>101</v>
      </c>
      <c r="C167" s="12">
        <v>2.7022008381729301</v>
      </c>
      <c r="D167" s="12">
        <v>27.952640866676699</v>
      </c>
      <c r="E167" s="19">
        <v>1.6040157037348401E-2</v>
      </c>
      <c r="F167" s="19">
        <v>3.3703425203476002E-2</v>
      </c>
      <c r="H167" s="2" t="s">
        <v>306</v>
      </c>
      <c r="I167" s="12">
        <v>3.1757958774480999</v>
      </c>
      <c r="J167" s="12">
        <v>30.379817517033398</v>
      </c>
      <c r="K167" s="19">
        <v>1.1500257221049601E-3</v>
      </c>
      <c r="L167" s="19">
        <v>2.10341492177747E-3</v>
      </c>
    </row>
    <row r="168" spans="2:12">
      <c r="B168" s="2" t="s">
        <v>238</v>
      </c>
      <c r="C168" s="12">
        <v>2.7022008381729301</v>
      </c>
      <c r="D168" s="12">
        <v>25.6976408666767</v>
      </c>
      <c r="E168" s="19">
        <v>1.6173807193095299E-2</v>
      </c>
      <c r="F168" s="19">
        <v>3.3783159403329197E-2</v>
      </c>
      <c r="H168" s="2" t="s">
        <v>294</v>
      </c>
      <c r="I168" s="12">
        <v>3.1757958774480901</v>
      </c>
      <c r="J168" s="12">
        <v>27.303150850366801</v>
      </c>
      <c r="K168" s="19">
        <v>2.4629765522853601E-4</v>
      </c>
      <c r="L168" s="19">
        <v>1.2528117636257999E-3</v>
      </c>
    </row>
    <row r="169" spans="2:12">
      <c r="B169" s="2" t="s">
        <v>307</v>
      </c>
      <c r="C169" s="12">
        <v>2.7022008381729301</v>
      </c>
      <c r="D169" s="12">
        <v>27.2543075333434</v>
      </c>
      <c r="E169" s="19">
        <v>1.6444054125796199E-2</v>
      </c>
      <c r="F169" s="19">
        <v>3.41455947435651E-2</v>
      </c>
      <c r="H169" s="2" t="s">
        <v>34</v>
      </c>
      <c r="I169" s="12">
        <v>3.1724625441147598</v>
      </c>
      <c r="J169" s="12">
        <v>24.814817517033401</v>
      </c>
      <c r="K169" s="19">
        <v>3.1713238476646698E-4</v>
      </c>
      <c r="L169" s="19">
        <v>1.2528117636257999E-3</v>
      </c>
    </row>
    <row r="170" spans="2:12">
      <c r="B170" s="2" t="s">
        <v>257</v>
      </c>
      <c r="C170" s="12">
        <v>2.7022008381729199</v>
      </c>
      <c r="D170" s="12">
        <v>29.35097420001</v>
      </c>
      <c r="E170" s="19">
        <v>1.67182697367818E-2</v>
      </c>
      <c r="F170" s="19">
        <v>3.45119837256374E-2</v>
      </c>
      <c r="H170" s="2" t="s">
        <v>36</v>
      </c>
      <c r="I170" s="12">
        <v>3.1724625441147598</v>
      </c>
      <c r="J170" s="12">
        <v>25.458150850366799</v>
      </c>
      <c r="K170" s="19">
        <v>3.0647621978304601E-4</v>
      </c>
      <c r="L170" s="19">
        <v>1.2528117636257999E-3</v>
      </c>
    </row>
    <row r="171" spans="2:12">
      <c r="B171" s="2" t="s">
        <v>72</v>
      </c>
      <c r="C171" s="12">
        <v>2.6988675048395798</v>
      </c>
      <c r="D171" s="12">
        <v>25.750974200009999</v>
      </c>
      <c r="E171" s="19">
        <v>1.6996502204649901E-2</v>
      </c>
      <c r="F171" s="19">
        <v>3.4834382049158001E-2</v>
      </c>
      <c r="H171" s="2" t="s">
        <v>268</v>
      </c>
      <c r="I171" s="12">
        <v>3.1657958774480899</v>
      </c>
      <c r="J171" s="12">
        <v>25.718150850366801</v>
      </c>
      <c r="K171" s="19">
        <v>8.0602924347491502E-4</v>
      </c>
      <c r="L171" s="19">
        <v>1.64467238697483E-3</v>
      </c>
    </row>
    <row r="172" spans="2:12">
      <c r="B172" s="2" t="s">
        <v>308</v>
      </c>
      <c r="C172" s="12">
        <v>2.67886750483959</v>
      </c>
      <c r="D172" s="12">
        <v>31.500974200009999</v>
      </c>
      <c r="E172" s="19">
        <v>1.7278800118399398E-2</v>
      </c>
      <c r="F172" s="19">
        <v>3.4834382049158001E-2</v>
      </c>
      <c r="H172" s="2" t="s">
        <v>309</v>
      </c>
      <c r="I172" s="12">
        <v>3.1491292107814202</v>
      </c>
      <c r="J172" s="12">
        <v>28.9464841837001</v>
      </c>
      <c r="K172" s="19">
        <v>2.8170146219814399E-4</v>
      </c>
      <c r="L172" s="19">
        <v>1.2528117636257999E-3</v>
      </c>
    </row>
    <row r="173" spans="2:12">
      <c r="B173" s="2" t="s">
        <v>219</v>
      </c>
      <c r="C173" s="12">
        <v>2.6755341715062602</v>
      </c>
      <c r="D173" s="12">
        <v>27.444307533343402</v>
      </c>
      <c r="E173" s="19">
        <v>1.7278800118399901E-2</v>
      </c>
      <c r="F173" s="19">
        <v>3.4834382049158001E-2</v>
      </c>
      <c r="H173" s="2" t="s">
        <v>197</v>
      </c>
      <c r="I173" s="12">
        <v>3.1491292107814202</v>
      </c>
      <c r="J173" s="12">
        <v>31.9331508503668</v>
      </c>
      <c r="K173" s="19">
        <v>4.1069829143577903E-3</v>
      </c>
      <c r="L173" s="19">
        <v>5.8223492721618496E-3</v>
      </c>
    </row>
    <row r="174" spans="2:12">
      <c r="B174" s="2" t="s">
        <v>57</v>
      </c>
      <c r="C174" s="12">
        <v>2.6555341715062601</v>
      </c>
      <c r="D174" s="12">
        <v>31.65597420001</v>
      </c>
      <c r="E174" s="19">
        <v>1.7421488913913701E-2</v>
      </c>
      <c r="F174" s="19">
        <v>3.4834382049158001E-2</v>
      </c>
      <c r="H174" s="2" t="s">
        <v>310</v>
      </c>
      <c r="I174" s="12">
        <v>3.1391292107814199</v>
      </c>
      <c r="J174" s="12">
        <v>29.748150850366802</v>
      </c>
      <c r="K174" s="19">
        <v>2.7036309271779598E-4</v>
      </c>
      <c r="L174" s="19">
        <v>1.2528117636257999E-3</v>
      </c>
    </row>
    <row r="175" spans="2:12">
      <c r="B175" s="2" t="s">
        <v>259</v>
      </c>
      <c r="C175" s="12">
        <v>2.6488675048395902</v>
      </c>
      <c r="D175" s="12">
        <v>28.170974200010001</v>
      </c>
      <c r="E175" s="19">
        <v>1.75652124780456E-2</v>
      </c>
      <c r="F175" s="19">
        <v>3.4834382049158001E-2</v>
      </c>
      <c r="H175" s="2" t="s">
        <v>7</v>
      </c>
      <c r="I175" s="12">
        <v>3.1324625441147602</v>
      </c>
      <c r="J175" s="12">
        <v>25.0848175170334</v>
      </c>
      <c r="K175" s="19">
        <v>2.6419879895786302E-4</v>
      </c>
      <c r="L175" s="19">
        <v>1.2528117636257999E-3</v>
      </c>
    </row>
    <row r="176" spans="2:12">
      <c r="B176" s="2" t="s">
        <v>36</v>
      </c>
      <c r="C176" s="12">
        <v>2.64886750483958</v>
      </c>
      <c r="D176" s="12">
        <v>32.440974200009997</v>
      </c>
      <c r="E176" s="19">
        <v>1.75652124780457E-2</v>
      </c>
      <c r="F176" s="19">
        <v>3.4834382049158001E-2</v>
      </c>
      <c r="H176" s="2" t="s">
        <v>276</v>
      </c>
      <c r="I176" s="12">
        <v>3.12246254411476</v>
      </c>
      <c r="J176" s="12">
        <v>30.666484183700099</v>
      </c>
      <c r="K176" s="19">
        <v>2.9625080203301902E-3</v>
      </c>
      <c r="L176" s="19">
        <v>4.4882632239337302E-3</v>
      </c>
    </row>
    <row r="177" spans="2:12">
      <c r="B177" s="2" t="s">
        <v>311</v>
      </c>
      <c r="C177" s="12">
        <v>2.6388675048396002</v>
      </c>
      <c r="D177" s="12">
        <v>32.480974200010003</v>
      </c>
      <c r="E177" s="19">
        <v>1.75652124780457E-2</v>
      </c>
      <c r="F177" s="19">
        <v>3.4834382049158001E-2</v>
      </c>
      <c r="H177" s="2" t="s">
        <v>37</v>
      </c>
      <c r="I177" s="12">
        <v>3.1124625441147602</v>
      </c>
      <c r="J177" s="12">
        <v>25.0081508503668</v>
      </c>
      <c r="K177" s="19">
        <v>5.6030937015434895E-4</v>
      </c>
      <c r="L177" s="19">
        <v>1.4271376422128599E-3</v>
      </c>
    </row>
    <row r="178" spans="2:12">
      <c r="B178" s="2" t="s">
        <v>263</v>
      </c>
      <c r="C178" s="12">
        <v>2.6355341715062601</v>
      </c>
      <c r="D178" s="12">
        <v>30.657640866676701</v>
      </c>
      <c r="E178" s="19">
        <v>1.8449632409063998E-2</v>
      </c>
      <c r="F178" s="19">
        <v>3.6181779113331501E-2</v>
      </c>
      <c r="H178" s="2" t="s">
        <v>166</v>
      </c>
      <c r="I178" s="12">
        <v>3.1120331346411101</v>
      </c>
      <c r="J178" s="12">
        <v>33.388681616315701</v>
      </c>
      <c r="K178" s="19">
        <v>1.7179007198223999E-2</v>
      </c>
      <c r="L178" s="19">
        <v>2.0556574715162999E-2</v>
      </c>
    </row>
    <row r="179" spans="2:12">
      <c r="B179" s="2" t="s">
        <v>312</v>
      </c>
      <c r="C179" s="12">
        <v>2.6322008381729298</v>
      </c>
      <c r="D179" s="12">
        <v>29.450974200009998</v>
      </c>
      <c r="E179" s="19">
        <v>1.84496324090642E-2</v>
      </c>
      <c r="F179" s="19">
        <v>3.6181779113331501E-2</v>
      </c>
      <c r="H179" s="2" t="s">
        <v>313</v>
      </c>
      <c r="I179" s="12">
        <v>3.1096129329430999</v>
      </c>
      <c r="J179" s="12">
        <v>34.127681289130201</v>
      </c>
      <c r="K179" s="19">
        <v>2.7972185363138401E-2</v>
      </c>
      <c r="L179" s="19">
        <v>3.09535468125011E-2</v>
      </c>
    </row>
    <row r="180" spans="2:12">
      <c r="B180" s="2" t="s">
        <v>8</v>
      </c>
      <c r="C180" s="12">
        <v>2.6255341715062599</v>
      </c>
      <c r="D180" s="12">
        <v>28.384307533343399</v>
      </c>
      <c r="E180" s="19">
        <v>1.87530007911277E-2</v>
      </c>
      <c r="F180" s="19">
        <v>3.6573531929657899E-2</v>
      </c>
      <c r="H180" s="2" t="s">
        <v>314</v>
      </c>
      <c r="I180" s="12">
        <v>3.1091292107814201</v>
      </c>
      <c r="J180" s="12">
        <v>30.526484183700099</v>
      </c>
      <c r="K180" s="19">
        <v>6.1668945104890798E-4</v>
      </c>
      <c r="L180" s="19">
        <v>1.45705896834008E-3</v>
      </c>
    </row>
    <row r="181" spans="2:12">
      <c r="B181" s="2" t="s">
        <v>315</v>
      </c>
      <c r="C181" s="12">
        <v>2.6188675048396002</v>
      </c>
      <c r="D181" s="12">
        <v>33.232574999127102</v>
      </c>
      <c r="E181" s="19">
        <v>1.9027810185586601E-2</v>
      </c>
      <c r="F181" s="19">
        <v>3.6905587887428898E-2</v>
      </c>
      <c r="H181" s="2" t="s">
        <v>16</v>
      </c>
      <c r="I181" s="12">
        <v>3.0991292107814199</v>
      </c>
      <c r="J181" s="12">
        <v>25.904817517033401</v>
      </c>
      <c r="K181" s="19">
        <v>2.53329394323637E-4</v>
      </c>
      <c r="L181" s="19">
        <v>1.2528117636257999E-3</v>
      </c>
    </row>
    <row r="182" spans="2:12">
      <c r="B182" s="2" t="s">
        <v>7</v>
      </c>
      <c r="C182" s="12">
        <v>2.61220083817292</v>
      </c>
      <c r="D182" s="12">
        <v>30.895974200009999</v>
      </c>
      <c r="E182" s="19">
        <v>1.9216254988331599E-2</v>
      </c>
      <c r="F182" s="19">
        <v>3.7067420824486698E-2</v>
      </c>
      <c r="H182" s="2" t="s">
        <v>48</v>
      </c>
      <c r="I182" s="12">
        <v>3.09579587744809</v>
      </c>
      <c r="J182" s="12">
        <v>32.229817517033403</v>
      </c>
      <c r="K182" s="19">
        <v>3.58132529874064E-4</v>
      </c>
      <c r="L182" s="19">
        <v>1.2528117636257999E-3</v>
      </c>
    </row>
    <row r="183" spans="2:12">
      <c r="B183" s="2" t="s">
        <v>316</v>
      </c>
      <c r="C183" s="12">
        <v>2.6055341715062599</v>
      </c>
      <c r="D183" s="12">
        <v>30.820974200009999</v>
      </c>
      <c r="E183" s="19">
        <v>1.9372885917644699E-2</v>
      </c>
      <c r="F183" s="19">
        <v>3.7166460483307497E-2</v>
      </c>
      <c r="H183" s="2" t="s">
        <v>315</v>
      </c>
      <c r="I183" s="12">
        <v>3.0891292107814201</v>
      </c>
      <c r="J183" s="12">
        <v>29.4331508503668</v>
      </c>
      <c r="K183" s="19">
        <v>7.2201981239036598E-4</v>
      </c>
      <c r="L183" s="19">
        <v>1.5593480707891E-3</v>
      </c>
    </row>
    <row r="184" spans="2:12">
      <c r="B184" s="2" t="s">
        <v>75</v>
      </c>
      <c r="C184" s="12">
        <v>2.6055341715062501</v>
      </c>
      <c r="D184" s="12">
        <v>33.847640866676699</v>
      </c>
      <c r="E184" s="19">
        <v>1.9689506027699699E-2</v>
      </c>
      <c r="F184" s="19">
        <v>3.7569706096097201E-2</v>
      </c>
      <c r="H184" s="2" t="s">
        <v>266</v>
      </c>
      <c r="I184" s="12">
        <v>3.0857958774480898</v>
      </c>
      <c r="J184" s="12">
        <v>27.654817517033401</v>
      </c>
      <c r="K184" s="19">
        <v>4.6895733402305801E-4</v>
      </c>
      <c r="L184" s="19">
        <v>1.3458694220336599E-3</v>
      </c>
    </row>
    <row r="185" spans="2:12">
      <c r="B185" s="2" t="s">
        <v>21</v>
      </c>
      <c r="C185" s="12">
        <v>2.60220083817293</v>
      </c>
      <c r="D185" s="12">
        <v>28.679307533343401</v>
      </c>
      <c r="E185" s="19">
        <v>1.9849508284344401E-2</v>
      </c>
      <c r="F185" s="19">
        <v>3.7671378625664401E-2</v>
      </c>
      <c r="H185" s="2" t="s">
        <v>317</v>
      </c>
      <c r="I185" s="12">
        <v>3.07579587744809</v>
      </c>
      <c r="J185" s="12">
        <v>29.093150850366801</v>
      </c>
      <c r="K185" s="19">
        <v>4.8717089765579902E-4</v>
      </c>
      <c r="L185" s="19">
        <v>1.35423854076597E-3</v>
      </c>
    </row>
    <row r="186" spans="2:12">
      <c r="B186" s="2" t="s">
        <v>273</v>
      </c>
      <c r="C186" s="12">
        <v>2.5988675048396002</v>
      </c>
      <c r="D186" s="12">
        <v>27.867640866676702</v>
      </c>
      <c r="E186" s="19">
        <v>2.00106474357967E-2</v>
      </c>
      <c r="F186" s="19">
        <v>3.7774109865434502E-2</v>
      </c>
      <c r="H186" s="2" t="s">
        <v>67</v>
      </c>
      <c r="I186" s="12">
        <v>3.0724625441147602</v>
      </c>
      <c r="J186" s="12">
        <v>27.3214841837001</v>
      </c>
      <c r="K186" s="19">
        <v>3.4848755742149999E-4</v>
      </c>
      <c r="L186" s="19">
        <v>1.2528117636257999E-3</v>
      </c>
    </row>
    <row r="187" spans="2:12">
      <c r="B187" s="2" t="s">
        <v>200</v>
      </c>
      <c r="C187" s="12">
        <v>2.5988675048396002</v>
      </c>
      <c r="D187" s="12">
        <v>30.157640866676701</v>
      </c>
      <c r="E187" s="19">
        <v>2.0336362859589001E-2</v>
      </c>
      <c r="F187" s="19">
        <v>3.8184766433164402E-2</v>
      </c>
      <c r="H187" s="2" t="s">
        <v>318</v>
      </c>
      <c r="I187" s="12">
        <v>3.0714671480025699</v>
      </c>
      <c r="J187" s="12">
        <v>33.447385303799599</v>
      </c>
      <c r="K187" s="19">
        <v>4.4127675406189703E-3</v>
      </c>
      <c r="L187" s="19">
        <v>6.1813767533273698E-3</v>
      </c>
    </row>
    <row r="188" spans="2:12">
      <c r="B188" s="2" t="s">
        <v>64</v>
      </c>
      <c r="C188" s="12">
        <v>2.5988675048396002</v>
      </c>
      <c r="D188" s="12">
        <v>31.307640866676699</v>
      </c>
      <c r="E188" s="19">
        <v>2.0666705430814201E-2</v>
      </c>
      <c r="F188" s="19">
        <v>3.83965632477761E-2</v>
      </c>
      <c r="H188" s="2" t="s">
        <v>23</v>
      </c>
      <c r="I188" s="12">
        <v>3.0624625441147599</v>
      </c>
      <c r="J188" s="12">
        <v>29.163150850366801</v>
      </c>
      <c r="K188" s="19">
        <v>2.8012701700496099E-4</v>
      </c>
      <c r="L188" s="19">
        <v>1.2528117636257999E-3</v>
      </c>
    </row>
    <row r="189" spans="2:12">
      <c r="B189" s="2" t="s">
        <v>319</v>
      </c>
      <c r="C189" s="12">
        <v>2.5906168158535099</v>
      </c>
      <c r="D189" s="12">
        <v>28.714307533343401</v>
      </c>
      <c r="E189" s="19">
        <v>2.0666705430814301E-2</v>
      </c>
      <c r="F189" s="19">
        <v>3.83965632477761E-2</v>
      </c>
      <c r="H189" s="2" t="s">
        <v>320</v>
      </c>
      <c r="I189" s="12">
        <v>3.0624625441147599</v>
      </c>
      <c r="J189" s="12">
        <v>30.1264841837001</v>
      </c>
      <c r="K189" s="19">
        <v>2.7353579834636698E-4</v>
      </c>
      <c r="L189" s="19">
        <v>1.2528117636257999E-3</v>
      </c>
    </row>
    <row r="190" spans="2:12">
      <c r="B190" s="2" t="s">
        <v>265</v>
      </c>
      <c r="C190" s="12">
        <v>2.5788675048396001</v>
      </c>
      <c r="D190" s="12">
        <v>27.97597420001</v>
      </c>
      <c r="E190" s="19">
        <v>2.0833628613605298E-2</v>
      </c>
      <c r="F190" s="19">
        <v>3.8504036128809802E-2</v>
      </c>
      <c r="H190" s="2" t="s">
        <v>321</v>
      </c>
      <c r="I190" s="12">
        <v>3.0591292107814301</v>
      </c>
      <c r="J190" s="12">
        <v>28.1048175170334</v>
      </c>
      <c r="K190" s="19">
        <v>2.3297891476374601E-4</v>
      </c>
      <c r="L190" s="19">
        <v>1.2528117636257999E-3</v>
      </c>
    </row>
    <row r="191" spans="2:12">
      <c r="B191" s="2" t="s">
        <v>23</v>
      </c>
      <c r="C191" s="12">
        <v>2.5788675048395899</v>
      </c>
      <c r="D191" s="12">
        <v>32.734307533343397</v>
      </c>
      <c r="E191" s="19">
        <v>2.1686033556912301E-2</v>
      </c>
      <c r="F191" s="19">
        <v>3.9870676279114801E-2</v>
      </c>
      <c r="H191" s="2" t="s">
        <v>46</v>
      </c>
      <c r="I191" s="12">
        <v>3.0524625441147601</v>
      </c>
      <c r="J191" s="12">
        <v>34.141484183700101</v>
      </c>
      <c r="K191" s="19">
        <v>7.9306384204930701E-4</v>
      </c>
      <c r="L191" s="19">
        <v>1.6276252107174699E-3</v>
      </c>
    </row>
    <row r="192" spans="2:12">
      <c r="B192" s="2" t="s">
        <v>262</v>
      </c>
      <c r="C192" s="12">
        <v>2.57220083817292</v>
      </c>
      <c r="D192" s="12">
        <v>31.542640866676699</v>
      </c>
      <c r="E192" s="19">
        <v>2.2211953358332301E-2</v>
      </c>
      <c r="F192" s="19">
        <v>4.0540307139214499E-2</v>
      </c>
      <c r="H192" s="2" t="s">
        <v>56</v>
      </c>
      <c r="I192" s="12">
        <v>3.0524625441147601</v>
      </c>
      <c r="J192" s="12">
        <v>32.028150850366799</v>
      </c>
      <c r="K192" s="19">
        <v>1.9272875309964701E-3</v>
      </c>
      <c r="L192" s="19">
        <v>3.1496874927859002E-3</v>
      </c>
    </row>
    <row r="193" spans="2:12">
      <c r="B193" s="2" t="s">
        <v>322</v>
      </c>
      <c r="C193" s="12">
        <v>2.5622008381729402</v>
      </c>
      <c r="D193" s="12">
        <v>32.8525749991271</v>
      </c>
      <c r="E193" s="19">
        <v>2.2279942167160401E-2</v>
      </c>
      <c r="F193" s="19">
        <v>4.0540307139214499E-2</v>
      </c>
      <c r="H193" s="2" t="s">
        <v>72</v>
      </c>
      <c r="I193" s="12">
        <v>3.0524625441147499</v>
      </c>
      <c r="J193" s="12">
        <v>26.7381508503668</v>
      </c>
      <c r="K193" s="19">
        <v>7.3238245700022798E-4</v>
      </c>
      <c r="L193" s="19">
        <v>1.5593480707891E-3</v>
      </c>
    </row>
    <row r="194" spans="2:12">
      <c r="B194" s="2" t="s">
        <v>323</v>
      </c>
      <c r="C194" s="12">
        <v>2.5588675048396001</v>
      </c>
      <c r="D194" s="12">
        <v>32.385074999127099</v>
      </c>
      <c r="E194" s="19">
        <v>2.2498404761193799E-2</v>
      </c>
      <c r="F194" s="19">
        <v>4.0727881439494303E-2</v>
      </c>
      <c r="H194" s="2" t="s">
        <v>255</v>
      </c>
      <c r="I194" s="12">
        <v>3.0457958774481</v>
      </c>
      <c r="J194" s="12">
        <v>31.138150850366799</v>
      </c>
      <c r="K194" s="19">
        <v>7.6434506212761603E-4</v>
      </c>
      <c r="L194" s="19">
        <v>1.5871400407708701E-3</v>
      </c>
    </row>
    <row r="195" spans="2:12">
      <c r="B195" s="2" t="s">
        <v>118</v>
      </c>
      <c r="C195" s="12">
        <v>2.5522008381729302</v>
      </c>
      <c r="D195" s="12">
        <v>30.994307533343399</v>
      </c>
      <c r="E195" s="19">
        <v>2.2748958488591101E-2</v>
      </c>
      <c r="F195" s="19">
        <v>4.0763362164836003E-2</v>
      </c>
      <c r="H195" s="2" t="s">
        <v>301</v>
      </c>
      <c r="I195" s="12">
        <v>3.0391292107814198</v>
      </c>
      <c r="J195" s="12">
        <v>28.618150850366799</v>
      </c>
      <c r="K195" s="19">
        <v>6.1165575182414202E-4</v>
      </c>
      <c r="L195" s="19">
        <v>1.45705896834008E-3</v>
      </c>
    </row>
    <row r="196" spans="2:12">
      <c r="B196" s="2" t="s">
        <v>324</v>
      </c>
      <c r="C196" s="12">
        <v>2.5488675048395901</v>
      </c>
      <c r="D196" s="12">
        <v>31.664307533343401</v>
      </c>
      <c r="E196" s="19">
        <v>2.2748958488591198E-2</v>
      </c>
      <c r="F196" s="19">
        <v>4.0763362164836003E-2</v>
      </c>
      <c r="H196" s="2" t="s">
        <v>52</v>
      </c>
      <c r="I196" s="12">
        <v>3.0391292107814198</v>
      </c>
      <c r="J196" s="12">
        <v>35.148150850366797</v>
      </c>
      <c r="K196" s="19">
        <v>5.3959376519315703E-3</v>
      </c>
      <c r="L196" s="19">
        <v>7.2700992027932999E-3</v>
      </c>
    </row>
    <row r="197" spans="2:12">
      <c r="B197" s="2" t="s">
        <v>325</v>
      </c>
      <c r="C197" s="12">
        <v>2.5455341715062501</v>
      </c>
      <c r="D197" s="12">
        <v>32.189307533343403</v>
      </c>
      <c r="E197" s="19">
        <v>2.2930456166762699E-2</v>
      </c>
      <c r="F197" s="19">
        <v>4.0881065792258801E-2</v>
      </c>
      <c r="H197" s="2" t="s">
        <v>326</v>
      </c>
      <c r="I197" s="12">
        <v>3.0224625441147599</v>
      </c>
      <c r="J197" s="12">
        <v>29.3198175170334</v>
      </c>
      <c r="K197" s="19">
        <v>2.6556128826492602E-4</v>
      </c>
      <c r="L197" s="19">
        <v>1.2528117636257999E-3</v>
      </c>
    </row>
    <row r="198" spans="2:12">
      <c r="B198" s="2" t="s">
        <v>113</v>
      </c>
      <c r="C198" s="12">
        <v>2.5388675048395899</v>
      </c>
      <c r="D198" s="12">
        <v>34.139307533343398</v>
      </c>
      <c r="E198" s="19">
        <v>2.3297237688204801E-2</v>
      </c>
      <c r="F198" s="19">
        <v>4.1326255798674799E-2</v>
      </c>
      <c r="H198" s="2" t="s">
        <v>249</v>
      </c>
      <c r="I198" s="12">
        <v>3.0224625441147599</v>
      </c>
      <c r="J198" s="12">
        <v>31.253150850366801</v>
      </c>
      <c r="K198" s="19">
        <v>3.1351153959086498E-4</v>
      </c>
      <c r="L198" s="19">
        <v>1.2528117636257999E-3</v>
      </c>
    </row>
    <row r="199" spans="2:12">
      <c r="B199" s="2" t="s">
        <v>306</v>
      </c>
      <c r="C199" s="12">
        <v>2.5322008381729302</v>
      </c>
      <c r="D199" s="12">
        <v>24.750974200009999</v>
      </c>
      <c r="E199" s="19">
        <v>2.3856981784158598E-2</v>
      </c>
      <c r="F199" s="19">
        <v>4.1938838260839599E-2</v>
      </c>
      <c r="H199" s="2" t="s">
        <v>293</v>
      </c>
      <c r="I199" s="12">
        <v>3.0191292107814198</v>
      </c>
      <c r="J199" s="12">
        <v>29.4314841837001</v>
      </c>
      <c r="K199" s="19">
        <v>5.7004648031731896E-4</v>
      </c>
      <c r="L199" s="19">
        <v>1.4271376422128599E-3</v>
      </c>
    </row>
    <row r="200" spans="2:12">
      <c r="B200" s="2" t="s">
        <v>68</v>
      </c>
      <c r="C200" s="12">
        <v>2.5322008381729302</v>
      </c>
      <c r="D200" s="12">
        <v>29.622640866676701</v>
      </c>
      <c r="E200" s="19">
        <v>2.4046144186662E-2</v>
      </c>
      <c r="F200" s="19">
        <v>4.1938838260839599E-2</v>
      </c>
      <c r="H200" s="2" t="s">
        <v>327</v>
      </c>
      <c r="I200" s="12">
        <v>3.0091292107814298</v>
      </c>
      <c r="J200" s="12">
        <v>31.226484183700101</v>
      </c>
      <c r="K200" s="19">
        <v>8.7234981705329503E-3</v>
      </c>
      <c r="L200" s="19">
        <v>1.1197799469811399E-2</v>
      </c>
    </row>
    <row r="201" spans="2:12">
      <c r="B201" s="2" t="s">
        <v>221</v>
      </c>
      <c r="C201" s="12">
        <v>2.5311648819546599</v>
      </c>
      <c r="D201" s="12">
        <v>32.292640866676699</v>
      </c>
      <c r="E201" s="19">
        <v>2.4046144186662101E-2</v>
      </c>
      <c r="F201" s="19">
        <v>4.1938838260839599E-2</v>
      </c>
      <c r="H201" s="2" t="s">
        <v>15</v>
      </c>
      <c r="I201" s="12">
        <v>3.0024625441147599</v>
      </c>
      <c r="J201" s="12">
        <v>24.666484183700099</v>
      </c>
      <c r="K201" s="19">
        <v>3.5455859481095601E-4</v>
      </c>
      <c r="L201" s="19">
        <v>1.2528117636257999E-3</v>
      </c>
    </row>
    <row r="202" spans="2:12">
      <c r="B202" s="2" t="s">
        <v>328</v>
      </c>
      <c r="C202" s="12">
        <v>2.5288675048395901</v>
      </c>
      <c r="D202" s="12">
        <v>27.94097420001</v>
      </c>
      <c r="E202" s="19">
        <v>2.4236609079918599E-2</v>
      </c>
      <c r="F202" s="19">
        <v>4.1938838260839599E-2</v>
      </c>
      <c r="H202" s="2" t="s">
        <v>24</v>
      </c>
      <c r="I202" s="12">
        <v>2.9991292107814198</v>
      </c>
      <c r="J202" s="12">
        <v>26.111484183700099</v>
      </c>
      <c r="K202" s="19">
        <v>2.73614517033589E-4</v>
      </c>
      <c r="L202" s="19">
        <v>1.2528117636257999E-3</v>
      </c>
    </row>
    <row r="203" spans="2:12">
      <c r="B203" s="2" t="s">
        <v>329</v>
      </c>
      <c r="C203" s="12">
        <v>2.5122008381729302</v>
      </c>
      <c r="D203" s="12">
        <v>28.014307533343398</v>
      </c>
      <c r="E203" s="19">
        <v>2.4236609079918599E-2</v>
      </c>
      <c r="F203" s="19">
        <v>4.1938838260839599E-2</v>
      </c>
      <c r="H203" s="2" t="s">
        <v>235</v>
      </c>
      <c r="I203" s="12">
        <v>2.9991292107814198</v>
      </c>
      <c r="J203" s="12">
        <v>32.428150850366798</v>
      </c>
      <c r="K203" s="19">
        <v>6.0326323553763805E-4</v>
      </c>
      <c r="L203" s="19">
        <v>1.45705896834008E-3</v>
      </c>
    </row>
    <row r="204" spans="2:12">
      <c r="B204" s="2" t="s">
        <v>327</v>
      </c>
      <c r="C204" s="12">
        <v>2.5022008381729299</v>
      </c>
      <c r="D204" s="12">
        <v>27.3426408666767</v>
      </c>
      <c r="E204" s="19">
        <v>2.44283836856709E-2</v>
      </c>
      <c r="F204" s="19">
        <v>4.2064485078252903E-2</v>
      </c>
      <c r="H204" s="2" t="s">
        <v>330</v>
      </c>
      <c r="I204" s="12">
        <v>2.9891292107814298</v>
      </c>
      <c r="J204" s="12">
        <v>28.8198175170334</v>
      </c>
      <c r="K204" s="19">
        <v>3.1136801246990702E-4</v>
      </c>
      <c r="L204" s="19">
        <v>1.2528117636257999E-3</v>
      </c>
    </row>
    <row r="205" spans="2:12">
      <c r="B205" s="2" t="s">
        <v>331</v>
      </c>
      <c r="C205" s="12">
        <v>2.50089084890408</v>
      </c>
      <c r="D205" s="12">
        <v>32.319307533343398</v>
      </c>
      <c r="E205" s="19">
        <v>2.5208724563944199E-2</v>
      </c>
      <c r="F205" s="19">
        <v>4.3197474616855899E-2</v>
      </c>
      <c r="H205" s="2" t="s">
        <v>332</v>
      </c>
      <c r="I205" s="12">
        <v>2.9857958774480902</v>
      </c>
      <c r="J205" s="12">
        <v>26.7514841837001</v>
      </c>
      <c r="K205" s="19">
        <v>3.7789955163034498E-4</v>
      </c>
      <c r="L205" s="19">
        <v>1.2528117636257999E-3</v>
      </c>
    </row>
    <row r="206" spans="2:12">
      <c r="B206" s="2" t="s">
        <v>282</v>
      </c>
      <c r="C206" s="12">
        <v>2.4922008381729301</v>
      </c>
      <c r="D206" s="12">
        <v>32.029307533343399</v>
      </c>
      <c r="E206" s="19">
        <v>2.5606942922470101E-2</v>
      </c>
      <c r="F206" s="19">
        <v>4.3457936786693803E-2</v>
      </c>
      <c r="H206" s="2" t="s">
        <v>329</v>
      </c>
      <c r="I206" s="12">
        <v>2.9824625441147599</v>
      </c>
      <c r="J206" s="12">
        <v>32.783150850366802</v>
      </c>
      <c r="K206" s="19">
        <v>3.03644930499666E-3</v>
      </c>
      <c r="L206" s="19">
        <v>4.5806265156573501E-3</v>
      </c>
    </row>
    <row r="207" spans="2:12">
      <c r="B207" s="2" t="s">
        <v>198</v>
      </c>
      <c r="C207" s="12">
        <v>2.4922008381729301</v>
      </c>
      <c r="D207" s="12">
        <v>22.755974200010002</v>
      </c>
      <c r="E207" s="19">
        <v>2.56069429224711E-2</v>
      </c>
      <c r="F207" s="19">
        <v>4.3457936786693803E-2</v>
      </c>
      <c r="H207" s="2" t="s">
        <v>38</v>
      </c>
      <c r="I207" s="12">
        <v>2.9791292107814198</v>
      </c>
      <c r="J207" s="12">
        <v>25.544817517033401</v>
      </c>
      <c r="K207" s="19">
        <v>2.8867723967363699E-4</v>
      </c>
      <c r="L207" s="19">
        <v>1.2528117636257999E-3</v>
      </c>
    </row>
    <row r="208" spans="2:12">
      <c r="B208" s="2" t="s">
        <v>333</v>
      </c>
      <c r="C208" s="12">
        <v>2.4888675048395901</v>
      </c>
      <c r="D208" s="12">
        <v>37.791428173596501</v>
      </c>
      <c r="E208" s="19">
        <v>2.6270005629240499E-2</v>
      </c>
      <c r="F208" s="19">
        <v>4.4369913813980401E-2</v>
      </c>
      <c r="H208" s="2" t="s">
        <v>334</v>
      </c>
      <c r="I208" s="12">
        <v>2.9791292107814198</v>
      </c>
      <c r="J208" s="12">
        <v>27.5081508503668</v>
      </c>
      <c r="K208" s="19">
        <v>3.2983195545291101E-4</v>
      </c>
      <c r="L208" s="19">
        <v>1.2528117636257999E-3</v>
      </c>
    </row>
    <row r="209" spans="2:12">
      <c r="B209" s="2" t="s">
        <v>44</v>
      </c>
      <c r="C209" s="12">
        <v>2.4822008381729299</v>
      </c>
      <c r="D209" s="12">
        <v>27.797640866676701</v>
      </c>
      <c r="E209" s="19">
        <v>2.66264363633659E-2</v>
      </c>
      <c r="F209" s="19">
        <v>4.4681974232640399E-2</v>
      </c>
      <c r="H209" s="2" t="s">
        <v>335</v>
      </c>
      <c r="I209" s="12">
        <v>2.9757958774480899</v>
      </c>
      <c r="J209" s="12">
        <v>28.123150850366802</v>
      </c>
      <c r="K209" s="19">
        <v>4.2774841589034802E-4</v>
      </c>
      <c r="L209" s="19">
        <v>1.2905571864042099E-3</v>
      </c>
    </row>
    <row r="210" spans="2:12">
      <c r="B210" s="2" t="s">
        <v>33</v>
      </c>
      <c r="C210" s="12">
        <v>2.4722008381729101</v>
      </c>
      <c r="D210" s="12">
        <v>31.589307533343401</v>
      </c>
      <c r="E210" s="19">
        <v>2.68345001057213E-2</v>
      </c>
      <c r="F210" s="19">
        <v>4.4681974232640399E-2</v>
      </c>
      <c r="H210" s="2" t="s">
        <v>29</v>
      </c>
      <c r="I210" s="12">
        <v>2.9724625441147601</v>
      </c>
      <c r="J210" s="12">
        <v>23.158150850366798</v>
      </c>
      <c r="K210" s="19">
        <v>4.3994569344011801E-4</v>
      </c>
      <c r="L210" s="19">
        <v>1.30504898978455E-3</v>
      </c>
    </row>
    <row r="211" spans="2:12">
      <c r="B211" s="2" t="s">
        <v>326</v>
      </c>
      <c r="C211" s="12">
        <v>2.4688675048395901</v>
      </c>
      <c r="D211" s="12">
        <v>24.5926408666767</v>
      </c>
      <c r="E211" s="19">
        <v>2.6834500105721699E-2</v>
      </c>
      <c r="F211" s="19">
        <v>4.4681974232640399E-2</v>
      </c>
      <c r="H211" s="2" t="s">
        <v>308</v>
      </c>
      <c r="I211" s="12">
        <v>2.9724625441147601</v>
      </c>
      <c r="J211" s="12">
        <v>30.874817517033399</v>
      </c>
      <c r="K211" s="19">
        <v>6.6634646684829804E-4</v>
      </c>
      <c r="L211" s="19">
        <v>1.5274045636197999E-3</v>
      </c>
    </row>
    <row r="212" spans="2:12">
      <c r="B212" s="2" t="s">
        <v>62</v>
      </c>
      <c r="C212" s="12">
        <v>2.4688675048395901</v>
      </c>
      <c r="D212" s="12">
        <v>28.4826408666767</v>
      </c>
      <c r="E212" s="19">
        <v>2.7254852911037099E-2</v>
      </c>
      <c r="F212" s="19">
        <v>4.4957771390636198E-2</v>
      </c>
      <c r="H212" s="2" t="s">
        <v>283</v>
      </c>
      <c r="I212" s="12">
        <v>2.9724625441147499</v>
      </c>
      <c r="J212" s="12">
        <v>29.8081508503668</v>
      </c>
      <c r="K212" s="19">
        <v>6.7733491783659398E-4</v>
      </c>
      <c r="L212" s="19">
        <v>1.5302750706800601E-3</v>
      </c>
    </row>
    <row r="213" spans="2:12">
      <c r="B213" s="2" t="s">
        <v>336</v>
      </c>
      <c r="C213" s="12">
        <v>2.46553417150625</v>
      </c>
      <c r="D213" s="12">
        <v>32.132640866676702</v>
      </c>
      <c r="E213" s="19">
        <v>2.72548529110372E-2</v>
      </c>
      <c r="F213" s="19">
        <v>4.4957771390636198E-2</v>
      </c>
      <c r="H213" s="2" t="s">
        <v>337</v>
      </c>
      <c r="I213" s="12">
        <v>2.96912921078142</v>
      </c>
      <c r="J213" s="12">
        <v>26.489817517033401</v>
      </c>
      <c r="K213" s="19">
        <v>3.7036935133245299E-4</v>
      </c>
      <c r="L213" s="19">
        <v>1.2528117636257999E-3</v>
      </c>
    </row>
    <row r="214" spans="2:12">
      <c r="B214" s="2" t="s">
        <v>277</v>
      </c>
      <c r="C214" s="12">
        <v>2.46553417150625</v>
      </c>
      <c r="D214" s="12">
        <v>26.7043075333434</v>
      </c>
      <c r="E214" s="19">
        <v>2.87712544948651E-2</v>
      </c>
      <c r="F214" s="19">
        <v>4.7238385286918101E-2</v>
      </c>
      <c r="H214" s="2" t="s">
        <v>21</v>
      </c>
      <c r="I214" s="12">
        <v>2.96912921078142</v>
      </c>
      <c r="J214" s="12">
        <v>31.296484183700102</v>
      </c>
      <c r="K214" s="19">
        <v>1.2949281559902701E-3</v>
      </c>
      <c r="L214" s="19">
        <v>2.2744570235071399E-3</v>
      </c>
    </row>
    <row r="215" spans="2:12">
      <c r="B215" s="2" t="s">
        <v>304</v>
      </c>
      <c r="C215" s="12">
        <v>2.4622008381729201</v>
      </c>
      <c r="D215" s="12">
        <v>27.4543075333434</v>
      </c>
      <c r="E215" s="19">
        <v>2.9670050229582499E-2</v>
      </c>
      <c r="F215" s="19">
        <v>4.8488554310382501E-2</v>
      </c>
      <c r="H215" s="2" t="s">
        <v>130</v>
      </c>
      <c r="I215" s="12">
        <v>2.9688873497006001</v>
      </c>
      <c r="J215" s="12">
        <v>33.460885630985103</v>
      </c>
      <c r="K215" s="19">
        <v>3.9134966682783899E-3</v>
      </c>
      <c r="L215" s="19">
        <v>5.5929729712642599E-3</v>
      </c>
    </row>
    <row r="216" spans="2:12">
      <c r="B216" s="2" t="s">
        <v>338</v>
      </c>
      <c r="C216" s="12">
        <v>2.4488675048395998</v>
      </c>
      <c r="D216" s="12">
        <v>28.244307533343399</v>
      </c>
      <c r="E216" s="19">
        <v>3.01284548940806E-2</v>
      </c>
      <c r="F216" s="19">
        <v>4.89363360931847E-2</v>
      </c>
      <c r="H216" s="2" t="s">
        <v>339</v>
      </c>
      <c r="I216" s="12">
        <v>2.9624625441147701</v>
      </c>
      <c r="J216" s="12">
        <v>29.749817517033399</v>
      </c>
      <c r="K216" s="19">
        <v>1.7680565345061701E-3</v>
      </c>
      <c r="L216" s="19">
        <v>2.9579334439842498E-3</v>
      </c>
    </row>
    <row r="217" spans="2:12">
      <c r="B217" s="2" t="s">
        <v>245</v>
      </c>
      <c r="C217" s="12">
        <v>2.4422008381729299</v>
      </c>
      <c r="D217" s="12">
        <v>34.535974200010003</v>
      </c>
      <c r="E217" s="19">
        <v>3.0359936556394799E-2</v>
      </c>
      <c r="F217" s="19">
        <v>4.89363360931847E-2</v>
      </c>
      <c r="H217" s="2" t="s">
        <v>340</v>
      </c>
      <c r="I217" s="12">
        <v>2.9624625441147501</v>
      </c>
      <c r="J217" s="12">
        <v>26.553150850366801</v>
      </c>
      <c r="K217" s="19">
        <v>3.4844357902008197E-4</v>
      </c>
      <c r="L217" s="19">
        <v>1.2528117636257999E-3</v>
      </c>
    </row>
    <row r="218" spans="2:12">
      <c r="B218" s="2" t="s">
        <v>6</v>
      </c>
      <c r="C218" s="12">
        <v>2.4422008381729099</v>
      </c>
      <c r="D218" s="12">
        <v>26.652640866676698</v>
      </c>
      <c r="E218" s="19">
        <v>3.0359936556395101E-2</v>
      </c>
      <c r="F218" s="19">
        <v>4.89363360931847E-2</v>
      </c>
      <c r="H218" s="2" t="s">
        <v>39</v>
      </c>
      <c r="I218" s="12">
        <v>2.9591292107814202</v>
      </c>
      <c r="J218" s="12">
        <v>25.768150850366801</v>
      </c>
      <c r="K218" s="19">
        <v>2.9089661876989401E-4</v>
      </c>
      <c r="L218" s="19">
        <v>1.2528117636257999E-3</v>
      </c>
    </row>
    <row r="219" spans="2:12">
      <c r="B219" s="2" t="s">
        <v>256</v>
      </c>
      <c r="C219" s="12">
        <v>2.42589084890407</v>
      </c>
      <c r="D219" s="12">
        <v>30.737640866676699</v>
      </c>
      <c r="E219" s="19">
        <v>3.0592948363440502E-2</v>
      </c>
      <c r="F219" s="19">
        <v>4.9087776237702198E-2</v>
      </c>
      <c r="H219" s="2" t="s">
        <v>74</v>
      </c>
      <c r="I219" s="12">
        <v>2.9524625441147601</v>
      </c>
      <c r="J219" s="12">
        <v>28.3281508503668</v>
      </c>
      <c r="K219" s="19">
        <v>8.6293516362983603E-4</v>
      </c>
      <c r="L219" s="19">
        <v>1.6858980903236001E-3</v>
      </c>
    </row>
    <row r="220" spans="2:12">
      <c r="B220" s="2" t="s">
        <v>341</v>
      </c>
      <c r="C220" s="12">
        <v>2.4255341715062499</v>
      </c>
      <c r="D220" s="12">
        <v>30.634307533343399</v>
      </c>
      <c r="E220" s="19">
        <v>3.1063594332114499E-2</v>
      </c>
      <c r="F220" s="19">
        <v>4.9393913510074203E-2</v>
      </c>
      <c r="H220" s="2" t="s">
        <v>342</v>
      </c>
      <c r="I220" s="12">
        <v>2.9491292107814302</v>
      </c>
      <c r="J220" s="12">
        <v>31.083150850366799</v>
      </c>
      <c r="K220" s="19">
        <v>3.5531060792786301E-4</v>
      </c>
      <c r="L220" s="19">
        <v>1.2528117636257999E-3</v>
      </c>
    </row>
    <row r="221" spans="2:12">
      <c r="B221" s="2" t="s">
        <v>125</v>
      </c>
      <c r="C221" s="12">
        <v>2.4222008381729201</v>
      </c>
      <c r="D221" s="12">
        <v>30.430974200009999</v>
      </c>
      <c r="E221" s="19">
        <v>3.10635943321147E-2</v>
      </c>
      <c r="F221" s="19">
        <v>4.9393913510074203E-2</v>
      </c>
      <c r="H221" s="2" t="s">
        <v>92</v>
      </c>
      <c r="I221" s="12">
        <v>2.9457958774480901</v>
      </c>
      <c r="J221" s="12">
        <v>31.544817517033401</v>
      </c>
      <c r="K221" s="19">
        <v>5.8913352726765898E-3</v>
      </c>
      <c r="L221" s="19">
        <v>7.8477032122823993E-3</v>
      </c>
    </row>
    <row r="222" spans="2:12">
      <c r="B222" s="2" t="s">
        <v>11</v>
      </c>
      <c r="C222" s="12">
        <v>2.4222008381729201</v>
      </c>
      <c r="D222" s="12">
        <v>30.984307533343401</v>
      </c>
      <c r="E222" s="19">
        <v>3.15404568837769E-2</v>
      </c>
      <c r="F222" s="19">
        <v>4.9704380714166503E-2</v>
      </c>
      <c r="H222" s="2" t="s">
        <v>343</v>
      </c>
      <c r="I222" s="12">
        <v>2.9391292107814202</v>
      </c>
      <c r="J222" s="12">
        <v>29.131484183700099</v>
      </c>
      <c r="K222" s="19">
        <v>1.7557990221637001E-3</v>
      </c>
      <c r="L222" s="19">
        <v>2.9514145467799298E-3</v>
      </c>
    </row>
    <row r="223" spans="2:12">
      <c r="B223" s="2" t="s">
        <v>103</v>
      </c>
      <c r="C223" s="12">
        <v>2.4155341715062599</v>
      </c>
      <c r="D223" s="12">
        <v>32.060974200010001</v>
      </c>
      <c r="E223" s="19">
        <v>3.1540456883776997E-2</v>
      </c>
      <c r="F223" s="19">
        <v>4.9704380714166503E-2</v>
      </c>
      <c r="H223" s="2" t="s">
        <v>344</v>
      </c>
      <c r="I223" s="12">
        <v>2.9257958774480901</v>
      </c>
      <c r="J223" s="12">
        <v>24.1614841837001</v>
      </c>
      <c r="K223" s="19">
        <v>3.2635298277879901E-4</v>
      </c>
      <c r="L223" s="19">
        <v>1.2528117636257999E-3</v>
      </c>
    </row>
    <row r="224" spans="2:12">
      <c r="C224" s="12"/>
      <c r="D224" s="12"/>
      <c r="E224" s="19"/>
      <c r="F224" s="19"/>
      <c r="H224" s="2" t="s">
        <v>345</v>
      </c>
      <c r="I224" s="12">
        <v>2.91912921078143</v>
      </c>
      <c r="J224" s="12">
        <v>32.5981508503668</v>
      </c>
      <c r="K224" s="19">
        <v>5.1270876373543002E-3</v>
      </c>
      <c r="L224" s="19">
        <v>6.9878839227261397E-3</v>
      </c>
    </row>
    <row r="225" spans="3:12">
      <c r="C225" s="12"/>
      <c r="D225" s="12"/>
      <c r="E225" s="19"/>
      <c r="F225" s="19"/>
      <c r="H225" s="2" t="s">
        <v>346</v>
      </c>
      <c r="I225" s="12">
        <v>2.9157958774480899</v>
      </c>
      <c r="J225" s="12">
        <v>28.3698175170334</v>
      </c>
      <c r="K225" s="19">
        <v>3.6289429647114001E-4</v>
      </c>
      <c r="L225" s="19">
        <v>1.2528117636257999E-3</v>
      </c>
    </row>
    <row r="226" spans="3:12">
      <c r="H226" s="2" t="s">
        <v>312</v>
      </c>
      <c r="I226" s="12">
        <v>2.9157958774480899</v>
      </c>
      <c r="J226" s="12">
        <v>25.9098175170334</v>
      </c>
      <c r="K226" s="19">
        <v>5.7004579353793895E-4</v>
      </c>
      <c r="L226" s="19">
        <v>1.4271376422128599E-3</v>
      </c>
    </row>
    <row r="227" spans="3:12">
      <c r="H227" s="2" t="s">
        <v>77</v>
      </c>
      <c r="I227" s="12">
        <v>2.9157958774480899</v>
      </c>
      <c r="J227" s="12">
        <v>27.533150850366798</v>
      </c>
      <c r="K227" s="19">
        <v>4.3959852306025898E-3</v>
      </c>
      <c r="L227" s="19">
        <v>6.1813767533273698E-3</v>
      </c>
    </row>
    <row r="228" spans="3:12">
      <c r="H228" s="2" t="s">
        <v>347</v>
      </c>
      <c r="I228" s="12">
        <v>2.91246254411476</v>
      </c>
      <c r="J228" s="12">
        <v>31.864817517033401</v>
      </c>
      <c r="K228" s="19">
        <v>6.9547038463547105E-4</v>
      </c>
      <c r="L228" s="19">
        <v>1.5302750706800601E-3</v>
      </c>
    </row>
    <row r="229" spans="3:12">
      <c r="H229" s="2" t="s">
        <v>348</v>
      </c>
      <c r="I229" s="12">
        <v>2.9124625441147498</v>
      </c>
      <c r="J229" s="12">
        <v>28.574817517033399</v>
      </c>
      <c r="K229" s="19">
        <v>8.4384777267327703E-4</v>
      </c>
      <c r="L229" s="19">
        <v>1.67443555331086E-3</v>
      </c>
    </row>
    <row r="230" spans="3:12">
      <c r="H230" s="2" t="s">
        <v>35</v>
      </c>
      <c r="I230" s="12">
        <v>2.9091292107814302</v>
      </c>
      <c r="J230" s="12">
        <v>25.323150850366801</v>
      </c>
      <c r="K230" s="19">
        <v>3.0739698692247699E-4</v>
      </c>
      <c r="L230" s="19">
        <v>1.2528117636257999E-3</v>
      </c>
    </row>
    <row r="231" spans="3:12">
      <c r="H231" s="2" t="s">
        <v>108</v>
      </c>
      <c r="I231" s="12">
        <v>2.9091292107814302</v>
      </c>
      <c r="J231" s="12">
        <v>32.016484183700101</v>
      </c>
      <c r="K231" s="19">
        <v>7.3770857739880802E-4</v>
      </c>
      <c r="L231" s="19">
        <v>1.5593480707891E-3</v>
      </c>
    </row>
    <row r="232" spans="3:12">
      <c r="H232" s="2" t="s">
        <v>11</v>
      </c>
      <c r="I232" s="12">
        <v>2.89246254411476</v>
      </c>
      <c r="J232" s="12">
        <v>24.0781508503668</v>
      </c>
      <c r="K232" s="19">
        <v>3.6675302908601402E-4</v>
      </c>
      <c r="L232" s="19">
        <v>1.2528117636257999E-3</v>
      </c>
    </row>
    <row r="233" spans="3:12">
      <c r="H233" s="2" t="s">
        <v>349</v>
      </c>
      <c r="I233" s="12">
        <v>2.89246254411476</v>
      </c>
      <c r="J233" s="12">
        <v>24.611484183700099</v>
      </c>
      <c r="K233" s="19">
        <v>4.1086371714658102E-4</v>
      </c>
      <c r="L233" s="19">
        <v>1.2834946208207299E-3</v>
      </c>
    </row>
    <row r="234" spans="3:12">
      <c r="H234" s="2" t="s">
        <v>264</v>
      </c>
      <c r="I234" s="12">
        <v>2.89246254411476</v>
      </c>
      <c r="J234" s="12">
        <v>26.774817517033402</v>
      </c>
      <c r="K234" s="19">
        <v>1.07921430059997E-3</v>
      </c>
      <c r="L234" s="19">
        <v>2.0156753868348599E-3</v>
      </c>
    </row>
    <row r="235" spans="3:12">
      <c r="H235" s="2" t="s">
        <v>350</v>
      </c>
      <c r="I235" s="12">
        <v>2.8857958774480901</v>
      </c>
      <c r="J235" s="12">
        <v>25.8981508503668</v>
      </c>
      <c r="K235" s="19">
        <v>3.41300849678573E-4</v>
      </c>
      <c r="L235" s="19">
        <v>1.2528117636257999E-3</v>
      </c>
    </row>
    <row r="236" spans="3:12">
      <c r="H236" s="2" t="s">
        <v>336</v>
      </c>
      <c r="I236" s="12">
        <v>2.8824625441147602</v>
      </c>
      <c r="J236" s="12">
        <v>27.7998175170334</v>
      </c>
      <c r="K236" s="19">
        <v>3.68750248332919E-4</v>
      </c>
      <c r="L236" s="19">
        <v>1.2528117636257999E-3</v>
      </c>
    </row>
    <row r="237" spans="3:12">
      <c r="H237" s="2" t="s">
        <v>297</v>
      </c>
      <c r="I237" s="12">
        <v>2.8791292107814299</v>
      </c>
      <c r="J237" s="12">
        <v>31.434817517033402</v>
      </c>
      <c r="K237" s="19">
        <v>1.00335397731773E-3</v>
      </c>
      <c r="L237" s="19">
        <v>1.8955353354466701E-3</v>
      </c>
    </row>
    <row r="238" spans="3:12">
      <c r="H238" s="2" t="s">
        <v>351</v>
      </c>
      <c r="I238" s="12">
        <v>2.8791292107814201</v>
      </c>
      <c r="J238" s="12">
        <v>26.9881508503668</v>
      </c>
      <c r="K238" s="19">
        <v>3.0587102504577398E-4</v>
      </c>
      <c r="L238" s="19">
        <v>1.2528117636257999E-3</v>
      </c>
    </row>
    <row r="239" spans="3:12">
      <c r="H239" s="2" t="s">
        <v>122</v>
      </c>
      <c r="I239" s="12">
        <v>2.87246254411476</v>
      </c>
      <c r="J239" s="12">
        <v>30.4948175170334</v>
      </c>
      <c r="K239" s="19">
        <v>5.0223723652254699E-4</v>
      </c>
      <c r="L239" s="19">
        <v>1.36376726532661E-3</v>
      </c>
    </row>
    <row r="240" spans="3:12">
      <c r="H240" s="2" t="s">
        <v>328</v>
      </c>
      <c r="I240" s="12">
        <v>2.8657958774480901</v>
      </c>
      <c r="J240" s="12">
        <v>27.294817517033401</v>
      </c>
      <c r="K240" s="19">
        <v>3.9283464110531998E-4</v>
      </c>
      <c r="L240" s="19">
        <v>1.2606420755470701E-3</v>
      </c>
    </row>
    <row r="241" spans="8:12">
      <c r="H241" s="2" t="s">
        <v>352</v>
      </c>
      <c r="I241" s="12">
        <v>2.8624625441147602</v>
      </c>
      <c r="J241" s="12">
        <v>28.403150850366799</v>
      </c>
      <c r="K241" s="19">
        <v>7.7005488882860799E-4</v>
      </c>
      <c r="L241" s="19">
        <v>1.58964547226023E-3</v>
      </c>
    </row>
    <row r="242" spans="8:12">
      <c r="H242" s="2" t="s">
        <v>55</v>
      </c>
      <c r="I242" s="12">
        <v>2.8624625441147602</v>
      </c>
      <c r="J242" s="12">
        <v>32.256484183700103</v>
      </c>
      <c r="K242" s="19">
        <v>2.3768936228319701E-2</v>
      </c>
      <c r="L242" s="19">
        <v>2.71535096718344E-2</v>
      </c>
    </row>
    <row r="243" spans="8:12">
      <c r="H243" s="2" t="s">
        <v>353</v>
      </c>
      <c r="I243" s="12">
        <v>2.84579587744809</v>
      </c>
      <c r="J243" s="12">
        <v>28.484817517033399</v>
      </c>
      <c r="K243" s="19">
        <v>3.2552838484214898E-4</v>
      </c>
      <c r="L243" s="19">
        <v>1.2528117636257999E-3</v>
      </c>
    </row>
    <row r="244" spans="8:12">
      <c r="H244" s="2" t="s">
        <v>66</v>
      </c>
      <c r="I244" s="12">
        <v>2.84246254411475</v>
      </c>
      <c r="J244" s="12">
        <v>26.256484183700099</v>
      </c>
      <c r="K244" s="19">
        <v>3.4538109955932299E-4</v>
      </c>
      <c r="L244" s="19">
        <v>1.2528117636257999E-3</v>
      </c>
    </row>
    <row r="245" spans="8:12">
      <c r="H245" s="2" t="s">
        <v>324</v>
      </c>
      <c r="I245" s="12">
        <v>2.8324625441147502</v>
      </c>
      <c r="J245" s="12">
        <v>28.478150850366799</v>
      </c>
      <c r="K245" s="19">
        <v>4.1533334322022702E-4</v>
      </c>
      <c r="L245" s="19">
        <v>1.28558713260888E-3</v>
      </c>
    </row>
    <row r="246" spans="8:12">
      <c r="H246" s="2" t="s">
        <v>341</v>
      </c>
      <c r="I246" s="12">
        <v>2.8291292107814301</v>
      </c>
      <c r="J246" s="12">
        <v>27.663150850366801</v>
      </c>
      <c r="K246" s="19">
        <v>8.3834769582068398E-4</v>
      </c>
      <c r="L246" s="19">
        <v>1.67443555331086E-3</v>
      </c>
    </row>
    <row r="247" spans="8:12">
      <c r="H247" s="2" t="s">
        <v>59</v>
      </c>
      <c r="I247" s="12">
        <v>2.8291292107814301</v>
      </c>
      <c r="J247" s="12">
        <v>30.5364841837001</v>
      </c>
      <c r="K247" s="19">
        <v>2.04166098321472E-3</v>
      </c>
      <c r="L247" s="19">
        <v>3.2759378503399799E-3</v>
      </c>
    </row>
    <row r="248" spans="8:12">
      <c r="H248" s="2" t="s">
        <v>302</v>
      </c>
      <c r="I248" s="12">
        <v>2.8291292107814199</v>
      </c>
      <c r="J248" s="12">
        <v>30.8064841837001</v>
      </c>
      <c r="K248" s="19">
        <v>6.2157865608943996E-4</v>
      </c>
      <c r="L248" s="19">
        <v>1.45705896834008E-3</v>
      </c>
    </row>
    <row r="249" spans="8:12">
      <c r="H249" s="2" t="s">
        <v>51</v>
      </c>
      <c r="I249" s="12">
        <v>2.8224625441147602</v>
      </c>
      <c r="J249" s="12">
        <v>33.576484183700103</v>
      </c>
      <c r="K249" s="19">
        <v>4.1834114559174199E-3</v>
      </c>
      <c r="L249" s="19">
        <v>5.9069769757553996E-3</v>
      </c>
    </row>
    <row r="250" spans="8:12">
      <c r="H250" s="2" t="s">
        <v>32</v>
      </c>
      <c r="I250" s="12">
        <v>2.8191292107814299</v>
      </c>
      <c r="J250" s="12">
        <v>24.634817517033401</v>
      </c>
      <c r="K250" s="19">
        <v>3.3373626312974798E-4</v>
      </c>
      <c r="L250" s="19">
        <v>1.2528117636257999E-3</v>
      </c>
    </row>
    <row r="251" spans="8:12">
      <c r="H251" s="2" t="s">
        <v>354</v>
      </c>
      <c r="I251" s="12">
        <v>2.8191292107814201</v>
      </c>
      <c r="J251" s="12">
        <v>25.8414841837001</v>
      </c>
      <c r="K251" s="19">
        <v>3.4612204623134002E-4</v>
      </c>
      <c r="L251" s="19">
        <v>1.2528117636257999E-3</v>
      </c>
    </row>
    <row r="252" spans="8:12">
      <c r="H252" s="2" t="s">
        <v>81</v>
      </c>
      <c r="I252" s="12">
        <v>2.8157958774480898</v>
      </c>
      <c r="J252" s="12">
        <v>28.8964841837001</v>
      </c>
      <c r="K252" s="19">
        <v>5.1094956344223603E-4</v>
      </c>
      <c r="L252" s="19">
        <v>1.37683355645122E-3</v>
      </c>
    </row>
    <row r="253" spans="8:12">
      <c r="H253" s="2" t="s">
        <v>58</v>
      </c>
      <c r="I253" s="12">
        <v>2.8024625441147601</v>
      </c>
      <c r="J253" s="12">
        <v>31.9731508503668</v>
      </c>
      <c r="K253" s="19">
        <v>8.1712479558142801E-4</v>
      </c>
      <c r="L253" s="19">
        <v>1.6482574448013899E-3</v>
      </c>
    </row>
    <row r="254" spans="8:12">
      <c r="H254" s="2" t="s">
        <v>355</v>
      </c>
      <c r="I254" s="12">
        <v>2.7991292107814201</v>
      </c>
      <c r="J254" s="12">
        <v>28.541484183700099</v>
      </c>
      <c r="K254" s="19">
        <v>4.7721587229670299E-4</v>
      </c>
      <c r="L254" s="19">
        <v>1.35423854076597E-3</v>
      </c>
    </row>
    <row r="255" spans="8:12">
      <c r="H255" s="2" t="s">
        <v>106</v>
      </c>
      <c r="I255" s="12">
        <v>2.7991292107814201</v>
      </c>
      <c r="J255" s="12">
        <v>32.878150850366801</v>
      </c>
      <c r="K255" s="19">
        <v>4.9489170469917902E-4</v>
      </c>
      <c r="L255" s="19">
        <v>1.35423854076597E-3</v>
      </c>
    </row>
    <row r="256" spans="8:12">
      <c r="H256" s="2" t="s">
        <v>307</v>
      </c>
      <c r="I256" s="12">
        <v>2.7924625441147599</v>
      </c>
      <c r="J256" s="12">
        <v>31.611484183700099</v>
      </c>
      <c r="K256" s="19">
        <v>6.7514181348461396E-4</v>
      </c>
      <c r="L256" s="19">
        <v>1.5302750706800601E-3</v>
      </c>
    </row>
    <row r="257" spans="8:12">
      <c r="H257" s="2" t="s">
        <v>356</v>
      </c>
      <c r="I257" s="12">
        <v>2.7891292107814198</v>
      </c>
      <c r="J257" s="12">
        <v>28.109817517033399</v>
      </c>
      <c r="K257" s="19">
        <v>3.52394261300293E-4</v>
      </c>
      <c r="L257" s="19">
        <v>1.2528117636257999E-3</v>
      </c>
    </row>
    <row r="258" spans="8:12">
      <c r="H258" s="2" t="s">
        <v>357</v>
      </c>
      <c r="I258" s="12">
        <v>2.7724625441147599</v>
      </c>
      <c r="J258" s="12">
        <v>30.414817517033399</v>
      </c>
      <c r="K258" s="19">
        <v>1.65847063313627E-3</v>
      </c>
      <c r="L258" s="19">
        <v>2.8146160264283901E-3</v>
      </c>
    </row>
    <row r="259" spans="8:12">
      <c r="H259" s="2" t="s">
        <v>33</v>
      </c>
      <c r="I259" s="12">
        <v>2.76579587744809</v>
      </c>
      <c r="J259" s="12">
        <v>24.5714841837001</v>
      </c>
      <c r="K259" s="19">
        <v>5.7539430013475495E-4</v>
      </c>
      <c r="L259" s="19">
        <v>1.4303816052645699E-3</v>
      </c>
    </row>
    <row r="260" spans="8:12">
      <c r="H260" s="2" t="s">
        <v>316</v>
      </c>
      <c r="I260" s="12">
        <v>2.7624625441147699</v>
      </c>
      <c r="J260" s="12">
        <v>32.466484183700103</v>
      </c>
      <c r="K260" s="19">
        <v>1.2736731573978399E-3</v>
      </c>
      <c r="L260" s="19">
        <v>2.2593297716655201E-3</v>
      </c>
    </row>
    <row r="261" spans="8:12">
      <c r="H261" s="2" t="s">
        <v>28</v>
      </c>
      <c r="I261" s="12">
        <v>2.7491292107814198</v>
      </c>
      <c r="J261" s="12">
        <v>22.9598175170334</v>
      </c>
      <c r="K261" s="19">
        <v>3.7086035830145902E-4</v>
      </c>
      <c r="L261" s="19">
        <v>1.2528117636257999E-3</v>
      </c>
    </row>
    <row r="262" spans="8:12">
      <c r="H262" s="2" t="s">
        <v>63</v>
      </c>
      <c r="I262" s="12">
        <v>2.7457958774480899</v>
      </c>
      <c r="J262" s="12">
        <v>31.208150850366799</v>
      </c>
      <c r="K262" s="19">
        <v>5.56050514094152E-4</v>
      </c>
      <c r="L262" s="19">
        <v>1.4271376422128599E-3</v>
      </c>
    </row>
    <row r="263" spans="8:12">
      <c r="H263" s="2" t="s">
        <v>103</v>
      </c>
      <c r="I263" s="12">
        <v>2.7291292107814198</v>
      </c>
      <c r="J263" s="12">
        <v>28.6131508503668</v>
      </c>
      <c r="K263" s="19">
        <v>4.3312804324937898E-4</v>
      </c>
      <c r="L263" s="19">
        <v>1.2957135531104301E-3</v>
      </c>
    </row>
    <row r="264" spans="8:12">
      <c r="H264" s="2" t="s">
        <v>358</v>
      </c>
      <c r="I264" s="12">
        <v>2.7157958774480901</v>
      </c>
      <c r="J264" s="12">
        <v>30.663150850366801</v>
      </c>
      <c r="K264" s="19">
        <v>5.6853992014874503E-4</v>
      </c>
      <c r="L264" s="19">
        <v>1.4271376422128599E-3</v>
      </c>
    </row>
    <row r="265" spans="8:12">
      <c r="H265" s="2" t="s">
        <v>96</v>
      </c>
      <c r="I265" s="12">
        <v>2.70912921078143</v>
      </c>
      <c r="J265" s="12">
        <v>32.623150850366798</v>
      </c>
      <c r="K265" s="19">
        <v>2.3075582124818299E-2</v>
      </c>
      <c r="L265" s="19">
        <v>2.65331612054099E-2</v>
      </c>
    </row>
    <row r="266" spans="8:12">
      <c r="H266" s="2" t="s">
        <v>71</v>
      </c>
      <c r="I266" s="12">
        <v>2.7057958774480899</v>
      </c>
      <c r="J266" s="12">
        <v>27.141484183700101</v>
      </c>
      <c r="K266" s="19">
        <v>6.0981402809678095E-4</v>
      </c>
      <c r="L266" s="19">
        <v>1.45705896834008E-3</v>
      </c>
    </row>
    <row r="267" spans="8:12">
      <c r="H267" s="2" t="s">
        <v>322</v>
      </c>
      <c r="I267" s="12">
        <v>2.7057958774480899</v>
      </c>
      <c r="J267" s="12">
        <v>30.624817517033399</v>
      </c>
      <c r="K267" s="19">
        <v>5.9038426491223896E-4</v>
      </c>
      <c r="L267" s="19">
        <v>1.45705896834008E-3</v>
      </c>
    </row>
    <row r="268" spans="8:12">
      <c r="H268" s="2" t="s">
        <v>203</v>
      </c>
      <c r="I268" s="12">
        <v>2.6957958774480901</v>
      </c>
      <c r="J268" s="12">
        <v>31.066484183700101</v>
      </c>
      <c r="K268" s="19">
        <v>1.80560420779768E-2</v>
      </c>
      <c r="L268" s="19">
        <v>2.1460548328369699E-2</v>
      </c>
    </row>
    <row r="269" spans="8:12">
      <c r="H269" s="2" t="s">
        <v>80</v>
      </c>
      <c r="I269" s="12">
        <v>2.6924625441147598</v>
      </c>
      <c r="J269" s="12">
        <v>27.234817517033399</v>
      </c>
      <c r="K269" s="19">
        <v>4.81822098522794E-4</v>
      </c>
      <c r="L269" s="19">
        <v>1.35423854076597E-3</v>
      </c>
    </row>
    <row r="270" spans="8:12">
      <c r="H270" s="2" t="s">
        <v>359</v>
      </c>
      <c r="I270" s="12">
        <v>2.6791292107814302</v>
      </c>
      <c r="J270" s="12">
        <v>34.248150850366798</v>
      </c>
      <c r="K270" s="19">
        <v>1.92688917218038E-3</v>
      </c>
      <c r="L270" s="19">
        <v>3.1496874927859002E-3</v>
      </c>
    </row>
    <row r="271" spans="8:12">
      <c r="H271" s="2" t="s">
        <v>360</v>
      </c>
      <c r="I271" s="12">
        <v>2.6688873497005998</v>
      </c>
      <c r="J271" s="12">
        <v>36.950885630985098</v>
      </c>
      <c r="K271" s="19">
        <v>1.50262411109079E-2</v>
      </c>
      <c r="L271" s="19">
        <v>1.82905624556913E-2</v>
      </c>
    </row>
    <row r="272" spans="8:12">
      <c r="H272" s="2" t="s">
        <v>361</v>
      </c>
      <c r="I272" s="12">
        <v>2.6633213630620798</v>
      </c>
      <c r="J272" s="12">
        <v>33.512089318469002</v>
      </c>
      <c r="K272" s="19">
        <v>3.95741551065397E-2</v>
      </c>
      <c r="L272" s="19">
        <v>4.3519242219964303E-2</v>
      </c>
    </row>
    <row r="273" spans="8:12">
      <c r="H273" s="2" t="s">
        <v>117</v>
      </c>
      <c r="I273" s="12">
        <v>2.6591292107814199</v>
      </c>
      <c r="J273" s="12">
        <v>31.121484183700101</v>
      </c>
      <c r="K273" s="19">
        <v>7.04499601317292E-4</v>
      </c>
      <c r="L273" s="19">
        <v>1.5351133287963201E-3</v>
      </c>
    </row>
    <row r="274" spans="8:12">
      <c r="H274" s="2" t="s">
        <v>241</v>
      </c>
      <c r="I274" s="12">
        <v>2.6524625441147598</v>
      </c>
      <c r="J274" s="12">
        <v>31.281484183700101</v>
      </c>
      <c r="K274" s="19">
        <v>8.5718399361975198E-4</v>
      </c>
      <c r="L274" s="19">
        <v>1.6858980903236001E-3</v>
      </c>
    </row>
    <row r="275" spans="8:12">
      <c r="H275" s="2" t="s">
        <v>9</v>
      </c>
      <c r="I275" s="12">
        <v>2.6524625441147598</v>
      </c>
      <c r="J275" s="12">
        <v>24.664817517033399</v>
      </c>
      <c r="K275" s="19">
        <v>2.1211063973407399E-3</v>
      </c>
      <c r="L275" s="19">
        <v>3.3880115758429001E-3</v>
      </c>
    </row>
    <row r="276" spans="8:12">
      <c r="H276" s="2" t="s">
        <v>362</v>
      </c>
      <c r="I276" s="12">
        <v>2.64246254411476</v>
      </c>
      <c r="J276" s="12">
        <v>31.086484183700101</v>
      </c>
      <c r="K276" s="19">
        <v>6.8328483627043597E-4</v>
      </c>
      <c r="L276" s="19">
        <v>1.5302750706800601E-3</v>
      </c>
    </row>
    <row r="277" spans="8:12">
      <c r="H277" s="2" t="s">
        <v>19</v>
      </c>
      <c r="I277" s="12">
        <v>2.6391292107814199</v>
      </c>
      <c r="J277" s="12">
        <v>27.154817517033401</v>
      </c>
      <c r="K277" s="19">
        <v>6.8956414987689002E-4</v>
      </c>
      <c r="L277" s="19">
        <v>1.5302750706800601E-3</v>
      </c>
    </row>
    <row r="278" spans="8:12">
      <c r="H278" s="2" t="s">
        <v>25</v>
      </c>
      <c r="I278" s="12">
        <v>2.6091292107814201</v>
      </c>
      <c r="J278" s="12">
        <v>26.849817517033401</v>
      </c>
      <c r="K278" s="19">
        <v>5.3912622466370996E-4</v>
      </c>
      <c r="L278" s="19">
        <v>1.4152414634264099E-3</v>
      </c>
    </row>
    <row r="279" spans="8:12">
      <c r="H279" s="2" t="s">
        <v>363</v>
      </c>
      <c r="I279" s="12">
        <v>2.60246254411476</v>
      </c>
      <c r="J279" s="12">
        <v>33.146484183700103</v>
      </c>
      <c r="K279" s="19">
        <v>1.23311019720213E-3</v>
      </c>
      <c r="L279" s="19">
        <v>2.2095832467631999E-3</v>
      </c>
    </row>
    <row r="280" spans="8:12">
      <c r="H280" s="2" t="s">
        <v>289</v>
      </c>
      <c r="I280" s="12">
        <v>2.5870331346411199</v>
      </c>
      <c r="J280" s="12">
        <v>33.641181616315698</v>
      </c>
      <c r="K280" s="19">
        <v>1.87595239523792E-2</v>
      </c>
      <c r="L280" s="19">
        <v>2.2221852198623701E-2</v>
      </c>
    </row>
    <row r="281" spans="8:12">
      <c r="H281" s="2" t="s">
        <v>299</v>
      </c>
      <c r="I281" s="12">
        <v>2.58246254411476</v>
      </c>
      <c r="J281" s="12">
        <v>28.513150850366799</v>
      </c>
      <c r="K281" s="19">
        <v>6.9794415404954497E-4</v>
      </c>
      <c r="L281" s="19">
        <v>1.5302750706800601E-3</v>
      </c>
    </row>
    <row r="282" spans="8:12">
      <c r="H282" s="2" t="s">
        <v>364</v>
      </c>
      <c r="I282" s="12">
        <v>2.5791292107814199</v>
      </c>
      <c r="J282" s="12">
        <v>32.6681508503668</v>
      </c>
      <c r="K282" s="19">
        <v>3.4568330815372798E-3</v>
      </c>
      <c r="L282" s="19">
        <v>5.0216546410809101E-3</v>
      </c>
    </row>
    <row r="283" spans="8:12">
      <c r="H283" s="2" t="s">
        <v>12</v>
      </c>
      <c r="I283" s="12">
        <v>2.5757958774480798</v>
      </c>
      <c r="J283" s="12">
        <v>27.269817517033399</v>
      </c>
      <c r="K283" s="19">
        <v>1.2950874269828201E-3</v>
      </c>
      <c r="L283" s="19">
        <v>2.2744570235071399E-3</v>
      </c>
    </row>
    <row r="284" spans="8:12">
      <c r="H284" s="2" t="s">
        <v>323</v>
      </c>
      <c r="I284" s="12">
        <v>2.5691292107814201</v>
      </c>
      <c r="J284" s="12">
        <v>30.616484183700098</v>
      </c>
      <c r="K284" s="19">
        <v>1.22729134596699E-3</v>
      </c>
      <c r="L284" s="19">
        <v>2.2095832467631999E-3</v>
      </c>
    </row>
    <row r="285" spans="8:12">
      <c r="H285" s="2" t="s">
        <v>365</v>
      </c>
      <c r="I285" s="12">
        <v>2.5524625441147601</v>
      </c>
      <c r="J285" s="12">
        <v>28.131484183700099</v>
      </c>
      <c r="K285" s="19">
        <v>2.0391231370970198E-3</v>
      </c>
      <c r="L285" s="19">
        <v>3.2759378503399799E-3</v>
      </c>
    </row>
    <row r="286" spans="8:12">
      <c r="H286" s="2" t="s">
        <v>232</v>
      </c>
      <c r="I286" s="12">
        <v>2.5524625441147601</v>
      </c>
      <c r="J286" s="12">
        <v>33.358150850366798</v>
      </c>
      <c r="K286" s="19">
        <v>1.1626426675623301E-2</v>
      </c>
      <c r="L286" s="19">
        <v>1.44511571003345E-2</v>
      </c>
    </row>
    <row r="287" spans="8:12">
      <c r="H287" s="2" t="s">
        <v>6</v>
      </c>
      <c r="I287" s="12">
        <v>2.5391292107814301</v>
      </c>
      <c r="J287" s="12">
        <v>22.164817517033399</v>
      </c>
      <c r="K287" s="19">
        <v>5.2391389242869299E-4</v>
      </c>
      <c r="L287" s="19">
        <v>1.40107275778279E-3</v>
      </c>
    </row>
    <row r="288" spans="8:12">
      <c r="H288" s="2" t="s">
        <v>180</v>
      </c>
      <c r="I288" s="12">
        <v>2.5391292107814301</v>
      </c>
      <c r="J288" s="12">
        <v>33.891484183700101</v>
      </c>
      <c r="K288" s="19">
        <v>2.4471076074094799E-3</v>
      </c>
      <c r="L288" s="19">
        <v>3.8222521478563898E-3</v>
      </c>
    </row>
    <row r="289" spans="8:12">
      <c r="H289" s="2" t="s">
        <v>366</v>
      </c>
      <c r="I289" s="12">
        <v>2.5391292107814198</v>
      </c>
      <c r="J289" s="12">
        <v>28.404817517033401</v>
      </c>
      <c r="K289" s="19">
        <v>1.4095348057982201E-3</v>
      </c>
      <c r="L289" s="19">
        <v>2.4271501777891301E-3</v>
      </c>
    </row>
    <row r="290" spans="8:12">
      <c r="H290" s="2" t="s">
        <v>102</v>
      </c>
      <c r="I290" s="12">
        <v>2.5191292107814198</v>
      </c>
      <c r="J290" s="12">
        <v>31.8281508503668</v>
      </c>
      <c r="K290" s="19">
        <v>3.14298995831206E-3</v>
      </c>
      <c r="L290" s="19">
        <v>4.6813310349542404E-3</v>
      </c>
    </row>
    <row r="291" spans="8:12">
      <c r="H291" s="2" t="s">
        <v>250</v>
      </c>
      <c r="I291" s="12">
        <v>2.5157958774481002</v>
      </c>
      <c r="J291" s="12">
        <v>29.7031508503668</v>
      </c>
      <c r="K291" s="19">
        <v>1.56243728046973E-3</v>
      </c>
      <c r="L291" s="19">
        <v>2.66444618360298E-3</v>
      </c>
    </row>
    <row r="292" spans="8:12">
      <c r="H292" s="2" t="s">
        <v>367</v>
      </c>
      <c r="I292" s="12">
        <v>2.5157958774481002</v>
      </c>
      <c r="J292" s="12">
        <v>35.016484183700101</v>
      </c>
      <c r="K292" s="19">
        <v>1.02283726479445E-2</v>
      </c>
      <c r="L292" s="19">
        <v>1.29878257004475E-2</v>
      </c>
    </row>
    <row r="293" spans="8:12">
      <c r="H293" s="2" t="s">
        <v>170</v>
      </c>
      <c r="I293" s="12">
        <v>2.5070331346411101</v>
      </c>
      <c r="J293" s="12">
        <v>31.8311816163157</v>
      </c>
      <c r="K293" s="19">
        <v>3.64338418249847E-2</v>
      </c>
      <c r="L293" s="19">
        <v>4.0191081763186302E-2</v>
      </c>
    </row>
    <row r="294" spans="8:12">
      <c r="H294" s="2" t="s">
        <v>8</v>
      </c>
      <c r="I294" s="12">
        <v>2.5057958774480902</v>
      </c>
      <c r="J294" s="12">
        <v>26.9114841837001</v>
      </c>
      <c r="K294" s="19">
        <v>1.1633926206493701E-3</v>
      </c>
      <c r="L294" s="19">
        <v>2.11689482004757E-3</v>
      </c>
    </row>
    <row r="295" spans="8:12">
      <c r="H295" s="2" t="s">
        <v>134</v>
      </c>
      <c r="I295" s="12">
        <v>2.5020331346411102</v>
      </c>
      <c r="J295" s="12">
        <v>34.558681616315702</v>
      </c>
      <c r="K295" s="19">
        <v>6.8280017418152197E-3</v>
      </c>
      <c r="L295" s="19">
        <v>8.9935993091819905E-3</v>
      </c>
    </row>
    <row r="296" spans="8:12">
      <c r="H296" s="2" t="s">
        <v>368</v>
      </c>
      <c r="I296" s="12">
        <v>2.4991292107814198</v>
      </c>
      <c r="J296" s="12">
        <v>28.754817517033398</v>
      </c>
      <c r="K296" s="19">
        <v>7.3230310558018697E-4</v>
      </c>
      <c r="L296" s="19">
        <v>1.5593480707891E-3</v>
      </c>
    </row>
    <row r="297" spans="8:12">
      <c r="H297" s="2" t="s">
        <v>183</v>
      </c>
      <c r="I297" s="12">
        <v>2.4957958774481002</v>
      </c>
      <c r="J297" s="12">
        <v>31.649817517033402</v>
      </c>
      <c r="K297" s="19">
        <v>2.2613896919764899E-3</v>
      </c>
      <c r="L297" s="19">
        <v>3.5958133390437E-3</v>
      </c>
    </row>
    <row r="298" spans="8:12">
      <c r="H298" s="2" t="s">
        <v>14</v>
      </c>
      <c r="I298" s="12">
        <v>2.4524625441147601</v>
      </c>
      <c r="J298" s="12">
        <v>25.4814841837001</v>
      </c>
      <c r="K298" s="19">
        <v>9.9642530726343692E-4</v>
      </c>
      <c r="L298" s="19">
        <v>1.8955353354466701E-3</v>
      </c>
    </row>
    <row r="299" spans="8:12">
      <c r="H299" s="2" t="s">
        <v>101</v>
      </c>
      <c r="I299" s="12">
        <v>2.4424625441147598</v>
      </c>
      <c r="J299" s="12">
        <v>30.756484183700099</v>
      </c>
      <c r="K299" s="19">
        <v>3.7605161679845002E-3</v>
      </c>
      <c r="L299" s="19">
        <v>5.4404188823710198E-3</v>
      </c>
    </row>
    <row r="300" spans="8:12">
      <c r="H300" s="2" t="s">
        <v>369</v>
      </c>
      <c r="I300" s="12">
        <v>2.43912921078143</v>
      </c>
      <c r="J300" s="12">
        <v>29.1748175170334</v>
      </c>
      <c r="K300" s="19">
        <v>1.2154462810689099E-3</v>
      </c>
      <c r="L300" s="19">
        <v>2.2002694216272998E-3</v>
      </c>
    </row>
    <row r="301" spans="8:12">
      <c r="H301" s="2" t="s">
        <v>94</v>
      </c>
      <c r="I301" s="12">
        <v>2.4224625441147598</v>
      </c>
      <c r="J301" s="12">
        <v>26.7231508503668</v>
      </c>
      <c r="K301" s="19">
        <v>9.03269694403273E-4</v>
      </c>
      <c r="L301" s="19">
        <v>1.74237268920413E-3</v>
      </c>
    </row>
    <row r="302" spans="8:12">
      <c r="H302" s="2" t="s">
        <v>79</v>
      </c>
      <c r="I302" s="12">
        <v>2.3857958774480901</v>
      </c>
      <c r="J302" s="12">
        <v>30.824817517033399</v>
      </c>
      <c r="K302" s="19">
        <v>3.2854421162895799E-3</v>
      </c>
      <c r="L302" s="19">
        <v>4.8122865852706304E-3</v>
      </c>
    </row>
    <row r="303" spans="8:12">
      <c r="H303" s="2" t="s">
        <v>285</v>
      </c>
      <c r="I303" s="12">
        <v>2.3824625441147602</v>
      </c>
      <c r="J303" s="12">
        <v>32.2098175170334</v>
      </c>
      <c r="K303" s="19">
        <v>1.7976772458479201E-2</v>
      </c>
      <c r="L303" s="19">
        <v>2.14385158035242E-2</v>
      </c>
    </row>
    <row r="304" spans="8:12">
      <c r="H304" s="2" t="s">
        <v>370</v>
      </c>
      <c r="I304" s="12">
        <v>2.37888734970059</v>
      </c>
      <c r="J304" s="12">
        <v>26.9608856309851</v>
      </c>
      <c r="K304" s="19">
        <v>1.41083124984224E-2</v>
      </c>
      <c r="L304" s="19">
        <v>1.7292480249802501E-2</v>
      </c>
    </row>
    <row r="305" spans="8:12">
      <c r="H305" s="2" t="s">
        <v>50</v>
      </c>
      <c r="I305" s="12">
        <v>2.3757958774480898</v>
      </c>
      <c r="J305" s="12">
        <v>31.8631508503668</v>
      </c>
      <c r="K305" s="19">
        <v>2.3098753384469001E-3</v>
      </c>
      <c r="L305" s="19">
        <v>3.6564394370930801E-3</v>
      </c>
    </row>
    <row r="306" spans="8:12">
      <c r="H306" s="2" t="s">
        <v>115</v>
      </c>
      <c r="I306" s="12">
        <v>2.3757958774480898</v>
      </c>
      <c r="J306" s="12">
        <v>28.663150850366801</v>
      </c>
      <c r="K306" s="19">
        <v>1.14012648103683E-2</v>
      </c>
      <c r="L306" s="19">
        <v>1.42717960214894E-2</v>
      </c>
    </row>
    <row r="307" spans="8:12">
      <c r="H307" s="2" t="s">
        <v>189</v>
      </c>
      <c r="I307" s="12">
        <v>2.3557958774481</v>
      </c>
      <c r="J307" s="12">
        <v>31.989817517033401</v>
      </c>
      <c r="K307" s="19">
        <v>1.09482454770872E-2</v>
      </c>
      <c r="L307" s="19">
        <v>1.3852081195024299E-2</v>
      </c>
    </row>
    <row r="308" spans="8:12">
      <c r="H308" s="2" t="s">
        <v>213</v>
      </c>
      <c r="I308" s="12">
        <v>2.3424625441147602</v>
      </c>
      <c r="J308" s="12">
        <v>35.906484183700101</v>
      </c>
      <c r="K308" s="19">
        <v>1.9679313942785302E-2</v>
      </c>
      <c r="L308" s="19">
        <v>2.3002641794050298E-2</v>
      </c>
    </row>
    <row r="309" spans="8:12">
      <c r="H309" s="2" t="s">
        <v>371</v>
      </c>
      <c r="I309" s="12">
        <v>2.28579587744809</v>
      </c>
      <c r="J309" s="12">
        <v>28.491484183700098</v>
      </c>
      <c r="K309" s="19">
        <v>1.49837067167085E-3</v>
      </c>
      <c r="L309" s="19">
        <v>2.5675963451447202E-3</v>
      </c>
    </row>
    <row r="310" spans="8:12">
      <c r="H310" s="2" t="s">
        <v>124</v>
      </c>
      <c r="I310" s="12">
        <v>2.2791292107814298</v>
      </c>
      <c r="J310" s="12">
        <v>31.8548175170334</v>
      </c>
      <c r="K310" s="19">
        <v>2.8340884236674599E-3</v>
      </c>
      <c r="L310" s="19">
        <v>4.3497096241504997E-3</v>
      </c>
    </row>
    <row r="311" spans="8:12">
      <c r="H311" s="2" t="s">
        <v>64</v>
      </c>
      <c r="I311" s="12">
        <v>2.2457958774480899</v>
      </c>
      <c r="J311" s="12">
        <v>32.198150850366801</v>
      </c>
      <c r="K311" s="19">
        <v>7.0385318847888002E-3</v>
      </c>
      <c r="L311" s="19">
        <v>9.2022287234460997E-3</v>
      </c>
    </row>
    <row r="312" spans="8:12">
      <c r="H312" s="2" t="s">
        <v>49</v>
      </c>
      <c r="I312" s="12">
        <v>2.23912921078142</v>
      </c>
      <c r="J312" s="12">
        <v>31.051484183700101</v>
      </c>
      <c r="K312" s="19">
        <v>1.9746914980264501E-3</v>
      </c>
      <c r="L312" s="19">
        <v>3.1975509119419199E-3</v>
      </c>
    </row>
    <row r="313" spans="8:12">
      <c r="H313" s="2" t="s">
        <v>47</v>
      </c>
      <c r="I313" s="12">
        <v>2.1491292107814299</v>
      </c>
      <c r="J313" s="12">
        <v>34.179817517033399</v>
      </c>
      <c r="K313" s="19">
        <v>1.91367989458356E-3</v>
      </c>
      <c r="L313" s="19">
        <v>3.1496874927859002E-3</v>
      </c>
    </row>
    <row r="314" spans="8:12">
      <c r="H314" s="2" t="s">
        <v>372</v>
      </c>
      <c r="I314" s="12">
        <v>2.0891292107814299</v>
      </c>
      <c r="J314" s="12">
        <v>30.8064841837001</v>
      </c>
      <c r="K314" s="19">
        <v>2.9029377887591998E-3</v>
      </c>
      <c r="L314" s="19">
        <v>4.4360910797922003E-3</v>
      </c>
    </row>
    <row r="315" spans="8:12">
      <c r="H315" s="2" t="s">
        <v>212</v>
      </c>
      <c r="I315" s="12">
        <v>2.0870331346411102</v>
      </c>
      <c r="J315" s="12">
        <v>34.206181616315703</v>
      </c>
      <c r="K315" s="19">
        <v>1.9443551306695801E-2</v>
      </c>
      <c r="L315" s="19">
        <v>2.2802570137088401E-2</v>
      </c>
    </row>
    <row r="316" spans="8:12">
      <c r="H316" s="2" t="s">
        <v>82</v>
      </c>
      <c r="I316" s="12">
        <v>1.98912921078142</v>
      </c>
      <c r="J316" s="12">
        <v>30.746484183700101</v>
      </c>
      <c r="K316" s="19">
        <v>2.3349357338218698E-3</v>
      </c>
      <c r="L316" s="19">
        <v>3.6796085448175101E-3</v>
      </c>
    </row>
    <row r="317" spans="8:12">
      <c r="H317" s="2" t="s">
        <v>274</v>
      </c>
      <c r="I317" s="12">
        <v>1.9257958774480901</v>
      </c>
      <c r="J317" s="12">
        <v>30.0914841837001</v>
      </c>
      <c r="K317" s="19">
        <v>1.89023633640059E-2</v>
      </c>
      <c r="L317" s="19">
        <v>2.23161681187093E-2</v>
      </c>
    </row>
    <row r="318" spans="8:12">
      <c r="H318" s="2" t="s">
        <v>280</v>
      </c>
      <c r="I318" s="12">
        <v>1.8691292107814199</v>
      </c>
      <c r="J318" s="12">
        <v>32.453150850366796</v>
      </c>
      <c r="K318" s="19">
        <v>2.0390105801526601E-2</v>
      </c>
      <c r="L318" s="19">
        <v>2.3676668907693699E-2</v>
      </c>
    </row>
    <row r="319" spans="8:12">
      <c r="H319" s="2" t="s">
        <v>303</v>
      </c>
      <c r="I319" s="12">
        <v>1.8024625441147599</v>
      </c>
      <c r="J319" s="12">
        <v>29.993150850366799</v>
      </c>
      <c r="K319" s="19">
        <v>5.25833941841722E-3</v>
      </c>
      <c r="L319" s="19">
        <v>7.1392069796203097E-3</v>
      </c>
    </row>
    <row r="320" spans="8:12">
      <c r="H320" s="2" t="s">
        <v>311</v>
      </c>
      <c r="I320" s="12">
        <v>1.74912921078143</v>
      </c>
      <c r="J320" s="12">
        <v>35.333150850366799</v>
      </c>
      <c r="K320" s="19">
        <v>2.3648002512724701E-2</v>
      </c>
      <c r="L320" s="19">
        <v>2.71030678149085E-2</v>
      </c>
    </row>
    <row r="321" spans="8:12">
      <c r="H321" s="2" t="s">
        <v>278</v>
      </c>
      <c r="I321" s="12">
        <v>1.6191292107814199</v>
      </c>
      <c r="J321" s="12">
        <v>32.518150850366801</v>
      </c>
      <c r="K321" s="19">
        <v>3.7841165617219798E-3</v>
      </c>
      <c r="L321" s="19">
        <v>5.4522169236239102E-3</v>
      </c>
    </row>
    <row r="322" spans="8:12">
      <c r="H322" s="2" t="s">
        <v>118</v>
      </c>
      <c r="I322" s="12">
        <v>1.5224625441147599</v>
      </c>
      <c r="J322" s="12">
        <v>33.089817517033403</v>
      </c>
      <c r="K322" s="19">
        <v>4.0762413186098197E-2</v>
      </c>
      <c r="L322" s="19">
        <v>4.4686744890349898E-2</v>
      </c>
    </row>
    <row r="323" spans="8:12">
      <c r="H323" s="2" t="s">
        <v>325</v>
      </c>
      <c r="I323" s="12">
        <v>1.4588873497005901</v>
      </c>
      <c r="J323" s="12">
        <v>27.475885630985101</v>
      </c>
      <c r="K323" s="19">
        <v>2.7227685384187499E-2</v>
      </c>
      <c r="L323" s="19">
        <v>3.0224443209491199E-2</v>
      </c>
    </row>
    <row r="324" spans="8:12">
      <c r="H324" s="2" t="s">
        <v>373</v>
      </c>
      <c r="I324" s="12">
        <v>1.2791292107814201</v>
      </c>
      <c r="J324" s="12">
        <v>31.2314841837001</v>
      </c>
      <c r="K324" s="19">
        <v>2.5278095090621899E-2</v>
      </c>
      <c r="L324" s="19">
        <v>2.8466170154670699E-2</v>
      </c>
    </row>
    <row r="325" spans="8:12">
      <c r="I325" s="94"/>
      <c r="J325" s="9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91"/>
  <sheetViews>
    <sheetView workbookViewId="0">
      <selection activeCell="C16" sqref="C16"/>
    </sheetView>
  </sheetViews>
  <sheetFormatPr baseColWidth="10" defaultColWidth="9.140625" defaultRowHeight="15"/>
  <cols>
    <col min="1" max="1" width="14.7109375" style="127" bestFit="1" customWidth="1"/>
    <col min="2" max="3" width="14.7109375" style="127" customWidth="1"/>
    <col min="4" max="4" width="9.140625" style="127"/>
    <col min="5" max="5" width="15.140625" style="127" bestFit="1" customWidth="1"/>
    <col min="6" max="7" width="9.140625" style="127"/>
    <col min="8" max="8" width="17.42578125" style="127" bestFit="1" customWidth="1"/>
    <col min="9" max="10" width="9.140625" style="127"/>
    <col min="11" max="11" width="10.85546875" style="127" bestFit="1" customWidth="1"/>
    <col min="12" max="13" width="9.140625" style="127"/>
    <col min="14" max="14" width="10.140625" style="127" bestFit="1" customWidth="1"/>
    <col min="15" max="16" width="9.140625" style="127"/>
    <col min="17" max="17" width="10.140625" style="127" bestFit="1" customWidth="1"/>
    <col min="18" max="22" width="9.140625" style="127"/>
    <col min="23" max="23" width="10.140625" style="127" bestFit="1" customWidth="1"/>
    <col min="24" max="25" width="9.140625" style="127"/>
    <col min="26" max="26" width="10.140625" style="127" bestFit="1" customWidth="1"/>
    <col min="27" max="48" width="9.140625" style="127"/>
    <col min="50" max="262" width="9.140625" style="127"/>
    <col min="263" max="263" width="15.140625" style="127" bestFit="1" customWidth="1"/>
    <col min="264" max="265" width="9.140625" style="127"/>
    <col min="266" max="266" width="17.42578125" style="127" bestFit="1" customWidth="1"/>
    <col min="267" max="518" width="9.140625" style="127"/>
    <col min="519" max="519" width="15.140625" style="127" bestFit="1" customWidth="1"/>
    <col min="520" max="521" width="9.140625" style="127"/>
    <col min="522" max="522" width="17.42578125" style="127" bestFit="1" customWidth="1"/>
    <col min="523" max="774" width="9.140625" style="127"/>
    <col min="775" max="775" width="15.140625" style="127" bestFit="1" customWidth="1"/>
    <col min="776" max="777" width="9.140625" style="127"/>
    <col min="778" max="778" width="17.42578125" style="127" bestFit="1" customWidth="1"/>
    <col min="779" max="1030" width="9.140625" style="127"/>
    <col min="1031" max="1031" width="15.140625" style="127" bestFit="1" customWidth="1"/>
    <col min="1032" max="1033" width="9.140625" style="127"/>
    <col min="1034" max="1034" width="17.42578125" style="127" bestFit="1" customWidth="1"/>
    <col min="1035" max="1286" width="9.140625" style="127"/>
    <col min="1287" max="1287" width="15.140625" style="127" bestFit="1" customWidth="1"/>
    <col min="1288" max="1289" width="9.140625" style="127"/>
    <col min="1290" max="1290" width="17.42578125" style="127" bestFit="1" customWidth="1"/>
    <col min="1291" max="1542" width="9.140625" style="127"/>
    <col min="1543" max="1543" width="15.140625" style="127" bestFit="1" customWidth="1"/>
    <col min="1544" max="1545" width="9.140625" style="127"/>
    <col min="1546" max="1546" width="17.42578125" style="127" bestFit="1" customWidth="1"/>
    <col min="1547" max="1798" width="9.140625" style="127"/>
    <col min="1799" max="1799" width="15.140625" style="127" bestFit="1" customWidth="1"/>
    <col min="1800" max="1801" width="9.140625" style="127"/>
    <col min="1802" max="1802" width="17.42578125" style="127" bestFit="1" customWidth="1"/>
    <col min="1803" max="2054" width="9.140625" style="127"/>
    <col min="2055" max="2055" width="15.140625" style="127" bestFit="1" customWidth="1"/>
    <col min="2056" max="2057" width="9.140625" style="127"/>
    <col min="2058" max="2058" width="17.42578125" style="127" bestFit="1" customWidth="1"/>
    <col min="2059" max="2310" width="9.140625" style="127"/>
    <col min="2311" max="2311" width="15.140625" style="127" bestFit="1" customWidth="1"/>
    <col min="2312" max="2313" width="9.140625" style="127"/>
    <col min="2314" max="2314" width="17.42578125" style="127" bestFit="1" customWidth="1"/>
    <col min="2315" max="2566" width="9.140625" style="127"/>
    <col min="2567" max="2567" width="15.140625" style="127" bestFit="1" customWidth="1"/>
    <col min="2568" max="2569" width="9.140625" style="127"/>
    <col min="2570" max="2570" width="17.42578125" style="127" bestFit="1" customWidth="1"/>
    <col min="2571" max="2822" width="9.140625" style="127"/>
    <col min="2823" max="2823" width="15.140625" style="127" bestFit="1" customWidth="1"/>
    <col min="2824" max="2825" width="9.140625" style="127"/>
    <col min="2826" max="2826" width="17.42578125" style="127" bestFit="1" customWidth="1"/>
    <col min="2827" max="3078" width="9.140625" style="127"/>
    <col min="3079" max="3079" width="15.140625" style="127" bestFit="1" customWidth="1"/>
    <col min="3080" max="3081" width="9.140625" style="127"/>
    <col min="3082" max="3082" width="17.42578125" style="127" bestFit="1" customWidth="1"/>
    <col min="3083" max="3334" width="9.140625" style="127"/>
    <col min="3335" max="3335" width="15.140625" style="127" bestFit="1" customWidth="1"/>
    <col min="3336" max="3337" width="9.140625" style="127"/>
    <col min="3338" max="3338" width="17.42578125" style="127" bestFit="1" customWidth="1"/>
    <col min="3339" max="3590" width="9.140625" style="127"/>
    <col min="3591" max="3591" width="15.140625" style="127" bestFit="1" customWidth="1"/>
    <col min="3592" max="3593" width="9.140625" style="127"/>
    <col min="3594" max="3594" width="17.42578125" style="127" bestFit="1" customWidth="1"/>
    <col min="3595" max="3846" width="9.140625" style="127"/>
    <col min="3847" max="3847" width="15.140625" style="127" bestFit="1" customWidth="1"/>
    <col min="3848" max="3849" width="9.140625" style="127"/>
    <col min="3850" max="3850" width="17.42578125" style="127" bestFit="1" customWidth="1"/>
    <col min="3851" max="4102" width="9.140625" style="127"/>
    <col min="4103" max="4103" width="15.140625" style="127" bestFit="1" customWidth="1"/>
    <col min="4104" max="4105" width="9.140625" style="127"/>
    <col min="4106" max="4106" width="17.42578125" style="127" bestFit="1" customWidth="1"/>
    <col min="4107" max="4358" width="9.140625" style="127"/>
    <col min="4359" max="4359" width="15.140625" style="127" bestFit="1" customWidth="1"/>
    <col min="4360" max="4361" width="9.140625" style="127"/>
    <col min="4362" max="4362" width="17.42578125" style="127" bestFit="1" customWidth="1"/>
    <col min="4363" max="4614" width="9.140625" style="127"/>
    <col min="4615" max="4615" width="15.140625" style="127" bestFit="1" customWidth="1"/>
    <col min="4616" max="4617" width="9.140625" style="127"/>
    <col min="4618" max="4618" width="17.42578125" style="127" bestFit="1" customWidth="1"/>
    <col min="4619" max="4870" width="9.140625" style="127"/>
    <col min="4871" max="4871" width="15.140625" style="127" bestFit="1" customWidth="1"/>
    <col min="4872" max="4873" width="9.140625" style="127"/>
    <col min="4874" max="4874" width="17.42578125" style="127" bestFit="1" customWidth="1"/>
    <col min="4875" max="5126" width="9.140625" style="127"/>
    <col min="5127" max="5127" width="15.140625" style="127" bestFit="1" customWidth="1"/>
    <col min="5128" max="5129" width="9.140625" style="127"/>
    <col min="5130" max="5130" width="17.42578125" style="127" bestFit="1" customWidth="1"/>
    <col min="5131" max="5382" width="9.140625" style="127"/>
    <col min="5383" max="5383" width="15.140625" style="127" bestFit="1" customWidth="1"/>
    <col min="5384" max="5385" width="9.140625" style="127"/>
    <col min="5386" max="5386" width="17.42578125" style="127" bestFit="1" customWidth="1"/>
    <col min="5387" max="5638" width="9.140625" style="127"/>
    <col min="5639" max="5639" width="15.140625" style="127" bestFit="1" customWidth="1"/>
    <col min="5640" max="5641" width="9.140625" style="127"/>
    <col min="5642" max="5642" width="17.42578125" style="127" bestFit="1" customWidth="1"/>
    <col min="5643" max="5894" width="9.140625" style="127"/>
    <col min="5895" max="5895" width="15.140625" style="127" bestFit="1" customWidth="1"/>
    <col min="5896" max="5897" width="9.140625" style="127"/>
    <col min="5898" max="5898" width="17.42578125" style="127" bestFit="1" customWidth="1"/>
    <col min="5899" max="6150" width="9.140625" style="127"/>
    <col min="6151" max="6151" width="15.140625" style="127" bestFit="1" customWidth="1"/>
    <col min="6152" max="6153" width="9.140625" style="127"/>
    <col min="6154" max="6154" width="17.42578125" style="127" bestFit="1" customWidth="1"/>
    <col min="6155" max="6406" width="9.140625" style="127"/>
    <col min="6407" max="6407" width="15.140625" style="127" bestFit="1" customWidth="1"/>
    <col min="6408" max="6409" width="9.140625" style="127"/>
    <col min="6410" max="6410" width="17.42578125" style="127" bestFit="1" customWidth="1"/>
    <col min="6411" max="6662" width="9.140625" style="127"/>
    <col min="6663" max="6663" width="15.140625" style="127" bestFit="1" customWidth="1"/>
    <col min="6664" max="6665" width="9.140625" style="127"/>
    <col min="6666" max="6666" width="17.42578125" style="127" bestFit="1" customWidth="1"/>
    <col min="6667" max="6918" width="9.140625" style="127"/>
    <col min="6919" max="6919" width="15.140625" style="127" bestFit="1" customWidth="1"/>
    <col min="6920" max="6921" width="9.140625" style="127"/>
    <col min="6922" max="6922" width="17.42578125" style="127" bestFit="1" customWidth="1"/>
    <col min="6923" max="7174" width="9.140625" style="127"/>
    <col min="7175" max="7175" width="15.140625" style="127" bestFit="1" customWidth="1"/>
    <col min="7176" max="7177" width="9.140625" style="127"/>
    <col min="7178" max="7178" width="17.42578125" style="127" bestFit="1" customWidth="1"/>
    <col min="7179" max="7430" width="9.140625" style="127"/>
    <col min="7431" max="7431" width="15.140625" style="127" bestFit="1" customWidth="1"/>
    <col min="7432" max="7433" width="9.140625" style="127"/>
    <col min="7434" max="7434" width="17.42578125" style="127" bestFit="1" customWidth="1"/>
    <col min="7435" max="7686" width="9.140625" style="127"/>
    <col min="7687" max="7687" width="15.140625" style="127" bestFit="1" customWidth="1"/>
    <col min="7688" max="7689" width="9.140625" style="127"/>
    <col min="7690" max="7690" width="17.42578125" style="127" bestFit="1" customWidth="1"/>
    <col min="7691" max="7942" width="9.140625" style="127"/>
    <col min="7943" max="7943" width="15.140625" style="127" bestFit="1" customWidth="1"/>
    <col min="7944" max="7945" width="9.140625" style="127"/>
    <col min="7946" max="7946" width="17.42578125" style="127" bestFit="1" customWidth="1"/>
    <col min="7947" max="8198" width="9.140625" style="127"/>
    <col min="8199" max="8199" width="15.140625" style="127" bestFit="1" customWidth="1"/>
    <col min="8200" max="8201" width="9.140625" style="127"/>
    <col min="8202" max="8202" width="17.42578125" style="127" bestFit="1" customWidth="1"/>
    <col min="8203" max="8454" width="9.140625" style="127"/>
    <col min="8455" max="8455" width="15.140625" style="127" bestFit="1" customWidth="1"/>
    <col min="8456" max="8457" width="9.140625" style="127"/>
    <col min="8458" max="8458" width="17.42578125" style="127" bestFit="1" customWidth="1"/>
    <col min="8459" max="8710" width="9.140625" style="127"/>
    <col min="8711" max="8711" width="15.140625" style="127" bestFit="1" customWidth="1"/>
    <col min="8712" max="8713" width="9.140625" style="127"/>
    <col min="8714" max="8714" width="17.42578125" style="127" bestFit="1" customWidth="1"/>
    <col min="8715" max="8966" width="9.140625" style="127"/>
    <col min="8967" max="8967" width="15.140625" style="127" bestFit="1" customWidth="1"/>
    <col min="8968" max="8969" width="9.140625" style="127"/>
    <col min="8970" max="8970" width="17.42578125" style="127" bestFit="1" customWidth="1"/>
    <col min="8971" max="9222" width="9.140625" style="127"/>
    <col min="9223" max="9223" width="15.140625" style="127" bestFit="1" customWidth="1"/>
    <col min="9224" max="9225" width="9.140625" style="127"/>
    <col min="9226" max="9226" width="17.42578125" style="127" bestFit="1" customWidth="1"/>
    <col min="9227" max="9478" width="9.140625" style="127"/>
    <col min="9479" max="9479" width="15.140625" style="127" bestFit="1" customWidth="1"/>
    <col min="9480" max="9481" width="9.140625" style="127"/>
    <col min="9482" max="9482" width="17.42578125" style="127" bestFit="1" customWidth="1"/>
    <col min="9483" max="9734" width="9.140625" style="127"/>
    <col min="9735" max="9735" width="15.140625" style="127" bestFit="1" customWidth="1"/>
    <col min="9736" max="9737" width="9.140625" style="127"/>
    <col min="9738" max="9738" width="17.42578125" style="127" bestFit="1" customWidth="1"/>
    <col min="9739" max="9990" width="9.140625" style="127"/>
    <col min="9991" max="9991" width="15.140625" style="127" bestFit="1" customWidth="1"/>
    <col min="9992" max="9993" width="9.140625" style="127"/>
    <col min="9994" max="9994" width="17.42578125" style="127" bestFit="1" customWidth="1"/>
    <col min="9995" max="10246" width="9.140625" style="127"/>
    <col min="10247" max="10247" width="15.140625" style="127" bestFit="1" customWidth="1"/>
    <col min="10248" max="10249" width="9.140625" style="127"/>
    <col min="10250" max="10250" width="17.42578125" style="127" bestFit="1" customWidth="1"/>
    <col min="10251" max="10502" width="9.140625" style="127"/>
    <col min="10503" max="10503" width="15.140625" style="127" bestFit="1" customWidth="1"/>
    <col min="10504" max="10505" width="9.140625" style="127"/>
    <col min="10506" max="10506" width="17.42578125" style="127" bestFit="1" customWidth="1"/>
    <col min="10507" max="10758" width="9.140625" style="127"/>
    <col min="10759" max="10759" width="15.140625" style="127" bestFit="1" customWidth="1"/>
    <col min="10760" max="10761" width="9.140625" style="127"/>
    <col min="10762" max="10762" width="17.42578125" style="127" bestFit="1" customWidth="1"/>
    <col min="10763" max="11014" width="9.140625" style="127"/>
    <col min="11015" max="11015" width="15.140625" style="127" bestFit="1" customWidth="1"/>
    <col min="11016" max="11017" width="9.140625" style="127"/>
    <col min="11018" max="11018" width="17.42578125" style="127" bestFit="1" customWidth="1"/>
    <col min="11019" max="11270" width="9.140625" style="127"/>
    <col min="11271" max="11271" width="15.140625" style="127" bestFit="1" customWidth="1"/>
    <col min="11272" max="11273" width="9.140625" style="127"/>
    <col min="11274" max="11274" width="17.42578125" style="127" bestFit="1" customWidth="1"/>
    <col min="11275" max="11526" width="9.140625" style="127"/>
    <col min="11527" max="11527" width="15.140625" style="127" bestFit="1" customWidth="1"/>
    <col min="11528" max="11529" width="9.140625" style="127"/>
    <col min="11530" max="11530" width="17.42578125" style="127" bestFit="1" customWidth="1"/>
    <col min="11531" max="11782" width="9.140625" style="127"/>
    <col min="11783" max="11783" width="15.140625" style="127" bestFit="1" customWidth="1"/>
    <col min="11784" max="11785" width="9.140625" style="127"/>
    <col min="11786" max="11786" width="17.42578125" style="127" bestFit="1" customWidth="1"/>
    <col min="11787" max="12038" width="9.140625" style="127"/>
    <col min="12039" max="12039" width="15.140625" style="127" bestFit="1" customWidth="1"/>
    <col min="12040" max="12041" width="9.140625" style="127"/>
    <col min="12042" max="12042" width="17.42578125" style="127" bestFit="1" customWidth="1"/>
    <col min="12043" max="12294" width="9.140625" style="127"/>
    <col min="12295" max="12295" width="15.140625" style="127" bestFit="1" customWidth="1"/>
    <col min="12296" max="12297" width="9.140625" style="127"/>
    <col min="12298" max="12298" width="17.42578125" style="127" bestFit="1" customWidth="1"/>
    <col min="12299" max="12550" width="9.140625" style="127"/>
    <col min="12551" max="12551" width="15.140625" style="127" bestFit="1" customWidth="1"/>
    <col min="12552" max="12553" width="9.140625" style="127"/>
    <col min="12554" max="12554" width="17.42578125" style="127" bestFit="1" customWidth="1"/>
    <col min="12555" max="12806" width="9.140625" style="127"/>
    <col min="12807" max="12807" width="15.140625" style="127" bestFit="1" customWidth="1"/>
    <col min="12808" max="12809" width="9.140625" style="127"/>
    <col min="12810" max="12810" width="17.42578125" style="127" bestFit="1" customWidth="1"/>
    <col min="12811" max="13062" width="9.140625" style="127"/>
    <col min="13063" max="13063" width="15.140625" style="127" bestFit="1" customWidth="1"/>
    <col min="13064" max="13065" width="9.140625" style="127"/>
    <col min="13066" max="13066" width="17.42578125" style="127" bestFit="1" customWidth="1"/>
    <col min="13067" max="13318" width="9.140625" style="127"/>
    <col min="13319" max="13319" width="15.140625" style="127" bestFit="1" customWidth="1"/>
    <col min="13320" max="13321" width="9.140625" style="127"/>
    <col min="13322" max="13322" width="17.42578125" style="127" bestFit="1" customWidth="1"/>
    <col min="13323" max="13574" width="9.140625" style="127"/>
    <col min="13575" max="13575" width="15.140625" style="127" bestFit="1" customWidth="1"/>
    <col min="13576" max="13577" width="9.140625" style="127"/>
    <col min="13578" max="13578" width="17.42578125" style="127" bestFit="1" customWidth="1"/>
    <col min="13579" max="13830" width="9.140625" style="127"/>
    <col min="13831" max="13831" width="15.140625" style="127" bestFit="1" customWidth="1"/>
    <col min="13832" max="13833" width="9.140625" style="127"/>
    <col min="13834" max="13834" width="17.42578125" style="127" bestFit="1" customWidth="1"/>
    <col min="13835" max="14086" width="9.140625" style="127"/>
    <col min="14087" max="14087" width="15.140625" style="127" bestFit="1" customWidth="1"/>
    <col min="14088" max="14089" width="9.140625" style="127"/>
    <col min="14090" max="14090" width="17.42578125" style="127" bestFit="1" customWidth="1"/>
    <col min="14091" max="14342" width="9.140625" style="127"/>
    <col min="14343" max="14343" width="15.140625" style="127" bestFit="1" customWidth="1"/>
    <col min="14344" max="14345" width="9.140625" style="127"/>
    <col min="14346" max="14346" width="17.42578125" style="127" bestFit="1" customWidth="1"/>
    <col min="14347" max="14598" width="9.140625" style="127"/>
    <col min="14599" max="14599" width="15.140625" style="127" bestFit="1" customWidth="1"/>
    <col min="14600" max="14601" width="9.140625" style="127"/>
    <col min="14602" max="14602" width="17.42578125" style="127" bestFit="1" customWidth="1"/>
    <col min="14603" max="14854" width="9.140625" style="127"/>
    <col min="14855" max="14855" width="15.140625" style="127" bestFit="1" customWidth="1"/>
    <col min="14856" max="14857" width="9.140625" style="127"/>
    <col min="14858" max="14858" width="17.42578125" style="127" bestFit="1" customWidth="1"/>
    <col min="14859" max="15110" width="9.140625" style="127"/>
    <col min="15111" max="15111" width="15.140625" style="127" bestFit="1" customWidth="1"/>
    <col min="15112" max="15113" width="9.140625" style="127"/>
    <col min="15114" max="15114" width="17.42578125" style="127" bestFit="1" customWidth="1"/>
    <col min="15115" max="15366" width="9.140625" style="127"/>
    <col min="15367" max="15367" width="15.140625" style="127" bestFit="1" customWidth="1"/>
    <col min="15368" max="15369" width="9.140625" style="127"/>
    <col min="15370" max="15370" width="17.42578125" style="127" bestFit="1" customWidth="1"/>
    <col min="15371" max="15622" width="9.140625" style="127"/>
    <col min="15623" max="15623" width="15.140625" style="127" bestFit="1" customWidth="1"/>
    <col min="15624" max="15625" width="9.140625" style="127"/>
    <col min="15626" max="15626" width="17.42578125" style="127" bestFit="1" customWidth="1"/>
    <col min="15627" max="15878" width="9.140625" style="127"/>
    <col min="15879" max="15879" width="15.140625" style="127" bestFit="1" customWidth="1"/>
    <col min="15880" max="15881" width="9.140625" style="127"/>
    <col min="15882" max="15882" width="17.42578125" style="127" bestFit="1" customWidth="1"/>
    <col min="15883" max="16134" width="9.140625" style="127"/>
    <col min="16135" max="16135" width="15.140625" style="127" bestFit="1" customWidth="1"/>
    <col min="16136" max="16137" width="9.140625" style="127"/>
    <col min="16138" max="16138" width="17.42578125" style="127" bestFit="1" customWidth="1"/>
    <col min="16139" max="16384" width="9.140625" style="127"/>
  </cols>
  <sheetData>
    <row r="1" spans="1:64" ht="37.5">
      <c r="A1" s="126" t="s">
        <v>6751</v>
      </c>
      <c r="B1" s="126"/>
      <c r="C1" s="126"/>
      <c r="AW1" s="127"/>
    </row>
    <row r="2" spans="1:64" ht="9">
      <c r="AW2" s="127"/>
    </row>
    <row r="3" spans="1:64" ht="9">
      <c r="A3" s="128" t="s">
        <v>452</v>
      </c>
      <c r="B3" s="130"/>
      <c r="C3" s="130"/>
      <c r="E3" s="128" t="s">
        <v>3</v>
      </c>
      <c r="F3" s="128" t="s">
        <v>451</v>
      </c>
      <c r="H3" s="128" t="s">
        <v>3</v>
      </c>
      <c r="I3" s="128" t="s">
        <v>451</v>
      </c>
      <c r="K3" s="128" t="s">
        <v>3</v>
      </c>
      <c r="L3" s="128" t="s">
        <v>451</v>
      </c>
      <c r="N3" s="128" t="s">
        <v>3</v>
      </c>
      <c r="O3" s="128" t="s">
        <v>451</v>
      </c>
      <c r="Q3" s="128" t="s">
        <v>3</v>
      </c>
      <c r="R3" s="128" t="s">
        <v>451</v>
      </c>
      <c r="T3" s="128" t="s">
        <v>3</v>
      </c>
      <c r="U3" s="128" t="s">
        <v>451</v>
      </c>
      <c r="W3" s="128" t="s">
        <v>3</v>
      </c>
      <c r="X3" s="128" t="s">
        <v>451</v>
      </c>
      <c r="Z3" s="128" t="s">
        <v>3</v>
      </c>
      <c r="AA3" s="128" t="s">
        <v>451</v>
      </c>
      <c r="AC3" s="128" t="s">
        <v>3</v>
      </c>
      <c r="AD3" s="128" t="s">
        <v>451</v>
      </c>
      <c r="AF3" s="128" t="s">
        <v>3</v>
      </c>
      <c r="AG3" s="128" t="s">
        <v>451</v>
      </c>
      <c r="AI3" s="128" t="s">
        <v>3</v>
      </c>
      <c r="AJ3" s="128" t="s">
        <v>451</v>
      </c>
      <c r="AL3" s="128" t="s">
        <v>3</v>
      </c>
      <c r="AM3" s="128" t="s">
        <v>451</v>
      </c>
      <c r="AO3" s="128" t="s">
        <v>3</v>
      </c>
      <c r="AP3" s="128" t="s">
        <v>451</v>
      </c>
      <c r="AR3" s="128" t="s">
        <v>3</v>
      </c>
      <c r="AS3" s="128" t="s">
        <v>451</v>
      </c>
      <c r="AU3" s="128" t="s">
        <v>3</v>
      </c>
      <c r="AV3" s="128" t="s">
        <v>451</v>
      </c>
      <c r="AW3" s="127"/>
      <c r="AX3" s="128" t="s">
        <v>3</v>
      </c>
      <c r="AY3" s="128" t="s">
        <v>451</v>
      </c>
      <c r="BB3" s="128" t="s">
        <v>3</v>
      </c>
      <c r="BC3" s="128" t="s">
        <v>451</v>
      </c>
      <c r="BE3" s="128" t="s">
        <v>3</v>
      </c>
      <c r="BF3" s="128" t="s">
        <v>451</v>
      </c>
      <c r="BH3" s="128" t="s">
        <v>3</v>
      </c>
      <c r="BI3" s="128" t="s">
        <v>451</v>
      </c>
      <c r="BK3" s="128" t="s">
        <v>3</v>
      </c>
      <c r="BL3" s="128" t="s">
        <v>451</v>
      </c>
    </row>
    <row r="4" spans="1:64" ht="9">
      <c r="A4" s="127" t="s">
        <v>453</v>
      </c>
      <c r="E4" s="127" t="s">
        <v>11</v>
      </c>
      <c r="F4" s="127" t="s">
        <v>453</v>
      </c>
      <c r="H4" s="127" t="s">
        <v>7</v>
      </c>
      <c r="I4" s="127" t="s">
        <v>1038</v>
      </c>
      <c r="K4" s="127" t="s">
        <v>17</v>
      </c>
      <c r="L4" s="127" t="s">
        <v>987</v>
      </c>
      <c r="N4" s="127" t="s">
        <v>36</v>
      </c>
      <c r="O4" s="127" t="s">
        <v>1598</v>
      </c>
      <c r="Q4" s="127" t="s">
        <v>344</v>
      </c>
      <c r="R4" s="127" t="s">
        <v>1641</v>
      </c>
      <c r="T4" s="127" t="s">
        <v>344</v>
      </c>
      <c r="U4" s="127" t="s">
        <v>1953</v>
      </c>
      <c r="W4" s="127" t="s">
        <v>349</v>
      </c>
      <c r="X4" s="127" t="s">
        <v>2074</v>
      </c>
      <c r="Z4" s="127" t="s">
        <v>33</v>
      </c>
      <c r="AA4" s="127" t="s">
        <v>2210</v>
      </c>
      <c r="AC4" s="127" t="s">
        <v>28</v>
      </c>
      <c r="AD4" s="127" t="s">
        <v>519</v>
      </c>
      <c r="AF4" s="127" t="s">
        <v>32</v>
      </c>
      <c r="AG4" s="127" t="s">
        <v>3552</v>
      </c>
      <c r="AI4" s="127" t="s">
        <v>35</v>
      </c>
      <c r="AJ4" s="127" t="s">
        <v>3998</v>
      </c>
      <c r="AL4" s="127" t="s">
        <v>6</v>
      </c>
      <c r="AM4" s="127" t="s">
        <v>465</v>
      </c>
      <c r="AO4" s="127" t="s">
        <v>13</v>
      </c>
      <c r="AP4" s="127" t="s">
        <v>1778</v>
      </c>
      <c r="AR4" s="127" t="s">
        <v>37</v>
      </c>
      <c r="AS4" s="127" t="s">
        <v>5008</v>
      </c>
      <c r="AU4" s="127" t="s">
        <v>30</v>
      </c>
      <c r="AV4" s="127" t="s">
        <v>4759</v>
      </c>
      <c r="AW4" s="127"/>
      <c r="AX4" s="127" t="s">
        <v>284</v>
      </c>
      <c r="AY4" s="127" t="s">
        <v>3490</v>
      </c>
      <c r="BB4" s="127" t="s">
        <v>34</v>
      </c>
      <c r="BC4" s="127" t="s">
        <v>1450</v>
      </c>
      <c r="BE4" s="127" t="s">
        <v>31</v>
      </c>
      <c r="BF4" s="127" t="s">
        <v>5339</v>
      </c>
      <c r="BH4" s="127" t="s">
        <v>15</v>
      </c>
      <c r="BI4" s="127" t="s">
        <v>1916</v>
      </c>
      <c r="BK4" s="127" t="s">
        <v>29</v>
      </c>
      <c r="BL4" s="127" t="s">
        <v>3981</v>
      </c>
    </row>
    <row r="5" spans="1:64" ht="9">
      <c r="A5" s="127" t="s">
        <v>454</v>
      </c>
      <c r="E5" s="127" t="s">
        <v>11</v>
      </c>
      <c r="F5" s="127" t="s">
        <v>454</v>
      </c>
      <c r="H5" s="127" t="s">
        <v>7</v>
      </c>
      <c r="I5" s="127" t="s">
        <v>1039</v>
      </c>
      <c r="K5" s="127" t="s">
        <v>17</v>
      </c>
      <c r="L5" s="127" t="s">
        <v>1258</v>
      </c>
      <c r="N5" s="127" t="s">
        <v>36</v>
      </c>
      <c r="O5" s="127" t="s">
        <v>1117</v>
      </c>
      <c r="Q5" s="127" t="s">
        <v>344</v>
      </c>
      <c r="R5" s="127" t="s">
        <v>683</v>
      </c>
      <c r="T5" s="127" t="s">
        <v>9</v>
      </c>
      <c r="U5" s="127" t="s">
        <v>842</v>
      </c>
      <c r="W5" s="127" t="s">
        <v>349</v>
      </c>
      <c r="X5" s="127" t="s">
        <v>2075</v>
      </c>
      <c r="Z5" s="127" t="s">
        <v>33</v>
      </c>
      <c r="AA5" s="127" t="s">
        <v>2211</v>
      </c>
      <c r="AC5" s="127" t="s">
        <v>28</v>
      </c>
      <c r="AD5" s="127" t="s">
        <v>2360</v>
      </c>
      <c r="AF5" s="127" t="s">
        <v>32</v>
      </c>
      <c r="AG5" s="127" t="s">
        <v>2626</v>
      </c>
      <c r="AI5" s="127" t="s">
        <v>35</v>
      </c>
      <c r="AJ5" s="127" t="s">
        <v>1135</v>
      </c>
      <c r="AL5" s="127" t="s">
        <v>6</v>
      </c>
      <c r="AM5" s="127" t="s">
        <v>4565</v>
      </c>
      <c r="AO5" s="127" t="s">
        <v>13</v>
      </c>
      <c r="AP5" s="127" t="s">
        <v>1039</v>
      </c>
      <c r="AR5" s="127" t="s">
        <v>37</v>
      </c>
      <c r="AS5" s="127" t="s">
        <v>5007</v>
      </c>
      <c r="AU5" s="127" t="s">
        <v>30</v>
      </c>
      <c r="AV5" s="127" t="s">
        <v>2455</v>
      </c>
      <c r="AW5" s="127"/>
      <c r="AX5" s="127" t="s">
        <v>284</v>
      </c>
      <c r="AY5" s="127" t="s">
        <v>5140</v>
      </c>
      <c r="BB5" s="127" t="s">
        <v>34</v>
      </c>
      <c r="BC5" s="127" t="s">
        <v>3890</v>
      </c>
      <c r="BE5" s="127" t="s">
        <v>31</v>
      </c>
      <c r="BF5" s="127" t="s">
        <v>5340</v>
      </c>
      <c r="BH5" s="127" t="s">
        <v>15</v>
      </c>
      <c r="BI5" s="127" t="s">
        <v>3981</v>
      </c>
      <c r="BK5" s="127" t="s">
        <v>29</v>
      </c>
      <c r="BL5" s="127" t="s">
        <v>4248</v>
      </c>
    </row>
    <row r="6" spans="1:64" ht="9">
      <c r="A6" s="127" t="s">
        <v>455</v>
      </c>
      <c r="E6" s="127" t="s">
        <v>11</v>
      </c>
      <c r="F6" s="127" t="s">
        <v>455</v>
      </c>
      <c r="H6" s="127" t="s">
        <v>7</v>
      </c>
      <c r="I6" s="127" t="s">
        <v>1040</v>
      </c>
      <c r="K6" s="127" t="s">
        <v>17</v>
      </c>
      <c r="L6" s="127" t="s">
        <v>1259</v>
      </c>
      <c r="N6" s="127" t="s">
        <v>36</v>
      </c>
      <c r="O6" s="127" t="s">
        <v>1599</v>
      </c>
      <c r="Q6" s="127" t="s">
        <v>344</v>
      </c>
      <c r="R6" s="127" t="s">
        <v>1193</v>
      </c>
      <c r="T6" s="127" t="s">
        <v>9</v>
      </c>
      <c r="U6" s="127" t="s">
        <v>1954</v>
      </c>
      <c r="W6" s="127" t="s">
        <v>349</v>
      </c>
      <c r="X6" s="127" t="s">
        <v>2076</v>
      </c>
      <c r="Z6" s="127" t="s">
        <v>33</v>
      </c>
      <c r="AA6" s="127" t="s">
        <v>1971</v>
      </c>
      <c r="AC6" s="127" t="s">
        <v>28</v>
      </c>
      <c r="AD6" s="127" t="s">
        <v>2084</v>
      </c>
      <c r="AF6" s="127" t="s">
        <v>32</v>
      </c>
      <c r="AG6" s="127" t="s">
        <v>3553</v>
      </c>
      <c r="AI6" s="127" t="s">
        <v>35</v>
      </c>
      <c r="AJ6" s="127" t="s">
        <v>3990</v>
      </c>
      <c r="AL6" s="127" t="s">
        <v>6</v>
      </c>
      <c r="AM6" s="127" t="s">
        <v>4566</v>
      </c>
      <c r="AO6" s="127" t="s">
        <v>13</v>
      </c>
      <c r="AP6" s="127" t="s">
        <v>2155</v>
      </c>
      <c r="AR6" s="127" t="s">
        <v>37</v>
      </c>
      <c r="AS6" s="127" t="s">
        <v>5009</v>
      </c>
      <c r="AU6" s="127" t="s">
        <v>30</v>
      </c>
      <c r="AV6" s="127" t="s">
        <v>5169</v>
      </c>
      <c r="AW6" s="127"/>
      <c r="AX6" s="127" t="s">
        <v>284</v>
      </c>
      <c r="AY6" s="127" t="s">
        <v>1940</v>
      </c>
      <c r="BB6" s="127" t="s">
        <v>34</v>
      </c>
      <c r="BC6" s="127" t="s">
        <v>5174</v>
      </c>
      <c r="BE6" s="127" t="s">
        <v>31</v>
      </c>
      <c r="BF6" s="127" t="s">
        <v>2737</v>
      </c>
      <c r="BH6" s="127" t="s">
        <v>15</v>
      </c>
      <c r="BI6" s="127" t="s">
        <v>1943</v>
      </c>
      <c r="BK6" s="127" t="s">
        <v>29</v>
      </c>
      <c r="BL6" s="127" t="s">
        <v>3981</v>
      </c>
    </row>
    <row r="7" spans="1:64" ht="9">
      <c r="A7" s="127" t="s">
        <v>456</v>
      </c>
      <c r="E7" s="127" t="s">
        <v>11</v>
      </c>
      <c r="F7" s="127" t="s">
        <v>456</v>
      </c>
      <c r="H7" s="127" t="s">
        <v>7</v>
      </c>
      <c r="I7" s="127" t="s">
        <v>1041</v>
      </c>
      <c r="K7" s="127" t="s">
        <v>17</v>
      </c>
      <c r="L7" s="127" t="s">
        <v>1260</v>
      </c>
      <c r="N7" s="127" t="s">
        <v>36</v>
      </c>
      <c r="O7" s="127" t="s">
        <v>1600</v>
      </c>
      <c r="Q7" s="127" t="s">
        <v>344</v>
      </c>
      <c r="R7" s="127" t="s">
        <v>1642</v>
      </c>
      <c r="T7" s="127" t="s">
        <v>9</v>
      </c>
      <c r="U7" s="127" t="s">
        <v>544</v>
      </c>
      <c r="W7" s="127" t="s">
        <v>349</v>
      </c>
      <c r="X7" s="127" t="s">
        <v>2077</v>
      </c>
      <c r="Z7" s="127" t="s">
        <v>33</v>
      </c>
      <c r="AA7" s="127" t="s">
        <v>1603</v>
      </c>
      <c r="AC7" s="127" t="s">
        <v>28</v>
      </c>
      <c r="AD7" s="127" t="s">
        <v>2361</v>
      </c>
      <c r="AF7" s="127" t="s">
        <v>32</v>
      </c>
      <c r="AG7" s="127" t="s">
        <v>1553</v>
      </c>
      <c r="AI7" s="127" t="s">
        <v>35</v>
      </c>
      <c r="AJ7" s="127" t="s">
        <v>3999</v>
      </c>
      <c r="AL7" s="127" t="s">
        <v>6</v>
      </c>
      <c r="AM7" s="127" t="s">
        <v>3660</v>
      </c>
      <c r="AO7" s="127" t="s">
        <v>13</v>
      </c>
      <c r="AP7" s="127" t="s">
        <v>1192</v>
      </c>
      <c r="AR7" s="127" t="s">
        <v>37</v>
      </c>
      <c r="AS7" s="127" t="s">
        <v>5010</v>
      </c>
      <c r="AU7" s="127" t="s">
        <v>30</v>
      </c>
      <c r="AV7" s="127" t="s">
        <v>5170</v>
      </c>
      <c r="AW7" s="127"/>
      <c r="AX7" s="127" t="s">
        <v>284</v>
      </c>
      <c r="AY7" s="127" t="s">
        <v>4022</v>
      </c>
      <c r="BB7" s="127" t="s">
        <v>34</v>
      </c>
      <c r="BC7" s="127" t="s">
        <v>4161</v>
      </c>
      <c r="BE7" s="127" t="s">
        <v>31</v>
      </c>
      <c r="BF7" s="127" t="s">
        <v>4387</v>
      </c>
      <c r="BH7" s="127" t="s">
        <v>15</v>
      </c>
      <c r="BI7" s="127" t="s">
        <v>5750</v>
      </c>
      <c r="BK7" s="127" t="s">
        <v>29</v>
      </c>
      <c r="BL7" s="127" t="s">
        <v>5881</v>
      </c>
    </row>
    <row r="8" spans="1:64" ht="9">
      <c r="A8" s="127" t="s">
        <v>457</v>
      </c>
      <c r="E8" s="127" t="s">
        <v>11</v>
      </c>
      <c r="F8" s="127" t="s">
        <v>457</v>
      </c>
      <c r="H8" s="127" t="s">
        <v>7</v>
      </c>
      <c r="I8" s="127" t="s">
        <v>1042</v>
      </c>
      <c r="K8" s="127" t="s">
        <v>17</v>
      </c>
      <c r="L8" s="127" t="s">
        <v>1261</v>
      </c>
      <c r="N8" s="127" t="s">
        <v>36</v>
      </c>
      <c r="O8" s="127" t="s">
        <v>1601</v>
      </c>
      <c r="Q8" s="127" t="s">
        <v>344</v>
      </c>
      <c r="R8" s="127" t="s">
        <v>1643</v>
      </c>
      <c r="T8" s="127" t="s">
        <v>9</v>
      </c>
      <c r="U8" s="127" t="s">
        <v>1955</v>
      </c>
      <c r="W8" s="127" t="s">
        <v>349</v>
      </c>
      <c r="X8" s="127" t="s">
        <v>2078</v>
      </c>
      <c r="Z8" s="127" t="s">
        <v>33</v>
      </c>
      <c r="AA8" s="127" t="s">
        <v>2212</v>
      </c>
      <c r="AC8" s="127" t="s">
        <v>28</v>
      </c>
      <c r="AD8" s="127" t="s">
        <v>2362</v>
      </c>
      <c r="AF8" s="127" t="s">
        <v>32</v>
      </c>
      <c r="AG8" s="127" t="s">
        <v>3554</v>
      </c>
      <c r="AI8" s="127" t="s">
        <v>35</v>
      </c>
      <c r="AJ8" s="127" t="s">
        <v>2886</v>
      </c>
      <c r="AL8" s="127" t="s">
        <v>6</v>
      </c>
      <c r="AM8" s="127" t="s">
        <v>4567</v>
      </c>
      <c r="AO8" s="127" t="s">
        <v>13</v>
      </c>
      <c r="AP8" s="127" t="s">
        <v>4848</v>
      </c>
      <c r="AR8" s="127" t="s">
        <v>37</v>
      </c>
      <c r="AS8" s="127" t="s">
        <v>4857</v>
      </c>
      <c r="AU8" s="127" t="s">
        <v>30</v>
      </c>
      <c r="AV8" s="127" t="s">
        <v>1852</v>
      </c>
      <c r="AW8" s="127"/>
      <c r="AX8" s="127" t="s">
        <v>284</v>
      </c>
      <c r="AY8" s="127" t="s">
        <v>5141</v>
      </c>
      <c r="BB8" s="127" t="s">
        <v>34</v>
      </c>
      <c r="BC8" s="127" t="s">
        <v>5267</v>
      </c>
      <c r="BE8" s="127" t="s">
        <v>31</v>
      </c>
      <c r="BF8" s="127" t="s">
        <v>5341</v>
      </c>
      <c r="BH8" s="127" t="s">
        <v>15</v>
      </c>
      <c r="BI8" s="127" t="s">
        <v>5751</v>
      </c>
      <c r="BK8" s="127" t="s">
        <v>29</v>
      </c>
      <c r="BL8" s="127" t="s">
        <v>5882</v>
      </c>
    </row>
    <row r="9" spans="1:64" ht="9">
      <c r="A9" s="127" t="s">
        <v>458</v>
      </c>
      <c r="E9" s="127" t="s">
        <v>11</v>
      </c>
      <c r="F9" s="127" t="s">
        <v>458</v>
      </c>
      <c r="H9" s="127" t="s">
        <v>7</v>
      </c>
      <c r="I9" s="127" t="s">
        <v>1043</v>
      </c>
      <c r="K9" s="127" t="s">
        <v>17</v>
      </c>
      <c r="L9" s="127" t="s">
        <v>1140</v>
      </c>
      <c r="N9" s="127" t="s">
        <v>36</v>
      </c>
      <c r="O9" s="127" t="s">
        <v>1602</v>
      </c>
      <c r="Q9" s="127" t="s">
        <v>344</v>
      </c>
      <c r="R9" s="127" t="s">
        <v>1644</v>
      </c>
      <c r="T9" s="127" t="s">
        <v>9</v>
      </c>
      <c r="U9" s="127" t="s">
        <v>1956</v>
      </c>
      <c r="W9" s="127" t="s">
        <v>349</v>
      </c>
      <c r="X9" s="127" t="s">
        <v>2050</v>
      </c>
      <c r="Z9" s="127" t="s">
        <v>33</v>
      </c>
      <c r="AA9" s="127" t="s">
        <v>2213</v>
      </c>
      <c r="AC9" s="127" t="s">
        <v>28</v>
      </c>
      <c r="AD9" s="127" t="s">
        <v>2363</v>
      </c>
      <c r="AF9" s="127" t="s">
        <v>32</v>
      </c>
      <c r="AG9" s="127" t="s">
        <v>3555</v>
      </c>
      <c r="AI9" s="127" t="s">
        <v>35</v>
      </c>
      <c r="AJ9" s="127" t="s">
        <v>4000</v>
      </c>
      <c r="AL9" s="127" t="s">
        <v>6</v>
      </c>
      <c r="AM9" s="127" t="s">
        <v>2659</v>
      </c>
      <c r="AO9" s="127" t="s">
        <v>13</v>
      </c>
      <c r="AP9" s="127" t="s">
        <v>3455</v>
      </c>
      <c r="AR9" s="127" t="s">
        <v>37</v>
      </c>
      <c r="AS9" s="127" t="s">
        <v>1705</v>
      </c>
      <c r="AU9" s="127" t="s">
        <v>30</v>
      </c>
      <c r="AV9" s="127" t="s">
        <v>2676</v>
      </c>
      <c r="AW9" s="127"/>
      <c r="AX9" s="127" t="s">
        <v>284</v>
      </c>
      <c r="AY9" s="127" t="s">
        <v>1229</v>
      </c>
      <c r="BB9" s="127" t="s">
        <v>34</v>
      </c>
      <c r="BC9" s="127" t="s">
        <v>1628</v>
      </c>
      <c r="BE9" s="127" t="s">
        <v>31</v>
      </c>
      <c r="BF9" s="127" t="s">
        <v>5342</v>
      </c>
      <c r="BH9" s="127" t="s">
        <v>15</v>
      </c>
      <c r="BI9" s="127" t="s">
        <v>5030</v>
      </c>
      <c r="BK9" s="127" t="s">
        <v>29</v>
      </c>
      <c r="BL9" s="127" t="s">
        <v>5166</v>
      </c>
    </row>
    <row r="10" spans="1:64" ht="9">
      <c r="A10" s="127" t="s">
        <v>459</v>
      </c>
      <c r="E10" s="127" t="s">
        <v>11</v>
      </c>
      <c r="F10" s="127" t="s">
        <v>459</v>
      </c>
      <c r="H10" s="127" t="s">
        <v>7</v>
      </c>
      <c r="I10" s="127" t="s">
        <v>1044</v>
      </c>
      <c r="K10" s="127" t="s">
        <v>17</v>
      </c>
      <c r="L10" s="127" t="s">
        <v>1262</v>
      </c>
      <c r="N10" s="127" t="s">
        <v>36</v>
      </c>
      <c r="O10" s="127" t="s">
        <v>1603</v>
      </c>
      <c r="Q10" s="127" t="s">
        <v>344</v>
      </c>
      <c r="R10" s="127" t="s">
        <v>1645</v>
      </c>
      <c r="T10" s="127" t="s">
        <v>9</v>
      </c>
      <c r="U10" s="127" t="s">
        <v>1957</v>
      </c>
      <c r="W10" s="127" t="s">
        <v>349</v>
      </c>
      <c r="X10" s="127" t="s">
        <v>2079</v>
      </c>
      <c r="Z10" s="127" t="s">
        <v>33</v>
      </c>
      <c r="AA10" s="127" t="s">
        <v>2095</v>
      </c>
      <c r="AC10" s="127" t="s">
        <v>28</v>
      </c>
      <c r="AD10" s="127" t="s">
        <v>2364</v>
      </c>
      <c r="AF10" s="127" t="s">
        <v>32</v>
      </c>
      <c r="AG10" s="127" t="s">
        <v>3556</v>
      </c>
      <c r="AI10" s="127" t="s">
        <v>35</v>
      </c>
      <c r="AJ10" s="127" t="s">
        <v>1954</v>
      </c>
      <c r="AL10" s="127" t="s">
        <v>6</v>
      </c>
      <c r="AM10" s="127" t="s">
        <v>1473</v>
      </c>
      <c r="AO10" s="127" t="s">
        <v>13</v>
      </c>
      <c r="AP10" s="127" t="s">
        <v>2953</v>
      </c>
      <c r="AR10" s="127" t="s">
        <v>37</v>
      </c>
      <c r="AS10" s="127" t="s">
        <v>4909</v>
      </c>
      <c r="AU10" s="127" t="s">
        <v>30</v>
      </c>
      <c r="AV10" s="127" t="s">
        <v>5171</v>
      </c>
      <c r="AW10" s="127"/>
      <c r="AX10" s="127" t="s">
        <v>284</v>
      </c>
      <c r="AY10" s="127" t="s">
        <v>5142</v>
      </c>
      <c r="BB10" s="127" t="s">
        <v>34</v>
      </c>
      <c r="BC10" s="127" t="s">
        <v>5268</v>
      </c>
      <c r="BE10" s="127" t="s">
        <v>31</v>
      </c>
      <c r="BF10" s="127" t="s">
        <v>5343</v>
      </c>
      <c r="BH10" s="127" t="s">
        <v>15</v>
      </c>
      <c r="BI10" s="127" t="s">
        <v>3025</v>
      </c>
      <c r="BK10" s="127" t="s">
        <v>29</v>
      </c>
      <c r="BL10" s="127" t="s">
        <v>5883</v>
      </c>
    </row>
    <row r="11" spans="1:64" ht="9">
      <c r="A11" s="127" t="s">
        <v>460</v>
      </c>
      <c r="E11" s="127" t="s">
        <v>11</v>
      </c>
      <c r="F11" s="127" t="s">
        <v>460</v>
      </c>
      <c r="H11" s="127" t="s">
        <v>7</v>
      </c>
      <c r="I11" s="127" t="s">
        <v>1045</v>
      </c>
      <c r="K11" s="127" t="s">
        <v>17</v>
      </c>
      <c r="L11" s="127" t="s">
        <v>1263</v>
      </c>
      <c r="N11" s="127" t="s">
        <v>36</v>
      </c>
      <c r="O11" s="127" t="s">
        <v>1604</v>
      </c>
      <c r="Q11" s="127" t="s">
        <v>344</v>
      </c>
      <c r="R11" s="127" t="s">
        <v>472</v>
      </c>
      <c r="T11" s="127" t="s">
        <v>9</v>
      </c>
      <c r="U11" s="127" t="s">
        <v>1958</v>
      </c>
      <c r="W11" s="127" t="s">
        <v>349</v>
      </c>
      <c r="X11" s="127" t="s">
        <v>2080</v>
      </c>
      <c r="Z11" s="127" t="s">
        <v>33</v>
      </c>
      <c r="AA11" s="127" t="s">
        <v>1287</v>
      </c>
      <c r="AC11" s="127" t="s">
        <v>28</v>
      </c>
      <c r="AD11" s="127" t="s">
        <v>2365</v>
      </c>
      <c r="AF11" s="127" t="s">
        <v>32</v>
      </c>
      <c r="AG11" s="127" t="s">
        <v>3557</v>
      </c>
      <c r="AI11" s="127" t="s">
        <v>35</v>
      </c>
      <c r="AJ11" s="127" t="s">
        <v>4001</v>
      </c>
      <c r="AL11" s="127" t="s">
        <v>6</v>
      </c>
      <c r="AM11" s="127" t="s">
        <v>2361</v>
      </c>
      <c r="AO11" s="127" t="s">
        <v>13</v>
      </c>
      <c r="AP11" s="127" t="s">
        <v>1814</v>
      </c>
      <c r="AR11" s="127" t="s">
        <v>37</v>
      </c>
      <c r="AS11" s="127" t="s">
        <v>5011</v>
      </c>
      <c r="AU11" s="127" t="s">
        <v>30</v>
      </c>
      <c r="AV11" s="127" t="s">
        <v>3943</v>
      </c>
      <c r="AW11" s="127"/>
      <c r="AX11" s="127" t="s">
        <v>284</v>
      </c>
      <c r="AY11" s="127" t="s">
        <v>5143</v>
      </c>
      <c r="BB11" s="127" t="s">
        <v>34</v>
      </c>
      <c r="BC11" s="127" t="s">
        <v>5269</v>
      </c>
      <c r="BE11" s="127" t="s">
        <v>31</v>
      </c>
      <c r="BF11" s="127" t="s">
        <v>1123</v>
      </c>
      <c r="BH11" s="127" t="s">
        <v>15</v>
      </c>
      <c r="BI11" s="127" t="s">
        <v>641</v>
      </c>
      <c r="BK11" s="127" t="s">
        <v>29</v>
      </c>
      <c r="BL11" s="127" t="s">
        <v>1305</v>
      </c>
    </row>
    <row r="12" spans="1:64" ht="9">
      <c r="A12" s="127" t="s">
        <v>461</v>
      </c>
      <c r="E12" s="127" t="s">
        <v>11</v>
      </c>
      <c r="F12" s="127" t="s">
        <v>461</v>
      </c>
      <c r="H12" s="127" t="s">
        <v>7</v>
      </c>
      <c r="I12" s="127" t="s">
        <v>1046</v>
      </c>
      <c r="K12" s="127" t="s">
        <v>17</v>
      </c>
      <c r="L12" s="127" t="s">
        <v>1264</v>
      </c>
      <c r="N12" s="127" t="s">
        <v>36</v>
      </c>
      <c r="O12" s="127" t="s">
        <v>1604</v>
      </c>
      <c r="Q12" s="127" t="s">
        <v>344</v>
      </c>
      <c r="R12" s="127" t="s">
        <v>1120</v>
      </c>
      <c r="T12" s="127" t="s">
        <v>9</v>
      </c>
      <c r="U12" s="127" t="s">
        <v>467</v>
      </c>
      <c r="W12" s="127" t="s">
        <v>349</v>
      </c>
      <c r="X12" s="127" t="s">
        <v>2081</v>
      </c>
      <c r="Z12" s="127" t="s">
        <v>33</v>
      </c>
      <c r="AA12" s="127" t="s">
        <v>2214</v>
      </c>
      <c r="AC12" s="127" t="s">
        <v>28</v>
      </c>
      <c r="AD12" s="127" t="s">
        <v>2366</v>
      </c>
      <c r="AF12" s="127" t="s">
        <v>32</v>
      </c>
      <c r="AG12" s="127" t="s">
        <v>1122</v>
      </c>
      <c r="AI12" s="127" t="s">
        <v>35</v>
      </c>
      <c r="AJ12" s="127" t="s">
        <v>4002</v>
      </c>
      <c r="AL12" s="127" t="s">
        <v>6</v>
      </c>
      <c r="AM12" s="127" t="s">
        <v>1148</v>
      </c>
      <c r="AO12" s="127" t="s">
        <v>13</v>
      </c>
      <c r="AP12" s="127" t="s">
        <v>1192</v>
      </c>
      <c r="AR12" s="127" t="s">
        <v>37</v>
      </c>
      <c r="AS12" s="127" t="s">
        <v>5012</v>
      </c>
      <c r="AU12" s="127" t="s">
        <v>30</v>
      </c>
      <c r="AV12" s="127" t="s">
        <v>5172</v>
      </c>
      <c r="AW12" s="127"/>
      <c r="AX12" s="127" t="s">
        <v>284</v>
      </c>
      <c r="AY12" s="127" t="s">
        <v>5144</v>
      </c>
      <c r="BB12" s="127" t="s">
        <v>34</v>
      </c>
      <c r="BC12" s="127" t="s">
        <v>5270</v>
      </c>
      <c r="BE12" s="127" t="s">
        <v>31</v>
      </c>
      <c r="BF12" s="127" t="s">
        <v>5344</v>
      </c>
      <c r="BH12" s="127" t="s">
        <v>15</v>
      </c>
      <c r="BI12" s="127" t="s">
        <v>1025</v>
      </c>
      <c r="BK12" s="127" t="s">
        <v>29</v>
      </c>
      <c r="BL12" s="127" t="s">
        <v>5882</v>
      </c>
    </row>
    <row r="13" spans="1:64" ht="9">
      <c r="A13" s="127" t="s">
        <v>462</v>
      </c>
      <c r="E13" s="127" t="s">
        <v>11</v>
      </c>
      <c r="F13" s="127" t="s">
        <v>462</v>
      </c>
      <c r="H13" s="127" t="s">
        <v>7</v>
      </c>
      <c r="I13" s="127" t="s">
        <v>968</v>
      </c>
      <c r="K13" s="127" t="s">
        <v>17</v>
      </c>
      <c r="L13" s="127" t="s">
        <v>1265</v>
      </c>
      <c r="N13" s="127" t="s">
        <v>36</v>
      </c>
      <c r="O13" s="127" t="s">
        <v>1604</v>
      </c>
      <c r="Q13" s="127" t="s">
        <v>344</v>
      </c>
      <c r="R13" s="127" t="s">
        <v>1646</v>
      </c>
      <c r="T13" s="127" t="s">
        <v>9</v>
      </c>
      <c r="U13" s="127" t="s">
        <v>1959</v>
      </c>
      <c r="W13" s="127" t="s">
        <v>349</v>
      </c>
      <c r="X13" s="127" t="s">
        <v>2082</v>
      </c>
      <c r="Z13" s="127" t="s">
        <v>33</v>
      </c>
      <c r="AA13" s="127" t="s">
        <v>2215</v>
      </c>
      <c r="AC13" s="127" t="s">
        <v>28</v>
      </c>
      <c r="AD13" s="127" t="s">
        <v>2367</v>
      </c>
      <c r="AF13" s="127" t="s">
        <v>32</v>
      </c>
      <c r="AG13" s="127" t="s">
        <v>3476</v>
      </c>
      <c r="AI13" s="127" t="s">
        <v>35</v>
      </c>
      <c r="AJ13" s="127" t="s">
        <v>1650</v>
      </c>
      <c r="AL13" s="127" t="s">
        <v>6</v>
      </c>
      <c r="AM13" s="127" t="s">
        <v>4568</v>
      </c>
      <c r="AO13" s="127" t="s">
        <v>13</v>
      </c>
      <c r="AP13" s="127" t="s">
        <v>1491</v>
      </c>
      <c r="AR13" s="127" t="s">
        <v>37</v>
      </c>
      <c r="AS13" s="127" t="s">
        <v>1814</v>
      </c>
      <c r="AU13" s="127" t="s">
        <v>30</v>
      </c>
      <c r="AV13" s="127" t="s">
        <v>2883</v>
      </c>
      <c r="AW13" s="127"/>
      <c r="AX13" s="127" t="s">
        <v>284</v>
      </c>
      <c r="AY13" s="127" t="s">
        <v>4872</v>
      </c>
      <c r="BB13" s="127" t="s">
        <v>34</v>
      </c>
      <c r="BC13" s="127" t="s">
        <v>4650</v>
      </c>
      <c r="BE13" s="127" t="s">
        <v>31</v>
      </c>
      <c r="BF13" s="127" t="s">
        <v>5345</v>
      </c>
      <c r="BH13" s="127" t="s">
        <v>15</v>
      </c>
      <c r="BI13" s="127" t="s">
        <v>3209</v>
      </c>
      <c r="BK13" s="127" t="s">
        <v>29</v>
      </c>
      <c r="BL13" s="127" t="s">
        <v>5884</v>
      </c>
    </row>
    <row r="14" spans="1:64" ht="9">
      <c r="A14" s="127" t="s">
        <v>463</v>
      </c>
      <c r="E14" s="127" t="s">
        <v>11</v>
      </c>
      <c r="F14" s="127" t="s">
        <v>463</v>
      </c>
      <c r="H14" s="127" t="s">
        <v>7</v>
      </c>
      <c r="I14" s="127" t="s">
        <v>1047</v>
      </c>
      <c r="K14" s="127" t="s">
        <v>17</v>
      </c>
      <c r="L14" s="127" t="s">
        <v>1266</v>
      </c>
      <c r="N14" s="127" t="s">
        <v>36</v>
      </c>
      <c r="O14" s="127" t="s">
        <v>1117</v>
      </c>
      <c r="Q14" s="127" t="s">
        <v>344</v>
      </c>
      <c r="R14" s="127" t="s">
        <v>1647</v>
      </c>
      <c r="T14" s="127" t="s">
        <v>9</v>
      </c>
      <c r="U14" s="127" t="s">
        <v>524</v>
      </c>
      <c r="W14" s="127" t="s">
        <v>349</v>
      </c>
      <c r="X14" s="127" t="s">
        <v>2083</v>
      </c>
      <c r="Z14" s="127" t="s">
        <v>33</v>
      </c>
      <c r="AA14" s="127" t="s">
        <v>2216</v>
      </c>
      <c r="AC14" s="127" t="s">
        <v>28</v>
      </c>
      <c r="AD14" s="127" t="s">
        <v>2368</v>
      </c>
      <c r="AF14" s="127" t="s">
        <v>32</v>
      </c>
      <c r="AG14" s="127" t="s">
        <v>2108</v>
      </c>
      <c r="AI14" s="127" t="s">
        <v>35</v>
      </c>
      <c r="AJ14" s="127" t="s">
        <v>4003</v>
      </c>
      <c r="AL14" s="127" t="s">
        <v>6</v>
      </c>
      <c r="AM14" s="127" t="s">
        <v>4569</v>
      </c>
      <c r="AO14" s="127" t="s">
        <v>13</v>
      </c>
      <c r="AP14" s="127" t="s">
        <v>1954</v>
      </c>
      <c r="AR14" s="127" t="s">
        <v>37</v>
      </c>
      <c r="AS14" s="127" t="s">
        <v>3141</v>
      </c>
      <c r="AU14" s="127" t="s">
        <v>30</v>
      </c>
      <c r="AV14" s="127" t="s">
        <v>2588</v>
      </c>
      <c r="AW14" s="127"/>
      <c r="AX14" s="127" t="s">
        <v>284</v>
      </c>
      <c r="AY14" s="127" t="s">
        <v>466</v>
      </c>
      <c r="BB14" s="127" t="s">
        <v>34</v>
      </c>
      <c r="BC14" s="127" t="s">
        <v>5180</v>
      </c>
      <c r="BE14" s="127" t="s">
        <v>31</v>
      </c>
      <c r="BF14" s="127" t="s">
        <v>3347</v>
      </c>
      <c r="BH14" s="127" t="s">
        <v>15</v>
      </c>
      <c r="BI14" s="127" t="s">
        <v>5752</v>
      </c>
      <c r="BK14" s="127" t="s">
        <v>29</v>
      </c>
      <c r="BL14" s="127" t="s">
        <v>1058</v>
      </c>
    </row>
    <row r="15" spans="1:64" ht="9">
      <c r="A15" s="127" t="s">
        <v>464</v>
      </c>
      <c r="E15" s="127" t="s">
        <v>11</v>
      </c>
      <c r="F15" s="127" t="s">
        <v>464</v>
      </c>
      <c r="H15" s="127" t="s">
        <v>7</v>
      </c>
      <c r="I15" s="127" t="s">
        <v>1048</v>
      </c>
      <c r="K15" s="127" t="s">
        <v>17</v>
      </c>
      <c r="L15" s="127" t="s">
        <v>1267</v>
      </c>
      <c r="N15" s="127" t="s">
        <v>36</v>
      </c>
      <c r="O15" s="127" t="s">
        <v>1605</v>
      </c>
      <c r="Q15" s="127" t="s">
        <v>344</v>
      </c>
      <c r="R15" s="127" t="s">
        <v>1068</v>
      </c>
      <c r="T15" s="127" t="s">
        <v>9</v>
      </c>
      <c r="U15" s="127" t="s">
        <v>755</v>
      </c>
      <c r="W15" s="127" t="s">
        <v>349</v>
      </c>
      <c r="X15" s="127" t="s">
        <v>523</v>
      </c>
      <c r="Z15" s="127" t="s">
        <v>33</v>
      </c>
      <c r="AA15" s="127" t="s">
        <v>2217</v>
      </c>
      <c r="AC15" s="127" t="s">
        <v>28</v>
      </c>
      <c r="AD15" s="127" t="s">
        <v>2369</v>
      </c>
      <c r="AF15" s="127" t="s">
        <v>32</v>
      </c>
      <c r="AG15" s="127" t="s">
        <v>3558</v>
      </c>
      <c r="AI15" s="127" t="s">
        <v>35</v>
      </c>
      <c r="AJ15" s="127" t="s">
        <v>2164</v>
      </c>
      <c r="AL15" s="127" t="s">
        <v>6</v>
      </c>
      <c r="AM15" s="127" t="s">
        <v>4570</v>
      </c>
      <c r="AO15" s="127" t="s">
        <v>13</v>
      </c>
      <c r="AP15" s="127" t="s">
        <v>1498</v>
      </c>
      <c r="AR15" s="127" t="s">
        <v>37</v>
      </c>
      <c r="AS15" s="127" t="s">
        <v>1876</v>
      </c>
      <c r="AU15" s="127" t="s">
        <v>30</v>
      </c>
      <c r="AV15" s="127" t="s">
        <v>5173</v>
      </c>
      <c r="AW15" s="127"/>
      <c r="AX15" s="127" t="s">
        <v>284</v>
      </c>
      <c r="AY15" s="127" t="s">
        <v>4872</v>
      </c>
      <c r="BB15" s="127" t="s">
        <v>34</v>
      </c>
      <c r="BC15" s="127" t="s">
        <v>1859</v>
      </c>
      <c r="BE15" s="127" t="s">
        <v>31</v>
      </c>
      <c r="BF15" s="127" t="s">
        <v>1814</v>
      </c>
      <c r="BH15" s="127" t="s">
        <v>15</v>
      </c>
      <c r="BI15" s="127" t="s">
        <v>2094</v>
      </c>
      <c r="BK15" s="127" t="s">
        <v>29</v>
      </c>
      <c r="BL15" s="127" t="s">
        <v>4660</v>
      </c>
    </row>
    <row r="16" spans="1:64" ht="9">
      <c r="A16" s="127" t="s">
        <v>465</v>
      </c>
      <c r="E16" s="127" t="s">
        <v>11</v>
      </c>
      <c r="F16" s="127" t="s">
        <v>465</v>
      </c>
      <c r="H16" s="127" t="s">
        <v>7</v>
      </c>
      <c r="I16" s="127" t="s">
        <v>1049</v>
      </c>
      <c r="K16" s="127" t="s">
        <v>17</v>
      </c>
      <c r="L16" s="127" t="s">
        <v>1268</v>
      </c>
      <c r="N16" s="127" t="s">
        <v>36</v>
      </c>
      <c r="O16" s="127" t="s">
        <v>1606</v>
      </c>
      <c r="Q16" s="127" t="s">
        <v>344</v>
      </c>
      <c r="R16" s="127" t="s">
        <v>1648</v>
      </c>
      <c r="T16" s="127" t="s">
        <v>9</v>
      </c>
      <c r="U16" s="127" t="s">
        <v>1960</v>
      </c>
      <c r="W16" s="127" t="s">
        <v>349</v>
      </c>
      <c r="X16" s="127" t="s">
        <v>2084</v>
      </c>
      <c r="Z16" s="127" t="s">
        <v>33</v>
      </c>
      <c r="AA16" s="127" t="s">
        <v>2218</v>
      </c>
      <c r="AC16" s="127" t="s">
        <v>28</v>
      </c>
      <c r="AD16" s="127" t="s">
        <v>2097</v>
      </c>
      <c r="AF16" s="127" t="s">
        <v>32</v>
      </c>
      <c r="AG16" s="127" t="s">
        <v>3559</v>
      </c>
      <c r="AI16" s="127" t="s">
        <v>35</v>
      </c>
      <c r="AJ16" s="127" t="s">
        <v>4004</v>
      </c>
      <c r="AL16" s="127" t="s">
        <v>6</v>
      </c>
      <c r="AM16" s="127" t="s">
        <v>1184</v>
      </c>
      <c r="AO16" s="127" t="s">
        <v>13</v>
      </c>
      <c r="AP16" s="127" t="s">
        <v>4849</v>
      </c>
      <c r="AR16" s="127" t="s">
        <v>37</v>
      </c>
      <c r="AS16" s="127" t="s">
        <v>1483</v>
      </c>
      <c r="AU16" s="127" t="s">
        <v>30</v>
      </c>
      <c r="AV16" s="127" t="s">
        <v>3818</v>
      </c>
      <c r="AW16" s="127"/>
      <c r="AX16" s="127" t="s">
        <v>284</v>
      </c>
      <c r="AY16" s="127" t="s">
        <v>1735</v>
      </c>
      <c r="BB16" s="127" t="s">
        <v>34</v>
      </c>
      <c r="BC16" s="127" t="s">
        <v>1239</v>
      </c>
      <c r="BE16" s="127" t="s">
        <v>31</v>
      </c>
      <c r="BF16" s="127" t="s">
        <v>4572</v>
      </c>
      <c r="BH16" s="127" t="s">
        <v>15</v>
      </c>
      <c r="BI16" s="127" t="s">
        <v>679</v>
      </c>
      <c r="BK16" s="127" t="s">
        <v>29</v>
      </c>
      <c r="BL16" s="127" t="s">
        <v>3981</v>
      </c>
    </row>
    <row r="17" spans="1:64" ht="9">
      <c r="A17" s="127" t="s">
        <v>466</v>
      </c>
      <c r="E17" s="127" t="s">
        <v>11</v>
      </c>
      <c r="F17" s="127" t="s">
        <v>466</v>
      </c>
      <c r="H17" s="127" t="s">
        <v>7</v>
      </c>
      <c r="I17" s="127" t="s">
        <v>1050</v>
      </c>
      <c r="K17" s="127" t="s">
        <v>17</v>
      </c>
      <c r="L17" s="127" t="s">
        <v>485</v>
      </c>
      <c r="N17" s="127" t="s">
        <v>36</v>
      </c>
      <c r="O17" s="127" t="s">
        <v>1607</v>
      </c>
      <c r="Q17" s="127" t="s">
        <v>344</v>
      </c>
      <c r="R17" s="127" t="s">
        <v>1649</v>
      </c>
      <c r="T17" s="127" t="s">
        <v>9</v>
      </c>
      <c r="U17" s="127" t="s">
        <v>1961</v>
      </c>
      <c r="W17" s="127" t="s">
        <v>349</v>
      </c>
      <c r="X17" s="127" t="s">
        <v>2085</v>
      </c>
      <c r="Z17" s="127" t="s">
        <v>33</v>
      </c>
      <c r="AA17" s="127" t="s">
        <v>2219</v>
      </c>
      <c r="AC17" s="127" t="s">
        <v>28</v>
      </c>
      <c r="AD17" s="127" t="s">
        <v>2370</v>
      </c>
      <c r="AF17" s="127" t="s">
        <v>32</v>
      </c>
      <c r="AG17" s="127" t="s">
        <v>3560</v>
      </c>
      <c r="AI17" s="127" t="s">
        <v>35</v>
      </c>
      <c r="AJ17" s="127" t="s">
        <v>4005</v>
      </c>
      <c r="AL17" s="127" t="s">
        <v>6</v>
      </c>
      <c r="AM17" s="127" t="s">
        <v>3602</v>
      </c>
      <c r="AO17" s="127" t="s">
        <v>13</v>
      </c>
      <c r="AP17" s="127" t="s">
        <v>4850</v>
      </c>
      <c r="AR17" s="127" t="s">
        <v>37</v>
      </c>
      <c r="AS17" s="127" t="s">
        <v>4431</v>
      </c>
      <c r="AU17" s="127" t="s">
        <v>30</v>
      </c>
      <c r="AV17" s="127" t="s">
        <v>5174</v>
      </c>
      <c r="AW17" s="127"/>
      <c r="AX17" s="127" t="s">
        <v>284</v>
      </c>
      <c r="AY17" s="127" t="s">
        <v>5145</v>
      </c>
      <c r="BB17" s="127" t="s">
        <v>34</v>
      </c>
      <c r="BC17" s="127" t="s">
        <v>3581</v>
      </c>
      <c r="BE17" s="127" t="s">
        <v>31</v>
      </c>
      <c r="BF17" s="127" t="s">
        <v>587</v>
      </c>
      <c r="BH17" s="127" t="s">
        <v>15</v>
      </c>
      <c r="BI17" s="127" t="s">
        <v>4365</v>
      </c>
      <c r="BK17" s="127" t="s">
        <v>29</v>
      </c>
      <c r="BL17" s="127" t="s">
        <v>4698</v>
      </c>
    </row>
    <row r="18" spans="1:64" ht="9">
      <c r="A18" s="127" t="s">
        <v>467</v>
      </c>
      <c r="E18" s="127" t="s">
        <v>11</v>
      </c>
      <c r="F18" s="127" t="s">
        <v>467</v>
      </c>
      <c r="H18" s="127" t="s">
        <v>7</v>
      </c>
      <c r="I18" s="127" t="s">
        <v>1051</v>
      </c>
      <c r="K18" s="127" t="s">
        <v>17</v>
      </c>
      <c r="L18" s="127" t="s">
        <v>1269</v>
      </c>
      <c r="N18" s="127" t="s">
        <v>36</v>
      </c>
      <c r="O18" s="127" t="s">
        <v>1608</v>
      </c>
      <c r="Q18" s="127" t="s">
        <v>344</v>
      </c>
      <c r="R18" s="127" t="s">
        <v>1083</v>
      </c>
      <c r="T18" s="127" t="s">
        <v>9</v>
      </c>
      <c r="U18" s="127" t="s">
        <v>1962</v>
      </c>
      <c r="W18" s="127" t="s">
        <v>349</v>
      </c>
      <c r="X18" s="127" t="s">
        <v>1267</v>
      </c>
      <c r="Z18" s="127" t="s">
        <v>33</v>
      </c>
      <c r="AA18" s="127" t="s">
        <v>2220</v>
      </c>
      <c r="AC18" s="127" t="s">
        <v>28</v>
      </c>
      <c r="AD18" s="127" t="s">
        <v>2371</v>
      </c>
      <c r="AF18" s="127" t="s">
        <v>32</v>
      </c>
      <c r="AG18" s="127" t="s">
        <v>3561</v>
      </c>
      <c r="AI18" s="127" t="s">
        <v>35</v>
      </c>
      <c r="AJ18" s="127" t="s">
        <v>2131</v>
      </c>
      <c r="AL18" s="127" t="s">
        <v>6</v>
      </c>
      <c r="AM18" s="127" t="s">
        <v>4571</v>
      </c>
      <c r="AO18" s="127" t="s">
        <v>13</v>
      </c>
      <c r="AP18" s="127" t="s">
        <v>1814</v>
      </c>
      <c r="AR18" s="127" t="s">
        <v>37</v>
      </c>
      <c r="AS18" s="127" t="s">
        <v>4764</v>
      </c>
      <c r="AU18" s="127" t="s">
        <v>30</v>
      </c>
      <c r="AV18" s="127" t="s">
        <v>5175</v>
      </c>
      <c r="AW18" s="127"/>
      <c r="AX18" s="127" t="s">
        <v>284</v>
      </c>
      <c r="AY18" s="127" t="s">
        <v>5146</v>
      </c>
      <c r="BB18" s="127" t="s">
        <v>34</v>
      </c>
      <c r="BC18" s="127" t="s">
        <v>680</v>
      </c>
      <c r="BE18" s="127" t="s">
        <v>31</v>
      </c>
      <c r="BF18" s="127" t="s">
        <v>1303</v>
      </c>
      <c r="BH18" s="127" t="s">
        <v>15</v>
      </c>
      <c r="BI18" s="127" t="s">
        <v>5753</v>
      </c>
      <c r="BK18" s="127" t="s">
        <v>29</v>
      </c>
      <c r="BL18" s="127" t="s">
        <v>1023</v>
      </c>
    </row>
    <row r="19" spans="1:64" ht="9">
      <c r="A19" s="127" t="s">
        <v>468</v>
      </c>
      <c r="E19" s="127" t="s">
        <v>11</v>
      </c>
      <c r="F19" s="127" t="s">
        <v>468</v>
      </c>
      <c r="H19" s="127" t="s">
        <v>7</v>
      </c>
      <c r="I19" s="127" t="s">
        <v>1052</v>
      </c>
      <c r="K19" s="127" t="s">
        <v>17</v>
      </c>
      <c r="L19" s="127" t="s">
        <v>1270</v>
      </c>
      <c r="N19" s="127" t="s">
        <v>36</v>
      </c>
      <c r="O19" s="127" t="s">
        <v>1609</v>
      </c>
      <c r="Q19" s="127" t="s">
        <v>344</v>
      </c>
      <c r="R19" s="127" t="s">
        <v>1650</v>
      </c>
      <c r="T19" s="127" t="s">
        <v>9</v>
      </c>
      <c r="U19" s="127" t="s">
        <v>1963</v>
      </c>
      <c r="W19" s="127" t="s">
        <v>349</v>
      </c>
      <c r="X19" s="127" t="s">
        <v>2086</v>
      </c>
      <c r="Z19" s="127" t="s">
        <v>33</v>
      </c>
      <c r="AA19" s="127" t="s">
        <v>2221</v>
      </c>
      <c r="AC19" s="127" t="s">
        <v>28</v>
      </c>
      <c r="AD19" s="127" t="s">
        <v>2372</v>
      </c>
      <c r="AF19" s="127" t="s">
        <v>32</v>
      </c>
      <c r="AG19" s="127" t="s">
        <v>2260</v>
      </c>
      <c r="AI19" s="127" t="s">
        <v>35</v>
      </c>
      <c r="AJ19" s="127" t="s">
        <v>4006</v>
      </c>
      <c r="AL19" s="127" t="s">
        <v>6</v>
      </c>
      <c r="AM19" s="127" t="s">
        <v>3699</v>
      </c>
      <c r="AO19" s="127" t="s">
        <v>13</v>
      </c>
      <c r="AP19" s="127" t="s">
        <v>4851</v>
      </c>
      <c r="AR19" s="127" t="s">
        <v>37</v>
      </c>
      <c r="AS19" s="127" t="s">
        <v>5013</v>
      </c>
      <c r="AU19" s="127" t="s">
        <v>30</v>
      </c>
      <c r="AV19" s="127" t="s">
        <v>5176</v>
      </c>
      <c r="AW19" s="127"/>
      <c r="AX19" s="127" t="s">
        <v>284</v>
      </c>
      <c r="AY19" s="127" t="s">
        <v>2001</v>
      </c>
      <c r="BB19" s="127" t="s">
        <v>34</v>
      </c>
      <c r="BC19" s="127" t="s">
        <v>772</v>
      </c>
      <c r="BE19" s="127" t="s">
        <v>31</v>
      </c>
      <c r="BF19" s="127" t="s">
        <v>5346</v>
      </c>
      <c r="BH19" s="127" t="s">
        <v>15</v>
      </c>
      <c r="BI19" s="127" t="s">
        <v>5754</v>
      </c>
      <c r="BK19" s="127" t="s">
        <v>29</v>
      </c>
      <c r="BL19" s="127" t="s">
        <v>600</v>
      </c>
    </row>
    <row r="20" spans="1:64" ht="9">
      <c r="A20" s="127" t="s">
        <v>469</v>
      </c>
      <c r="E20" s="127" t="s">
        <v>11</v>
      </c>
      <c r="F20" s="127" t="s">
        <v>469</v>
      </c>
      <c r="H20" s="127" t="s">
        <v>7</v>
      </c>
      <c r="I20" s="127" t="s">
        <v>1053</v>
      </c>
      <c r="K20" s="127" t="s">
        <v>17</v>
      </c>
      <c r="L20" s="127" t="s">
        <v>1271</v>
      </c>
      <c r="N20" s="127" t="s">
        <v>36</v>
      </c>
      <c r="O20" s="127" t="s">
        <v>1610</v>
      </c>
      <c r="Q20" s="127" t="s">
        <v>344</v>
      </c>
      <c r="R20" s="127" t="s">
        <v>1651</v>
      </c>
      <c r="T20" s="127" t="s">
        <v>9</v>
      </c>
      <c r="U20" s="127" t="s">
        <v>1964</v>
      </c>
      <c r="W20" s="127" t="s">
        <v>349</v>
      </c>
      <c r="X20" s="127" t="s">
        <v>1943</v>
      </c>
      <c r="Z20" s="127" t="s">
        <v>33</v>
      </c>
      <c r="AA20" s="127" t="s">
        <v>2222</v>
      </c>
      <c r="AC20" s="127" t="s">
        <v>28</v>
      </c>
      <c r="AD20" s="127" t="s">
        <v>2373</v>
      </c>
      <c r="AF20" s="127" t="s">
        <v>32</v>
      </c>
      <c r="AG20" s="127" t="s">
        <v>1709</v>
      </c>
      <c r="AI20" s="127" t="s">
        <v>35</v>
      </c>
      <c r="AJ20" s="127" t="s">
        <v>4007</v>
      </c>
      <c r="AL20" s="127" t="s">
        <v>6</v>
      </c>
      <c r="AM20" s="127" t="s">
        <v>4572</v>
      </c>
      <c r="AO20" s="127" t="s">
        <v>13</v>
      </c>
      <c r="AP20" s="127" t="s">
        <v>3904</v>
      </c>
      <c r="AR20" s="127" t="s">
        <v>37</v>
      </c>
      <c r="AS20" s="127" t="s">
        <v>2299</v>
      </c>
      <c r="AU20" s="127" t="s">
        <v>30</v>
      </c>
      <c r="AV20" s="127" t="s">
        <v>5177</v>
      </c>
      <c r="AW20" s="127"/>
      <c r="AX20" s="127" t="s">
        <v>284</v>
      </c>
      <c r="AY20" s="127" t="s">
        <v>1518</v>
      </c>
      <c r="BB20" s="127" t="s">
        <v>34</v>
      </c>
      <c r="BC20" s="127" t="s">
        <v>2292</v>
      </c>
      <c r="BE20" s="127" t="s">
        <v>31</v>
      </c>
      <c r="BF20" s="127" t="s">
        <v>5347</v>
      </c>
      <c r="BH20" s="127" t="s">
        <v>15</v>
      </c>
      <c r="BI20" s="127" t="s">
        <v>2146</v>
      </c>
      <c r="BK20" s="127" t="s">
        <v>29</v>
      </c>
      <c r="BL20" s="127" t="s">
        <v>5885</v>
      </c>
    </row>
    <row r="21" spans="1:64" ht="9">
      <c r="A21" s="127" t="s">
        <v>470</v>
      </c>
      <c r="E21" s="127" t="s">
        <v>11</v>
      </c>
      <c r="F21" s="127" t="s">
        <v>470</v>
      </c>
      <c r="H21" s="127" t="s">
        <v>7</v>
      </c>
      <c r="I21" s="127" t="s">
        <v>916</v>
      </c>
      <c r="K21" s="127" t="s">
        <v>17</v>
      </c>
      <c r="L21" s="127" t="s">
        <v>1272</v>
      </c>
      <c r="N21" s="127" t="s">
        <v>36</v>
      </c>
      <c r="O21" s="127" t="s">
        <v>1606</v>
      </c>
      <c r="Q21" s="127" t="s">
        <v>344</v>
      </c>
      <c r="R21" s="127" t="s">
        <v>1652</v>
      </c>
      <c r="T21" s="127" t="s">
        <v>9</v>
      </c>
      <c r="U21" s="127" t="s">
        <v>1965</v>
      </c>
      <c r="W21" s="127" t="s">
        <v>349</v>
      </c>
      <c r="X21" s="127" t="s">
        <v>2087</v>
      </c>
      <c r="Z21" s="127" t="s">
        <v>33</v>
      </c>
      <c r="AA21" s="127" t="s">
        <v>2223</v>
      </c>
      <c r="AC21" s="127" t="s">
        <v>28</v>
      </c>
      <c r="AD21" s="127" t="s">
        <v>2374</v>
      </c>
      <c r="AF21" s="127" t="s">
        <v>32</v>
      </c>
      <c r="AG21" s="127" t="s">
        <v>1796</v>
      </c>
      <c r="AI21" s="127" t="s">
        <v>35</v>
      </c>
      <c r="AJ21" s="127" t="s">
        <v>2741</v>
      </c>
      <c r="AL21" s="127" t="s">
        <v>6</v>
      </c>
      <c r="AM21" s="127" t="s">
        <v>4573</v>
      </c>
      <c r="AO21" s="127" t="s">
        <v>13</v>
      </c>
      <c r="AP21" s="127" t="s">
        <v>4040</v>
      </c>
      <c r="AR21" s="127" t="s">
        <v>37</v>
      </c>
      <c r="AS21" s="127" t="s">
        <v>4863</v>
      </c>
      <c r="AU21" s="127" t="s">
        <v>30</v>
      </c>
      <c r="AV21" s="127" t="s">
        <v>1628</v>
      </c>
      <c r="AW21" s="127"/>
      <c r="AX21" s="127" t="s">
        <v>284</v>
      </c>
      <c r="AY21" s="127" t="s">
        <v>3475</v>
      </c>
      <c r="BB21" s="127" t="s">
        <v>34</v>
      </c>
      <c r="BC21" s="127" t="s">
        <v>5271</v>
      </c>
      <c r="BE21" s="127" t="s">
        <v>31</v>
      </c>
      <c r="BF21" s="127" t="s">
        <v>5348</v>
      </c>
      <c r="BH21" s="127" t="s">
        <v>15</v>
      </c>
      <c r="BI21" s="127" t="s">
        <v>5755</v>
      </c>
      <c r="BK21" s="127" t="s">
        <v>29</v>
      </c>
      <c r="BL21" s="127" t="s">
        <v>504</v>
      </c>
    </row>
    <row r="22" spans="1:64" ht="9">
      <c r="A22" s="127" t="s">
        <v>471</v>
      </c>
      <c r="E22" s="127" t="s">
        <v>11</v>
      </c>
      <c r="F22" s="127" t="s">
        <v>471</v>
      </c>
      <c r="H22" s="127" t="s">
        <v>7</v>
      </c>
      <c r="I22" s="127" t="s">
        <v>1054</v>
      </c>
      <c r="K22" s="127" t="s">
        <v>17</v>
      </c>
      <c r="L22" s="127" t="s">
        <v>1273</v>
      </c>
      <c r="N22" s="127" t="s">
        <v>36</v>
      </c>
      <c r="O22" s="127" t="s">
        <v>1611</v>
      </c>
      <c r="Q22" s="127" t="s">
        <v>344</v>
      </c>
      <c r="R22" s="127" t="s">
        <v>1653</v>
      </c>
      <c r="T22" s="127" t="s">
        <v>9</v>
      </c>
      <c r="U22" s="127" t="s">
        <v>1966</v>
      </c>
      <c r="W22" s="127" t="s">
        <v>349</v>
      </c>
      <c r="X22" s="127" t="s">
        <v>2088</v>
      </c>
      <c r="Z22" s="127" t="s">
        <v>33</v>
      </c>
      <c r="AA22" s="127" t="s">
        <v>1954</v>
      </c>
      <c r="AC22" s="127" t="s">
        <v>28</v>
      </c>
      <c r="AD22" s="127" t="s">
        <v>2375</v>
      </c>
      <c r="AF22" s="127" t="s">
        <v>32</v>
      </c>
      <c r="AG22" s="127" t="s">
        <v>3562</v>
      </c>
      <c r="AI22" s="127" t="s">
        <v>35</v>
      </c>
      <c r="AJ22" s="127" t="s">
        <v>4008</v>
      </c>
      <c r="AL22" s="127" t="s">
        <v>6</v>
      </c>
      <c r="AM22" s="127" t="s">
        <v>4574</v>
      </c>
      <c r="AO22" s="127" t="s">
        <v>13</v>
      </c>
      <c r="AP22" s="127" t="s">
        <v>4852</v>
      </c>
      <c r="AR22" s="127" t="s">
        <v>37</v>
      </c>
      <c r="AS22" s="127" t="s">
        <v>3010</v>
      </c>
      <c r="AU22" s="127" t="s">
        <v>30</v>
      </c>
      <c r="AV22" s="127" t="s">
        <v>5178</v>
      </c>
      <c r="AW22" s="127"/>
      <c r="AX22" s="127" t="s">
        <v>284</v>
      </c>
      <c r="AY22" s="127" t="s">
        <v>1954</v>
      </c>
      <c r="BB22" s="127" t="s">
        <v>34</v>
      </c>
      <c r="BC22" s="127" t="s">
        <v>1453</v>
      </c>
      <c r="BE22" s="127" t="s">
        <v>31</v>
      </c>
      <c r="BF22" s="127" t="s">
        <v>2177</v>
      </c>
      <c r="BH22" s="127" t="s">
        <v>15</v>
      </c>
      <c r="BI22" s="127" t="s">
        <v>2094</v>
      </c>
      <c r="BK22" s="127" t="s">
        <v>29</v>
      </c>
      <c r="BL22" s="127" t="s">
        <v>5881</v>
      </c>
    </row>
    <row r="23" spans="1:64" ht="9">
      <c r="A23" s="127" t="s">
        <v>472</v>
      </c>
      <c r="E23" s="127" t="s">
        <v>11</v>
      </c>
      <c r="F23" s="127" t="s">
        <v>472</v>
      </c>
      <c r="H23" s="127" t="s">
        <v>7</v>
      </c>
      <c r="I23" s="127" t="s">
        <v>1055</v>
      </c>
      <c r="K23" s="127" t="s">
        <v>17</v>
      </c>
      <c r="L23" s="127" t="s">
        <v>1274</v>
      </c>
      <c r="N23" s="127" t="s">
        <v>36</v>
      </c>
      <c r="O23" s="127" t="s">
        <v>1023</v>
      </c>
      <c r="Q23" s="127" t="s">
        <v>344</v>
      </c>
      <c r="R23" s="127" t="s">
        <v>1654</v>
      </c>
      <c r="T23" s="127" t="s">
        <v>9</v>
      </c>
      <c r="U23" s="127" t="s">
        <v>1325</v>
      </c>
      <c r="W23" s="127" t="s">
        <v>349</v>
      </c>
      <c r="X23" s="127" t="s">
        <v>2089</v>
      </c>
      <c r="Z23" s="127" t="s">
        <v>33</v>
      </c>
      <c r="AA23" s="127" t="s">
        <v>600</v>
      </c>
      <c r="AC23" s="127" t="s">
        <v>28</v>
      </c>
      <c r="AD23" s="127" t="s">
        <v>895</v>
      </c>
      <c r="AF23" s="127" t="s">
        <v>32</v>
      </c>
      <c r="AG23" s="127" t="s">
        <v>1340</v>
      </c>
      <c r="AI23" s="127" t="s">
        <v>35</v>
      </c>
      <c r="AJ23" s="127" t="s">
        <v>4009</v>
      </c>
      <c r="AL23" s="127" t="s">
        <v>6</v>
      </c>
      <c r="AM23" s="127" t="s">
        <v>4575</v>
      </c>
      <c r="AO23" s="127" t="s">
        <v>13</v>
      </c>
      <c r="AP23" s="127" t="s">
        <v>4853</v>
      </c>
      <c r="AR23" s="127" t="s">
        <v>37</v>
      </c>
      <c r="AS23" s="127" t="s">
        <v>458</v>
      </c>
      <c r="AU23" s="127" t="s">
        <v>30</v>
      </c>
      <c r="AV23" s="127" t="s">
        <v>5179</v>
      </c>
      <c r="AW23" s="127"/>
      <c r="AX23" s="127" t="s">
        <v>284</v>
      </c>
      <c r="AY23" s="127" t="s">
        <v>4539</v>
      </c>
      <c r="BB23" s="127" t="s">
        <v>34</v>
      </c>
      <c r="BC23" s="127" t="s">
        <v>1680</v>
      </c>
      <c r="BE23" s="127" t="s">
        <v>31</v>
      </c>
      <c r="BF23" s="127" t="s">
        <v>5349</v>
      </c>
      <c r="BH23" s="127" t="s">
        <v>15</v>
      </c>
      <c r="BI23" s="127" t="s">
        <v>4496</v>
      </c>
      <c r="BK23" s="127" t="s">
        <v>29</v>
      </c>
      <c r="BL23" s="127" t="s">
        <v>1305</v>
      </c>
    </row>
    <row r="24" spans="1:64" ht="9">
      <c r="A24" s="127" t="s">
        <v>473</v>
      </c>
      <c r="E24" s="127" t="s">
        <v>11</v>
      </c>
      <c r="F24" s="127" t="s">
        <v>473</v>
      </c>
      <c r="H24" s="127" t="s">
        <v>7</v>
      </c>
      <c r="I24" s="127" t="s">
        <v>1056</v>
      </c>
      <c r="K24" s="127" t="s">
        <v>17</v>
      </c>
      <c r="L24" s="127" t="s">
        <v>1275</v>
      </c>
      <c r="N24" s="127" t="s">
        <v>36</v>
      </c>
      <c r="O24" s="127" t="s">
        <v>1612</v>
      </c>
      <c r="Q24" s="127" t="s">
        <v>344</v>
      </c>
      <c r="R24" s="127" t="s">
        <v>1655</v>
      </c>
      <c r="T24" s="127" t="s">
        <v>9</v>
      </c>
      <c r="U24" s="127" t="s">
        <v>1967</v>
      </c>
      <c r="W24" s="127" t="s">
        <v>349</v>
      </c>
      <c r="X24" s="127" t="s">
        <v>2090</v>
      </c>
      <c r="Z24" s="127" t="s">
        <v>33</v>
      </c>
      <c r="AA24" s="127" t="s">
        <v>2224</v>
      </c>
      <c r="AC24" s="127" t="s">
        <v>28</v>
      </c>
      <c r="AD24" s="127" t="s">
        <v>2376</v>
      </c>
      <c r="AF24" s="127" t="s">
        <v>32</v>
      </c>
      <c r="AG24" s="127" t="s">
        <v>3563</v>
      </c>
      <c r="AI24" s="127" t="s">
        <v>35</v>
      </c>
      <c r="AJ24" s="127" t="s">
        <v>4010</v>
      </c>
      <c r="AL24" s="127" t="s">
        <v>6</v>
      </c>
      <c r="AM24" s="127" t="s">
        <v>1817</v>
      </c>
      <c r="AO24" s="127" t="s">
        <v>13</v>
      </c>
      <c r="AP24" s="127" t="s">
        <v>846</v>
      </c>
      <c r="AR24" s="127" t="s">
        <v>37</v>
      </c>
      <c r="AS24" s="127" t="s">
        <v>4858</v>
      </c>
      <c r="AU24" s="127" t="s">
        <v>30</v>
      </c>
      <c r="AV24" s="127" t="s">
        <v>5180</v>
      </c>
      <c r="AW24" s="127"/>
      <c r="AX24" s="127" t="s">
        <v>284</v>
      </c>
      <c r="AY24" s="127" t="s">
        <v>3836</v>
      </c>
      <c r="BB24" s="127" t="s">
        <v>34</v>
      </c>
      <c r="BC24" s="127" t="s">
        <v>4759</v>
      </c>
      <c r="BE24" s="127" t="s">
        <v>31</v>
      </c>
      <c r="BF24" s="127" t="s">
        <v>2625</v>
      </c>
      <c r="BH24" s="127" t="s">
        <v>15</v>
      </c>
      <c r="BI24" s="127" t="s">
        <v>3217</v>
      </c>
      <c r="BK24" s="127" t="s">
        <v>29</v>
      </c>
      <c r="BL24" s="127" t="s">
        <v>3199</v>
      </c>
    </row>
    <row r="25" spans="1:64" ht="9">
      <c r="A25" s="127" t="s">
        <v>474</v>
      </c>
      <c r="E25" s="127" t="s">
        <v>11</v>
      </c>
      <c r="F25" s="127" t="s">
        <v>474</v>
      </c>
      <c r="H25" s="127" t="s">
        <v>7</v>
      </c>
      <c r="I25" s="127" t="s">
        <v>1057</v>
      </c>
      <c r="K25" s="127" t="s">
        <v>17</v>
      </c>
      <c r="L25" s="127" t="s">
        <v>1276</v>
      </c>
      <c r="N25" s="127" t="s">
        <v>36</v>
      </c>
      <c r="O25" s="127" t="s">
        <v>1609</v>
      </c>
      <c r="Q25" s="127" t="s">
        <v>344</v>
      </c>
      <c r="R25" s="127" t="s">
        <v>1656</v>
      </c>
      <c r="T25" s="127" t="s">
        <v>9</v>
      </c>
      <c r="U25" s="127" t="s">
        <v>1968</v>
      </c>
      <c r="W25" s="127" t="s">
        <v>349</v>
      </c>
      <c r="X25" s="127" t="s">
        <v>2091</v>
      </c>
      <c r="Z25" s="127" t="s">
        <v>33</v>
      </c>
      <c r="AA25" s="127" t="s">
        <v>2225</v>
      </c>
      <c r="AC25" s="127" t="s">
        <v>28</v>
      </c>
      <c r="AD25" s="127" t="s">
        <v>2377</v>
      </c>
      <c r="AF25" s="127" t="s">
        <v>32</v>
      </c>
      <c r="AG25" s="127" t="s">
        <v>1782</v>
      </c>
      <c r="AI25" s="127" t="s">
        <v>35</v>
      </c>
      <c r="AJ25" s="127" t="s">
        <v>4011</v>
      </c>
      <c r="AL25" s="127" t="s">
        <v>6</v>
      </c>
      <c r="AM25" s="127" t="s">
        <v>4576</v>
      </c>
      <c r="AO25" s="127" t="s">
        <v>13</v>
      </c>
      <c r="AP25" s="127" t="s">
        <v>4384</v>
      </c>
      <c r="AR25" s="127" t="s">
        <v>37</v>
      </c>
      <c r="AS25" s="127" t="s">
        <v>2789</v>
      </c>
      <c r="AU25" s="127" t="s">
        <v>30</v>
      </c>
      <c r="AV25" s="127" t="s">
        <v>1605</v>
      </c>
      <c r="AW25" s="127"/>
      <c r="AX25" s="127" t="s">
        <v>284</v>
      </c>
      <c r="AY25" s="127" t="s">
        <v>1119</v>
      </c>
      <c r="BB25" s="127" t="s">
        <v>34</v>
      </c>
      <c r="BC25" s="127" t="s">
        <v>1154</v>
      </c>
      <c r="BE25" s="127" t="s">
        <v>31</v>
      </c>
      <c r="BF25" s="127" t="s">
        <v>1812</v>
      </c>
      <c r="BH25" s="127" t="s">
        <v>15</v>
      </c>
      <c r="BI25" s="127" t="s">
        <v>5756</v>
      </c>
      <c r="BK25" s="127" t="s">
        <v>29</v>
      </c>
      <c r="BL25" s="127" t="s">
        <v>1197</v>
      </c>
    </row>
    <row r="26" spans="1:64" ht="9">
      <c r="A26" s="127" t="s">
        <v>475</v>
      </c>
      <c r="E26" s="127" t="s">
        <v>11</v>
      </c>
      <c r="F26" s="127" t="s">
        <v>475</v>
      </c>
      <c r="H26" s="127" t="s">
        <v>7</v>
      </c>
      <c r="I26" s="127" t="s">
        <v>1058</v>
      </c>
      <c r="K26" s="127" t="s">
        <v>17</v>
      </c>
      <c r="L26" s="127" t="s">
        <v>1277</v>
      </c>
      <c r="N26" s="127" t="s">
        <v>36</v>
      </c>
      <c r="O26" s="127" t="s">
        <v>1604</v>
      </c>
      <c r="Q26" s="127" t="s">
        <v>344</v>
      </c>
      <c r="R26" s="127" t="s">
        <v>1060</v>
      </c>
      <c r="T26" s="127" t="s">
        <v>9</v>
      </c>
      <c r="U26" s="127" t="s">
        <v>1969</v>
      </c>
      <c r="W26" s="127" t="s">
        <v>349</v>
      </c>
      <c r="X26" s="127" t="s">
        <v>2092</v>
      </c>
      <c r="Z26" s="127" t="s">
        <v>33</v>
      </c>
      <c r="AA26" s="127" t="s">
        <v>2226</v>
      </c>
      <c r="AC26" s="127" t="s">
        <v>28</v>
      </c>
      <c r="AD26" s="127" t="s">
        <v>2378</v>
      </c>
      <c r="AF26" s="127" t="s">
        <v>32</v>
      </c>
      <c r="AG26" s="127" t="s">
        <v>3564</v>
      </c>
      <c r="AI26" s="127" t="s">
        <v>35</v>
      </c>
      <c r="AJ26" s="127" t="s">
        <v>1308</v>
      </c>
      <c r="AL26" s="127" t="s">
        <v>6</v>
      </c>
      <c r="AM26" s="127" t="s">
        <v>2526</v>
      </c>
      <c r="AO26" s="127" t="s">
        <v>13</v>
      </c>
      <c r="AP26" s="127" t="s">
        <v>4854</v>
      </c>
      <c r="AR26" s="127" t="s">
        <v>37</v>
      </c>
      <c r="AS26" s="127" t="s">
        <v>504</v>
      </c>
      <c r="AU26" s="127" t="s">
        <v>30</v>
      </c>
      <c r="AV26" s="127" t="s">
        <v>600</v>
      </c>
      <c r="AW26" s="127"/>
      <c r="AX26" s="127" t="s">
        <v>284</v>
      </c>
      <c r="AY26" s="127" t="s">
        <v>5147</v>
      </c>
      <c r="BB26" s="127" t="s">
        <v>34</v>
      </c>
      <c r="BC26" s="127" t="s">
        <v>5183</v>
      </c>
      <c r="BE26" s="127" t="s">
        <v>31</v>
      </c>
      <c r="BF26" s="127" t="s">
        <v>5350</v>
      </c>
      <c r="BH26" s="127" t="s">
        <v>15</v>
      </c>
      <c r="BI26" s="127" t="s">
        <v>2080</v>
      </c>
      <c r="BK26" s="127" t="s">
        <v>29</v>
      </c>
      <c r="BL26" s="127" t="s">
        <v>600</v>
      </c>
    </row>
    <row r="27" spans="1:64" ht="9">
      <c r="A27" s="127" t="s">
        <v>476</v>
      </c>
      <c r="E27" s="127" t="s">
        <v>11</v>
      </c>
      <c r="F27" s="127" t="s">
        <v>476</v>
      </c>
      <c r="H27" s="127" t="s">
        <v>7</v>
      </c>
      <c r="I27" s="127" t="s">
        <v>1059</v>
      </c>
      <c r="K27" s="127" t="s">
        <v>17</v>
      </c>
      <c r="L27" s="127" t="s">
        <v>1278</v>
      </c>
      <c r="N27" s="127" t="s">
        <v>36</v>
      </c>
      <c r="O27" s="127" t="s">
        <v>1613</v>
      </c>
      <c r="Q27" s="127" t="s">
        <v>344</v>
      </c>
      <c r="R27" s="127" t="s">
        <v>1657</v>
      </c>
      <c r="T27" s="127" t="s">
        <v>9</v>
      </c>
      <c r="U27" s="127" t="s">
        <v>1970</v>
      </c>
      <c r="W27" s="127" t="s">
        <v>349</v>
      </c>
      <c r="X27" s="127" t="s">
        <v>2093</v>
      </c>
      <c r="Z27" s="127" t="s">
        <v>33</v>
      </c>
      <c r="AA27" s="127" t="s">
        <v>679</v>
      </c>
      <c r="AC27" s="127" t="s">
        <v>28</v>
      </c>
      <c r="AD27" s="127" t="s">
        <v>2379</v>
      </c>
      <c r="AF27" s="127" t="s">
        <v>32</v>
      </c>
      <c r="AG27" s="127" t="s">
        <v>3565</v>
      </c>
      <c r="AI27" s="127" t="s">
        <v>35</v>
      </c>
      <c r="AJ27" s="127" t="s">
        <v>2440</v>
      </c>
      <c r="AL27" s="127" t="s">
        <v>6</v>
      </c>
      <c r="AM27" s="127" t="s">
        <v>1605</v>
      </c>
      <c r="AO27" s="127" t="s">
        <v>13</v>
      </c>
      <c r="AP27" s="127" t="s">
        <v>4855</v>
      </c>
      <c r="AR27" s="127" t="s">
        <v>37</v>
      </c>
      <c r="AS27" s="127" t="s">
        <v>2281</v>
      </c>
      <c r="AU27" s="127" t="s">
        <v>30</v>
      </c>
      <c r="AV27" s="127" t="s">
        <v>5181</v>
      </c>
      <c r="AW27" s="127"/>
      <c r="AX27" s="127" t="s">
        <v>284</v>
      </c>
      <c r="AY27" s="127" t="s">
        <v>4872</v>
      </c>
      <c r="BB27" s="127" t="s">
        <v>34</v>
      </c>
      <c r="BC27" s="127" t="s">
        <v>4735</v>
      </c>
      <c r="BE27" s="127" t="s">
        <v>31</v>
      </c>
      <c r="BF27" s="127" t="s">
        <v>5351</v>
      </c>
      <c r="BH27" s="127" t="s">
        <v>15</v>
      </c>
      <c r="BI27" s="127" t="s">
        <v>522</v>
      </c>
      <c r="BK27" s="127" t="s">
        <v>29</v>
      </c>
      <c r="BL27" s="127" t="s">
        <v>5886</v>
      </c>
    </row>
    <row r="28" spans="1:64" ht="9">
      <c r="A28" s="127" t="s">
        <v>477</v>
      </c>
      <c r="E28" s="127" t="s">
        <v>11</v>
      </c>
      <c r="F28" s="127" t="s">
        <v>477</v>
      </c>
      <c r="H28" s="127" t="s">
        <v>7</v>
      </c>
      <c r="I28" s="127" t="s">
        <v>1060</v>
      </c>
      <c r="K28" s="127" t="s">
        <v>17</v>
      </c>
      <c r="L28" s="127" t="s">
        <v>1279</v>
      </c>
      <c r="N28" s="127" t="s">
        <v>36</v>
      </c>
      <c r="O28" s="127" t="s">
        <v>1600</v>
      </c>
      <c r="Q28" s="127" t="s">
        <v>344</v>
      </c>
      <c r="R28" s="127" t="s">
        <v>1658</v>
      </c>
      <c r="T28" s="127" t="s">
        <v>9</v>
      </c>
      <c r="U28" s="127" t="s">
        <v>1971</v>
      </c>
      <c r="W28" s="127" t="s">
        <v>349</v>
      </c>
      <c r="X28" s="127" t="s">
        <v>2094</v>
      </c>
      <c r="Z28" s="127" t="s">
        <v>33</v>
      </c>
      <c r="AA28" s="127" t="s">
        <v>1603</v>
      </c>
      <c r="AC28" s="127" t="s">
        <v>28</v>
      </c>
      <c r="AD28" s="127" t="s">
        <v>2378</v>
      </c>
      <c r="AF28" s="127" t="s">
        <v>32</v>
      </c>
      <c r="AG28" s="127" t="s">
        <v>3566</v>
      </c>
      <c r="AI28" s="127" t="s">
        <v>35</v>
      </c>
      <c r="AJ28" s="127" t="s">
        <v>3143</v>
      </c>
      <c r="AL28" s="127" t="s">
        <v>6</v>
      </c>
      <c r="AM28" s="127" t="s">
        <v>2340</v>
      </c>
      <c r="AO28" s="127" t="s">
        <v>13</v>
      </c>
      <c r="AP28" s="127" t="s">
        <v>2478</v>
      </c>
      <c r="AR28" s="127" t="s">
        <v>37</v>
      </c>
      <c r="AS28" s="127" t="s">
        <v>497</v>
      </c>
      <c r="AU28" s="127" t="s">
        <v>30</v>
      </c>
      <c r="AV28" s="127" t="s">
        <v>1761</v>
      </c>
      <c r="AW28" s="127"/>
      <c r="AX28" s="127" t="s">
        <v>284</v>
      </c>
      <c r="AY28" s="127" t="s">
        <v>1629</v>
      </c>
      <c r="BB28" s="127" t="s">
        <v>34</v>
      </c>
      <c r="BC28" s="127" t="s">
        <v>1852</v>
      </c>
      <c r="BE28" s="127" t="s">
        <v>31</v>
      </c>
      <c r="BF28" s="127" t="s">
        <v>2836</v>
      </c>
      <c r="BH28" s="127" t="s">
        <v>15</v>
      </c>
      <c r="BI28" s="127" t="s">
        <v>4121</v>
      </c>
      <c r="BK28" s="127" t="s">
        <v>29</v>
      </c>
      <c r="BL28" s="127" t="s">
        <v>2479</v>
      </c>
    </row>
    <row r="29" spans="1:64" ht="9">
      <c r="A29" s="127" t="s">
        <v>478</v>
      </c>
      <c r="E29" s="127" t="s">
        <v>11</v>
      </c>
      <c r="F29" s="127" t="s">
        <v>478</v>
      </c>
      <c r="H29" s="127" t="s">
        <v>7</v>
      </c>
      <c r="I29" s="127" t="s">
        <v>1061</v>
      </c>
      <c r="K29" s="127" t="s">
        <v>17</v>
      </c>
      <c r="L29" s="127" t="s">
        <v>1280</v>
      </c>
      <c r="N29" s="127" t="s">
        <v>36</v>
      </c>
      <c r="O29" s="127" t="s">
        <v>1603</v>
      </c>
      <c r="Q29" s="127" t="s">
        <v>344</v>
      </c>
      <c r="R29" s="127" t="s">
        <v>1659</v>
      </c>
      <c r="T29" s="127" t="s">
        <v>9</v>
      </c>
      <c r="U29" s="127" t="s">
        <v>524</v>
      </c>
      <c r="W29" s="127" t="s">
        <v>349</v>
      </c>
      <c r="X29" s="127" t="s">
        <v>1142</v>
      </c>
      <c r="Z29" s="127" t="s">
        <v>33</v>
      </c>
      <c r="AA29" s="127" t="s">
        <v>2227</v>
      </c>
      <c r="AC29" s="127" t="s">
        <v>28</v>
      </c>
      <c r="AD29" s="127" t="s">
        <v>2380</v>
      </c>
      <c r="AF29" s="127" t="s">
        <v>32</v>
      </c>
      <c r="AG29" s="127" t="s">
        <v>3567</v>
      </c>
      <c r="AI29" s="127" t="s">
        <v>35</v>
      </c>
      <c r="AJ29" s="127" t="s">
        <v>554</v>
      </c>
      <c r="AL29" s="127" t="s">
        <v>6</v>
      </c>
      <c r="AM29" s="127" t="s">
        <v>1446</v>
      </c>
      <c r="AO29" s="127" t="s">
        <v>13</v>
      </c>
      <c r="AP29" s="127" t="s">
        <v>3158</v>
      </c>
      <c r="AR29" s="127" t="s">
        <v>37</v>
      </c>
      <c r="AS29" s="127" t="s">
        <v>1433</v>
      </c>
      <c r="AU29" s="127" t="s">
        <v>30</v>
      </c>
      <c r="AV29" s="127" t="s">
        <v>5182</v>
      </c>
      <c r="AW29" s="127"/>
      <c r="AX29" s="127" t="s">
        <v>284</v>
      </c>
      <c r="AY29" s="127" t="s">
        <v>1605</v>
      </c>
      <c r="BB29" s="127" t="s">
        <v>34</v>
      </c>
      <c r="BC29" s="127" t="s">
        <v>5272</v>
      </c>
      <c r="BE29" s="127" t="s">
        <v>31</v>
      </c>
      <c r="BF29" s="127" t="s">
        <v>5352</v>
      </c>
      <c r="BH29" s="127" t="s">
        <v>15</v>
      </c>
      <c r="BI29" s="127" t="s">
        <v>5757</v>
      </c>
      <c r="BK29" s="127" t="s">
        <v>29</v>
      </c>
      <c r="BL29" s="127" t="s">
        <v>5887</v>
      </c>
    </row>
    <row r="30" spans="1:64" ht="9">
      <c r="A30" s="127" t="s">
        <v>479</v>
      </c>
      <c r="E30" s="127" t="s">
        <v>11</v>
      </c>
      <c r="F30" s="127" t="s">
        <v>479</v>
      </c>
      <c r="H30" s="127" t="s">
        <v>7</v>
      </c>
      <c r="I30" s="127" t="s">
        <v>1062</v>
      </c>
      <c r="K30" s="127" t="s">
        <v>17</v>
      </c>
      <c r="L30" s="127" t="s">
        <v>1281</v>
      </c>
      <c r="N30" s="127" t="s">
        <v>36</v>
      </c>
      <c r="O30" s="127" t="s">
        <v>1601</v>
      </c>
      <c r="Q30" s="127" t="s">
        <v>344</v>
      </c>
      <c r="R30" s="127" t="s">
        <v>1660</v>
      </c>
      <c r="T30" s="127" t="s">
        <v>9</v>
      </c>
      <c r="U30" s="127" t="s">
        <v>1972</v>
      </c>
      <c r="W30" s="127" t="s">
        <v>349</v>
      </c>
      <c r="X30" s="127" t="s">
        <v>2095</v>
      </c>
      <c r="Z30" s="127" t="s">
        <v>33</v>
      </c>
      <c r="AA30" s="127" t="s">
        <v>2214</v>
      </c>
      <c r="AC30" s="127" t="s">
        <v>28</v>
      </c>
      <c r="AD30" s="127" t="s">
        <v>2381</v>
      </c>
      <c r="AF30" s="127" t="s">
        <v>32</v>
      </c>
      <c r="AG30" s="127" t="s">
        <v>3568</v>
      </c>
      <c r="AI30" s="127" t="s">
        <v>35</v>
      </c>
      <c r="AJ30" s="127" t="s">
        <v>4012</v>
      </c>
      <c r="AL30" s="127" t="s">
        <v>6</v>
      </c>
      <c r="AM30" s="127" t="s">
        <v>4577</v>
      </c>
      <c r="AO30" s="127" t="s">
        <v>13</v>
      </c>
      <c r="AP30" s="127" t="s">
        <v>2676</v>
      </c>
      <c r="AR30" s="127" t="s">
        <v>37</v>
      </c>
      <c r="AS30" s="127" t="s">
        <v>3113</v>
      </c>
      <c r="AU30" s="127" t="s">
        <v>30</v>
      </c>
      <c r="AV30" s="127" t="s">
        <v>4991</v>
      </c>
      <c r="AW30" s="127"/>
      <c r="AX30" s="127" t="s">
        <v>284</v>
      </c>
      <c r="AY30" s="127" t="s">
        <v>3942</v>
      </c>
      <c r="BB30" s="127" t="s">
        <v>34</v>
      </c>
      <c r="BC30" s="127" t="s">
        <v>3627</v>
      </c>
      <c r="BE30" s="127" t="s">
        <v>31</v>
      </c>
      <c r="BF30" s="127" t="s">
        <v>5353</v>
      </c>
      <c r="BH30" s="127" t="s">
        <v>15</v>
      </c>
      <c r="BI30" s="127" t="s">
        <v>5758</v>
      </c>
      <c r="BK30" s="127" t="s">
        <v>29</v>
      </c>
      <c r="BL30" s="127" t="s">
        <v>5888</v>
      </c>
    </row>
    <row r="31" spans="1:64" ht="9">
      <c r="A31" s="127" t="s">
        <v>480</v>
      </c>
      <c r="E31" s="127" t="s">
        <v>11</v>
      </c>
      <c r="F31" s="127" t="s">
        <v>480</v>
      </c>
      <c r="H31" s="127" t="s">
        <v>7</v>
      </c>
      <c r="I31" s="127" t="s">
        <v>1063</v>
      </c>
      <c r="K31" s="127" t="s">
        <v>17</v>
      </c>
      <c r="L31" s="127" t="s">
        <v>815</v>
      </c>
      <c r="N31" s="127" t="s">
        <v>36</v>
      </c>
      <c r="O31" s="127" t="s">
        <v>1614</v>
      </c>
      <c r="Q31" s="127" t="s">
        <v>344</v>
      </c>
      <c r="R31" s="127" t="s">
        <v>1661</v>
      </c>
      <c r="T31" s="127" t="s">
        <v>9</v>
      </c>
      <c r="U31" s="127" t="s">
        <v>1973</v>
      </c>
      <c r="W31" s="127" t="s">
        <v>349</v>
      </c>
      <c r="X31" s="127" t="s">
        <v>2093</v>
      </c>
      <c r="Z31" s="127" t="s">
        <v>33</v>
      </c>
      <c r="AA31" s="127" t="s">
        <v>1568</v>
      </c>
      <c r="AC31" s="127" t="s">
        <v>28</v>
      </c>
      <c r="AD31" s="127" t="s">
        <v>2306</v>
      </c>
      <c r="AF31" s="127" t="s">
        <v>32</v>
      </c>
      <c r="AG31" s="127" t="s">
        <v>3569</v>
      </c>
      <c r="AI31" s="127" t="s">
        <v>35</v>
      </c>
      <c r="AJ31" s="127" t="s">
        <v>4013</v>
      </c>
      <c r="AL31" s="127" t="s">
        <v>6</v>
      </c>
      <c r="AM31" s="127" t="s">
        <v>4578</v>
      </c>
      <c r="AO31" s="127" t="s">
        <v>13</v>
      </c>
      <c r="AP31" s="127" t="s">
        <v>4856</v>
      </c>
      <c r="AR31" s="127" t="s">
        <v>37</v>
      </c>
      <c r="AS31" s="127" t="s">
        <v>5014</v>
      </c>
      <c r="AU31" s="127" t="s">
        <v>30</v>
      </c>
      <c r="AV31" s="127" t="s">
        <v>5183</v>
      </c>
      <c r="AW31" s="127"/>
      <c r="AX31" s="127" t="s">
        <v>284</v>
      </c>
      <c r="AY31" s="127" t="s">
        <v>5148</v>
      </c>
      <c r="BB31" s="127" t="s">
        <v>34</v>
      </c>
      <c r="BC31" s="127" t="s">
        <v>5185</v>
      </c>
      <c r="BE31" s="127" t="s">
        <v>31</v>
      </c>
      <c r="BF31" s="127" t="s">
        <v>3377</v>
      </c>
      <c r="BH31" s="127" t="s">
        <v>15</v>
      </c>
      <c r="BI31" s="127" t="s">
        <v>1718</v>
      </c>
      <c r="BK31" s="127" t="s">
        <v>29</v>
      </c>
      <c r="BL31" s="127" t="s">
        <v>3863</v>
      </c>
    </row>
    <row r="32" spans="1:64" ht="9">
      <c r="A32" s="127" t="s">
        <v>481</v>
      </c>
      <c r="E32" s="127" t="s">
        <v>11</v>
      </c>
      <c r="F32" s="127" t="s">
        <v>481</v>
      </c>
      <c r="H32" s="127" t="s">
        <v>7</v>
      </c>
      <c r="I32" s="127" t="s">
        <v>1064</v>
      </c>
      <c r="K32" s="127" t="s">
        <v>17</v>
      </c>
      <c r="L32" s="127" t="s">
        <v>1282</v>
      </c>
      <c r="N32" s="127" t="s">
        <v>36</v>
      </c>
      <c r="O32" s="127" t="s">
        <v>1602</v>
      </c>
      <c r="Q32" s="127" t="s">
        <v>344</v>
      </c>
      <c r="R32" s="127" t="s">
        <v>1662</v>
      </c>
      <c r="T32" s="127" t="s">
        <v>9</v>
      </c>
      <c r="U32" s="127" t="s">
        <v>1974</v>
      </c>
      <c r="W32" s="127" t="s">
        <v>349</v>
      </c>
      <c r="X32" s="127" t="s">
        <v>2096</v>
      </c>
      <c r="Z32" s="127" t="s">
        <v>33</v>
      </c>
      <c r="AA32" s="127" t="s">
        <v>1872</v>
      </c>
      <c r="AC32" s="127" t="s">
        <v>28</v>
      </c>
      <c r="AD32" s="127" t="s">
        <v>2382</v>
      </c>
      <c r="AF32" s="127" t="s">
        <v>32</v>
      </c>
      <c r="AG32" s="127" t="s">
        <v>1732</v>
      </c>
      <c r="AI32" s="127" t="s">
        <v>35</v>
      </c>
      <c r="AJ32" s="127" t="s">
        <v>1728</v>
      </c>
      <c r="AL32" s="127" t="s">
        <v>6</v>
      </c>
      <c r="AM32" s="127" t="s">
        <v>744</v>
      </c>
      <c r="AO32" s="127" t="s">
        <v>13</v>
      </c>
      <c r="AP32" s="127" t="s">
        <v>4857</v>
      </c>
      <c r="AR32" s="127" t="s">
        <v>37</v>
      </c>
      <c r="AS32" s="127" t="s">
        <v>2430</v>
      </c>
      <c r="AU32" s="127" t="s">
        <v>30</v>
      </c>
      <c r="AV32" s="127" t="s">
        <v>4735</v>
      </c>
      <c r="AW32" s="127"/>
      <c r="AX32" s="127" t="s">
        <v>284</v>
      </c>
      <c r="AY32" s="127" t="s">
        <v>731</v>
      </c>
      <c r="BB32" s="127" t="s">
        <v>34</v>
      </c>
      <c r="BC32" s="127" t="s">
        <v>4385</v>
      </c>
      <c r="BE32" s="127" t="s">
        <v>31</v>
      </c>
      <c r="BF32" s="127" t="s">
        <v>454</v>
      </c>
      <c r="BH32" s="127" t="s">
        <v>15</v>
      </c>
      <c r="BI32" s="127" t="s">
        <v>2098</v>
      </c>
      <c r="BK32" s="127" t="s">
        <v>29</v>
      </c>
      <c r="BL32" s="127" t="s">
        <v>4596</v>
      </c>
    </row>
    <row r="33" spans="1:64" ht="9">
      <c r="A33" s="127" t="s">
        <v>482</v>
      </c>
      <c r="E33" s="127" t="s">
        <v>11</v>
      </c>
      <c r="F33" s="127" t="s">
        <v>482</v>
      </c>
      <c r="H33" s="127" t="s">
        <v>7</v>
      </c>
      <c r="I33" s="127" t="s">
        <v>1065</v>
      </c>
      <c r="K33" s="127" t="s">
        <v>17</v>
      </c>
      <c r="L33" s="127" t="s">
        <v>1283</v>
      </c>
      <c r="N33" s="127" t="s">
        <v>36</v>
      </c>
      <c r="O33" s="127" t="s">
        <v>1610</v>
      </c>
      <c r="Q33" s="127" t="s">
        <v>344</v>
      </c>
      <c r="R33" s="127" t="s">
        <v>1663</v>
      </c>
      <c r="T33" s="127" t="s">
        <v>9</v>
      </c>
      <c r="U33" s="127" t="s">
        <v>1975</v>
      </c>
      <c r="W33" s="127" t="s">
        <v>349</v>
      </c>
      <c r="X33" s="127" t="s">
        <v>2097</v>
      </c>
      <c r="Z33" s="127" t="s">
        <v>33</v>
      </c>
      <c r="AA33" s="127" t="s">
        <v>1037</v>
      </c>
      <c r="AC33" s="127" t="s">
        <v>28</v>
      </c>
      <c r="AD33" s="127" t="s">
        <v>2383</v>
      </c>
      <c r="AF33" s="127" t="s">
        <v>32</v>
      </c>
      <c r="AG33" s="127" t="s">
        <v>705</v>
      </c>
      <c r="AI33" s="127" t="s">
        <v>35</v>
      </c>
      <c r="AJ33" s="127" t="s">
        <v>3646</v>
      </c>
      <c r="AL33" s="127" t="s">
        <v>6</v>
      </c>
      <c r="AM33" s="127" t="s">
        <v>4579</v>
      </c>
      <c r="AO33" s="127" t="s">
        <v>13</v>
      </c>
      <c r="AP33" s="127" t="s">
        <v>4858</v>
      </c>
      <c r="AR33" s="127" t="s">
        <v>37</v>
      </c>
      <c r="AS33" s="127" t="s">
        <v>1814</v>
      </c>
      <c r="AU33" s="127" t="s">
        <v>30</v>
      </c>
      <c r="AV33" s="127" t="s">
        <v>682</v>
      </c>
      <c r="AW33" s="127"/>
      <c r="AX33" s="127" t="s">
        <v>284</v>
      </c>
      <c r="AY33" s="127" t="s">
        <v>5149</v>
      </c>
      <c r="BB33" s="127" t="s">
        <v>34</v>
      </c>
      <c r="BC33" s="127" t="s">
        <v>5186</v>
      </c>
      <c r="BE33" s="127" t="s">
        <v>31</v>
      </c>
      <c r="BF33" s="127" t="s">
        <v>1743</v>
      </c>
      <c r="BH33" s="127" t="s">
        <v>15</v>
      </c>
      <c r="BI33" s="127" t="s">
        <v>476</v>
      </c>
      <c r="BK33" s="127" t="s">
        <v>29</v>
      </c>
      <c r="BL33" s="127" t="s">
        <v>5885</v>
      </c>
    </row>
    <row r="34" spans="1:64" ht="9">
      <c r="A34" s="127" t="s">
        <v>483</v>
      </c>
      <c r="E34" s="127" t="s">
        <v>11</v>
      </c>
      <c r="F34" s="127" t="s">
        <v>483</v>
      </c>
      <c r="H34" s="127" t="s">
        <v>7</v>
      </c>
      <c r="I34" s="127" t="s">
        <v>1066</v>
      </c>
      <c r="K34" s="127" t="s">
        <v>17</v>
      </c>
      <c r="L34" s="127" t="s">
        <v>1284</v>
      </c>
      <c r="N34" s="127" t="s">
        <v>36</v>
      </c>
      <c r="O34" s="127" t="s">
        <v>1608</v>
      </c>
      <c r="Q34" s="127" t="s">
        <v>344</v>
      </c>
      <c r="R34" s="127" t="s">
        <v>1664</v>
      </c>
      <c r="T34" s="127" t="s">
        <v>9</v>
      </c>
      <c r="U34" s="127" t="s">
        <v>1976</v>
      </c>
      <c r="W34" s="127" t="s">
        <v>349</v>
      </c>
      <c r="X34" s="127" t="s">
        <v>2098</v>
      </c>
      <c r="Z34" s="127" t="s">
        <v>33</v>
      </c>
      <c r="AA34" s="127" t="s">
        <v>945</v>
      </c>
      <c r="AC34" s="127" t="s">
        <v>28</v>
      </c>
      <c r="AD34" s="127" t="s">
        <v>2384</v>
      </c>
      <c r="AF34" s="127" t="s">
        <v>32</v>
      </c>
      <c r="AG34" s="127" t="s">
        <v>3570</v>
      </c>
      <c r="AI34" s="127" t="s">
        <v>35</v>
      </c>
      <c r="AJ34" s="127" t="s">
        <v>2409</v>
      </c>
      <c r="AL34" s="127" t="s">
        <v>6</v>
      </c>
      <c r="AM34" s="127" t="s">
        <v>4580</v>
      </c>
      <c r="AO34" s="127" t="s">
        <v>13</v>
      </c>
      <c r="AP34" s="127" t="s">
        <v>782</v>
      </c>
      <c r="AR34" s="127" t="s">
        <v>37</v>
      </c>
      <c r="AS34" s="127" t="s">
        <v>483</v>
      </c>
      <c r="AU34" s="127" t="s">
        <v>30</v>
      </c>
      <c r="AV34" s="127" t="s">
        <v>5184</v>
      </c>
      <c r="AW34" s="127"/>
      <c r="AX34" s="127" t="s">
        <v>284</v>
      </c>
      <c r="AY34" s="127" t="s">
        <v>5150</v>
      </c>
      <c r="BB34" s="127" t="s">
        <v>34</v>
      </c>
      <c r="BC34" s="127" t="s">
        <v>5273</v>
      </c>
      <c r="BE34" s="127" t="s">
        <v>31</v>
      </c>
      <c r="BF34" s="127" t="s">
        <v>5354</v>
      </c>
      <c r="BH34" s="127" t="s">
        <v>15</v>
      </c>
      <c r="BI34" s="127" t="s">
        <v>3943</v>
      </c>
    </row>
    <row r="35" spans="1:64" ht="9">
      <c r="A35" s="127" t="s">
        <v>484</v>
      </c>
      <c r="E35" s="127" t="s">
        <v>11</v>
      </c>
      <c r="F35" s="127" t="s">
        <v>484</v>
      </c>
      <c r="H35" s="127" t="s">
        <v>7</v>
      </c>
      <c r="I35" s="127" t="s">
        <v>1067</v>
      </c>
      <c r="K35" s="127" t="s">
        <v>17</v>
      </c>
      <c r="L35" s="127" t="s">
        <v>1285</v>
      </c>
      <c r="N35" s="127" t="s">
        <v>36</v>
      </c>
      <c r="O35" s="127" t="s">
        <v>1601</v>
      </c>
      <c r="Q35" s="127" t="s">
        <v>344</v>
      </c>
      <c r="R35" s="127" t="s">
        <v>1661</v>
      </c>
      <c r="T35" s="127" t="s">
        <v>9</v>
      </c>
      <c r="U35" s="127" t="s">
        <v>1495</v>
      </c>
      <c r="W35" s="127" t="s">
        <v>349</v>
      </c>
      <c r="X35" s="127" t="s">
        <v>2099</v>
      </c>
      <c r="Z35" s="127" t="s">
        <v>33</v>
      </c>
      <c r="AA35" s="127" t="s">
        <v>2228</v>
      </c>
      <c r="AC35" s="127" t="s">
        <v>28</v>
      </c>
      <c r="AD35" s="127" t="s">
        <v>2380</v>
      </c>
      <c r="AF35" s="127" t="s">
        <v>32</v>
      </c>
      <c r="AG35" s="127" t="s">
        <v>3571</v>
      </c>
      <c r="AI35" s="127" t="s">
        <v>35</v>
      </c>
      <c r="AJ35" s="127" t="s">
        <v>1458</v>
      </c>
      <c r="AL35" s="127" t="s">
        <v>6</v>
      </c>
      <c r="AM35" s="127" t="s">
        <v>4581</v>
      </c>
      <c r="AO35" s="127" t="s">
        <v>13</v>
      </c>
      <c r="AP35" s="127" t="s">
        <v>3432</v>
      </c>
      <c r="AR35" s="127" t="s">
        <v>37</v>
      </c>
      <c r="AS35" s="127" t="s">
        <v>4935</v>
      </c>
      <c r="AU35" s="127" t="s">
        <v>30</v>
      </c>
      <c r="AV35" s="127" t="s">
        <v>2207</v>
      </c>
      <c r="AW35" s="127"/>
      <c r="AX35" s="127" t="s">
        <v>284</v>
      </c>
      <c r="AY35" s="127" t="s">
        <v>5151</v>
      </c>
      <c r="BB35" s="127" t="s">
        <v>34</v>
      </c>
      <c r="BC35" s="127" t="s">
        <v>1069</v>
      </c>
      <c r="BE35" s="127" t="s">
        <v>31</v>
      </c>
      <c r="BF35" s="127" t="s">
        <v>5355</v>
      </c>
      <c r="BH35" s="127" t="s">
        <v>15</v>
      </c>
      <c r="BI35" s="127" t="s">
        <v>5759</v>
      </c>
    </row>
    <row r="36" spans="1:64" ht="9">
      <c r="A36" s="127" t="s">
        <v>485</v>
      </c>
      <c r="E36" s="127" t="s">
        <v>11</v>
      </c>
      <c r="F36" s="127" t="s">
        <v>485</v>
      </c>
      <c r="H36" s="127" t="s">
        <v>7</v>
      </c>
      <c r="I36" s="127" t="s">
        <v>1068</v>
      </c>
      <c r="K36" s="127" t="s">
        <v>17</v>
      </c>
      <c r="L36" s="127" t="s">
        <v>1286</v>
      </c>
      <c r="N36" s="127" t="s">
        <v>36</v>
      </c>
      <c r="O36" s="127" t="s">
        <v>1615</v>
      </c>
      <c r="Q36" s="127" t="s">
        <v>344</v>
      </c>
      <c r="R36" s="127" t="s">
        <v>1665</v>
      </c>
      <c r="T36" s="127" t="s">
        <v>9</v>
      </c>
      <c r="U36" s="127" t="s">
        <v>1130</v>
      </c>
      <c r="W36" s="127" t="s">
        <v>349</v>
      </c>
      <c r="X36" s="127" t="s">
        <v>2100</v>
      </c>
      <c r="Z36" s="127" t="s">
        <v>33</v>
      </c>
      <c r="AA36" s="127" t="s">
        <v>2229</v>
      </c>
      <c r="AC36" s="127" t="s">
        <v>28</v>
      </c>
      <c r="AD36" s="127" t="s">
        <v>2385</v>
      </c>
      <c r="AF36" s="127" t="s">
        <v>32</v>
      </c>
      <c r="AG36" s="127" t="s">
        <v>1825</v>
      </c>
      <c r="AI36" s="127" t="s">
        <v>35</v>
      </c>
      <c r="AJ36" s="127" t="s">
        <v>554</v>
      </c>
      <c r="AL36" s="127" t="s">
        <v>6</v>
      </c>
      <c r="AM36" s="127" t="s">
        <v>2907</v>
      </c>
      <c r="AO36" s="127" t="s">
        <v>13</v>
      </c>
      <c r="AP36" s="127" t="s">
        <v>908</v>
      </c>
      <c r="AR36" s="127" t="s">
        <v>37</v>
      </c>
      <c r="AS36" s="127" t="s">
        <v>468</v>
      </c>
      <c r="AU36" s="127" t="s">
        <v>30</v>
      </c>
      <c r="AV36" s="127" t="s">
        <v>3627</v>
      </c>
      <c r="AW36" s="127"/>
      <c r="AX36" s="127" t="s">
        <v>284</v>
      </c>
      <c r="AY36" s="127" t="s">
        <v>4607</v>
      </c>
      <c r="BB36" s="127" t="s">
        <v>34</v>
      </c>
      <c r="BC36" s="127" t="s">
        <v>2078</v>
      </c>
      <c r="BE36" s="127" t="s">
        <v>31</v>
      </c>
      <c r="BF36" s="127" t="s">
        <v>5356</v>
      </c>
      <c r="BH36" s="127" t="s">
        <v>15</v>
      </c>
      <c r="BI36" s="127" t="s">
        <v>2092</v>
      </c>
    </row>
    <row r="37" spans="1:64" ht="9">
      <c r="A37" s="127" t="s">
        <v>486</v>
      </c>
      <c r="E37" s="127" t="s">
        <v>11</v>
      </c>
      <c r="F37" s="127" t="s">
        <v>486</v>
      </c>
      <c r="H37" s="127" t="s">
        <v>7</v>
      </c>
      <c r="I37" s="127" t="s">
        <v>1069</v>
      </c>
      <c r="K37" s="127" t="s">
        <v>17</v>
      </c>
      <c r="L37" s="127" t="s">
        <v>1287</v>
      </c>
      <c r="N37" s="127" t="s">
        <v>36</v>
      </c>
      <c r="O37" s="127" t="s">
        <v>1616</v>
      </c>
      <c r="Q37" s="127" t="s">
        <v>344</v>
      </c>
      <c r="R37" s="127" t="s">
        <v>942</v>
      </c>
      <c r="T37" s="127" t="s">
        <v>9</v>
      </c>
      <c r="U37" s="127" t="s">
        <v>1977</v>
      </c>
      <c r="W37" s="127" t="s">
        <v>349</v>
      </c>
      <c r="X37" s="127" t="s">
        <v>2101</v>
      </c>
      <c r="Z37" s="127" t="s">
        <v>33</v>
      </c>
      <c r="AA37" s="127" t="s">
        <v>2230</v>
      </c>
      <c r="AC37" s="127" t="s">
        <v>28</v>
      </c>
      <c r="AD37" s="127" t="s">
        <v>2386</v>
      </c>
      <c r="AF37" s="127" t="s">
        <v>32</v>
      </c>
      <c r="AG37" s="127" t="s">
        <v>2450</v>
      </c>
      <c r="AI37" s="127" t="s">
        <v>35</v>
      </c>
      <c r="AJ37" s="127" t="s">
        <v>3889</v>
      </c>
      <c r="AL37" s="127" t="s">
        <v>6</v>
      </c>
      <c r="AM37" s="127" t="s">
        <v>3998</v>
      </c>
      <c r="AO37" s="127" t="s">
        <v>13</v>
      </c>
      <c r="AP37" s="127" t="s">
        <v>1247</v>
      </c>
      <c r="AR37" s="127" t="s">
        <v>37</v>
      </c>
      <c r="AS37" s="127" t="s">
        <v>2445</v>
      </c>
      <c r="AU37" s="127" t="s">
        <v>30</v>
      </c>
      <c r="AV37" s="127" t="s">
        <v>1745</v>
      </c>
      <c r="AW37" s="127"/>
      <c r="AX37" s="127" t="s">
        <v>284</v>
      </c>
      <c r="AY37" s="127" t="s">
        <v>5152</v>
      </c>
      <c r="BB37" s="127" t="s">
        <v>34</v>
      </c>
      <c r="BC37" s="127" t="s">
        <v>1245</v>
      </c>
      <c r="BE37" s="127" t="s">
        <v>31</v>
      </c>
      <c r="BF37" s="127" t="s">
        <v>5357</v>
      </c>
      <c r="BH37" s="127" t="s">
        <v>15</v>
      </c>
      <c r="BI37" s="127" t="s">
        <v>1561</v>
      </c>
    </row>
    <row r="38" spans="1:64" ht="9">
      <c r="A38" s="127" t="s">
        <v>487</v>
      </c>
      <c r="E38" s="127" t="s">
        <v>11</v>
      </c>
      <c r="F38" s="127" t="s">
        <v>487</v>
      </c>
      <c r="H38" s="127" t="s">
        <v>7</v>
      </c>
      <c r="I38" s="127" t="s">
        <v>1070</v>
      </c>
      <c r="K38" s="127" t="s">
        <v>17</v>
      </c>
      <c r="L38" s="127" t="s">
        <v>614</v>
      </c>
      <c r="N38" s="127" t="s">
        <v>36</v>
      </c>
      <c r="O38" s="127" t="s">
        <v>1617</v>
      </c>
      <c r="Q38" s="127" t="s">
        <v>344</v>
      </c>
      <c r="R38" s="127" t="s">
        <v>1666</v>
      </c>
      <c r="T38" s="127" t="s">
        <v>9</v>
      </c>
      <c r="U38" s="127" t="s">
        <v>1978</v>
      </c>
      <c r="W38" s="127" t="s">
        <v>349</v>
      </c>
      <c r="X38" s="127" t="s">
        <v>583</v>
      </c>
      <c r="Z38" s="127" t="s">
        <v>33</v>
      </c>
      <c r="AA38" s="127" t="s">
        <v>1530</v>
      </c>
      <c r="AC38" s="127" t="s">
        <v>28</v>
      </c>
      <c r="AD38" s="127" t="s">
        <v>1965</v>
      </c>
      <c r="AF38" s="127" t="s">
        <v>32</v>
      </c>
      <c r="AG38" s="127" t="s">
        <v>2515</v>
      </c>
      <c r="AI38" s="127" t="s">
        <v>35</v>
      </c>
      <c r="AJ38" s="127" t="s">
        <v>1283</v>
      </c>
      <c r="AL38" s="127" t="s">
        <v>6</v>
      </c>
      <c r="AM38" s="127" t="s">
        <v>2361</v>
      </c>
      <c r="AO38" s="127" t="s">
        <v>13</v>
      </c>
      <c r="AP38" s="127" t="s">
        <v>1814</v>
      </c>
      <c r="AR38" s="127" t="s">
        <v>37</v>
      </c>
      <c r="AS38" s="127" t="s">
        <v>1065</v>
      </c>
      <c r="AU38" s="127" t="s">
        <v>30</v>
      </c>
      <c r="AV38" s="127" t="s">
        <v>5185</v>
      </c>
      <c r="AW38" s="127"/>
      <c r="AX38" s="127" t="s">
        <v>284</v>
      </c>
      <c r="AY38" s="127" t="s">
        <v>1602</v>
      </c>
      <c r="BB38" s="127" t="s">
        <v>34</v>
      </c>
      <c r="BC38" s="127" t="s">
        <v>5274</v>
      </c>
      <c r="BE38" s="127" t="s">
        <v>31</v>
      </c>
      <c r="BF38" s="127" t="s">
        <v>1221</v>
      </c>
      <c r="BH38" s="127" t="s">
        <v>15</v>
      </c>
      <c r="BI38" s="127" t="s">
        <v>2099</v>
      </c>
    </row>
    <row r="39" spans="1:64" ht="9">
      <c r="A39" s="127" t="s">
        <v>488</v>
      </c>
      <c r="E39" s="127" t="s">
        <v>11</v>
      </c>
      <c r="F39" s="127" t="s">
        <v>488</v>
      </c>
      <c r="H39" s="127" t="s">
        <v>7</v>
      </c>
      <c r="I39" s="127" t="s">
        <v>1071</v>
      </c>
      <c r="K39" s="127" t="s">
        <v>17</v>
      </c>
      <c r="L39" s="127" t="s">
        <v>1288</v>
      </c>
      <c r="N39" s="127" t="s">
        <v>36</v>
      </c>
      <c r="O39" s="127" t="s">
        <v>1601</v>
      </c>
      <c r="Q39" s="127" t="s">
        <v>344</v>
      </c>
      <c r="R39" s="127" t="s">
        <v>1667</v>
      </c>
      <c r="T39" s="127" t="s">
        <v>9</v>
      </c>
      <c r="U39" s="127" t="s">
        <v>1979</v>
      </c>
      <c r="W39" s="127" t="s">
        <v>349</v>
      </c>
      <c r="X39" s="127" t="s">
        <v>1192</v>
      </c>
      <c r="Z39" s="127" t="s">
        <v>33</v>
      </c>
      <c r="AA39" s="127" t="s">
        <v>2231</v>
      </c>
      <c r="AC39" s="127" t="s">
        <v>28</v>
      </c>
      <c r="AD39" s="127" t="s">
        <v>2083</v>
      </c>
      <c r="AF39" s="127" t="s">
        <v>32</v>
      </c>
      <c r="AG39" s="127" t="s">
        <v>3572</v>
      </c>
      <c r="AI39" s="127" t="s">
        <v>35</v>
      </c>
      <c r="AJ39" s="127" t="s">
        <v>1676</v>
      </c>
      <c r="AL39" s="127" t="s">
        <v>6</v>
      </c>
      <c r="AM39" s="127" t="s">
        <v>571</v>
      </c>
      <c r="AO39" s="127" t="s">
        <v>13</v>
      </c>
      <c r="AP39" s="127" t="s">
        <v>1876</v>
      </c>
      <c r="AR39" s="127" t="s">
        <v>37</v>
      </c>
      <c r="AS39" s="127" t="s">
        <v>5015</v>
      </c>
      <c r="AU39" s="127" t="s">
        <v>30</v>
      </c>
      <c r="AV39" s="127" t="s">
        <v>5186</v>
      </c>
      <c r="AW39" s="127"/>
      <c r="AX39" s="127" t="s">
        <v>284</v>
      </c>
      <c r="AY39" s="127" t="s">
        <v>2454</v>
      </c>
      <c r="BB39" s="127" t="s">
        <v>34</v>
      </c>
      <c r="BC39" s="127" t="s">
        <v>5275</v>
      </c>
      <c r="BE39" s="127" t="s">
        <v>31</v>
      </c>
      <c r="BF39" s="127" t="s">
        <v>5358</v>
      </c>
      <c r="BH39" s="127" t="s">
        <v>15</v>
      </c>
      <c r="BI39" s="127" t="s">
        <v>2762</v>
      </c>
    </row>
    <row r="40" spans="1:64" ht="9">
      <c r="A40" s="127" t="s">
        <v>489</v>
      </c>
      <c r="E40" s="127" t="s">
        <v>11</v>
      </c>
      <c r="F40" s="127" t="s">
        <v>489</v>
      </c>
      <c r="H40" s="127" t="s">
        <v>7</v>
      </c>
      <c r="I40" s="127" t="s">
        <v>1072</v>
      </c>
      <c r="K40" s="127" t="s">
        <v>17</v>
      </c>
      <c r="L40" s="127" t="s">
        <v>1289</v>
      </c>
      <c r="N40" s="127" t="s">
        <v>36</v>
      </c>
      <c r="O40" s="127" t="s">
        <v>1602</v>
      </c>
      <c r="Q40" s="127" t="s">
        <v>344</v>
      </c>
      <c r="R40" s="127" t="s">
        <v>1668</v>
      </c>
      <c r="T40" s="127" t="s">
        <v>9</v>
      </c>
      <c r="U40" s="127" t="s">
        <v>1980</v>
      </c>
      <c r="W40" s="127" t="s">
        <v>349</v>
      </c>
      <c r="X40" s="127" t="s">
        <v>2102</v>
      </c>
      <c r="Z40" s="127" t="s">
        <v>33</v>
      </c>
      <c r="AA40" s="127" t="s">
        <v>2232</v>
      </c>
      <c r="AC40" s="127" t="s">
        <v>28</v>
      </c>
      <c r="AD40" s="127" t="s">
        <v>2387</v>
      </c>
      <c r="AF40" s="127" t="s">
        <v>32</v>
      </c>
      <c r="AG40" s="127" t="s">
        <v>3573</v>
      </c>
      <c r="AI40" s="127" t="s">
        <v>35</v>
      </c>
      <c r="AJ40" s="127" t="s">
        <v>525</v>
      </c>
      <c r="AL40" s="127" t="s">
        <v>6</v>
      </c>
      <c r="AM40" s="127" t="s">
        <v>4582</v>
      </c>
      <c r="AO40" s="127" t="s">
        <v>13</v>
      </c>
      <c r="AP40" s="127" t="s">
        <v>3665</v>
      </c>
      <c r="AR40" s="127" t="s">
        <v>37</v>
      </c>
      <c r="AS40" s="127" t="s">
        <v>2155</v>
      </c>
      <c r="AU40" s="127" t="s">
        <v>30</v>
      </c>
      <c r="AV40" s="127" t="s">
        <v>1620</v>
      </c>
      <c r="AW40" s="127"/>
      <c r="AX40" s="127" t="s">
        <v>284</v>
      </c>
      <c r="AY40" s="127" t="s">
        <v>568</v>
      </c>
      <c r="BB40" s="127" t="s">
        <v>34</v>
      </c>
      <c r="BC40" s="127" t="s">
        <v>2979</v>
      </c>
      <c r="BE40" s="127" t="s">
        <v>31</v>
      </c>
      <c r="BF40" s="127" t="s">
        <v>781</v>
      </c>
      <c r="BH40" s="127" t="s">
        <v>15</v>
      </c>
      <c r="BI40" s="127" t="s">
        <v>999</v>
      </c>
    </row>
    <row r="41" spans="1:64" ht="9">
      <c r="A41" s="127" t="s">
        <v>490</v>
      </c>
      <c r="E41" s="127" t="s">
        <v>11</v>
      </c>
      <c r="F41" s="127" t="s">
        <v>490</v>
      </c>
      <c r="H41" s="127" t="s">
        <v>7</v>
      </c>
      <c r="I41" s="127" t="s">
        <v>1073</v>
      </c>
      <c r="K41" s="127" t="s">
        <v>17</v>
      </c>
      <c r="L41" s="127" t="s">
        <v>1290</v>
      </c>
      <c r="N41" s="127" t="s">
        <v>36</v>
      </c>
      <c r="O41" s="127" t="s">
        <v>1610</v>
      </c>
      <c r="Q41" s="127" t="s">
        <v>344</v>
      </c>
      <c r="R41" s="127" t="s">
        <v>1669</v>
      </c>
      <c r="T41" s="127" t="s">
        <v>9</v>
      </c>
      <c r="U41" s="127" t="s">
        <v>1981</v>
      </c>
      <c r="W41" s="127" t="s">
        <v>349</v>
      </c>
      <c r="X41" s="127" t="s">
        <v>2103</v>
      </c>
      <c r="Z41" s="127" t="s">
        <v>33</v>
      </c>
      <c r="AA41" s="127" t="s">
        <v>480</v>
      </c>
      <c r="AC41" s="127" t="s">
        <v>28</v>
      </c>
      <c r="AD41" s="127" t="s">
        <v>2388</v>
      </c>
      <c r="AF41" s="127" t="s">
        <v>32</v>
      </c>
      <c r="AG41" s="127" t="s">
        <v>3574</v>
      </c>
      <c r="AI41" s="127" t="s">
        <v>35</v>
      </c>
      <c r="AJ41" s="127" t="s">
        <v>3852</v>
      </c>
      <c r="AL41" s="127" t="s">
        <v>6</v>
      </c>
      <c r="AM41" s="127" t="s">
        <v>4583</v>
      </c>
      <c r="AO41" s="127" t="s">
        <v>13</v>
      </c>
      <c r="AP41" s="127" t="s">
        <v>4859</v>
      </c>
      <c r="AR41" s="127" t="s">
        <v>37</v>
      </c>
      <c r="AS41" s="127" t="s">
        <v>1157</v>
      </c>
      <c r="AU41" s="127" t="s">
        <v>30</v>
      </c>
      <c r="AV41" s="127" t="s">
        <v>2078</v>
      </c>
      <c r="AW41" s="127"/>
      <c r="AX41" s="127" t="s">
        <v>284</v>
      </c>
      <c r="AY41" s="127" t="s">
        <v>566</v>
      </c>
      <c r="BB41" s="127" t="s">
        <v>34</v>
      </c>
      <c r="BC41" s="127" t="s">
        <v>5187</v>
      </c>
      <c r="BE41" s="127" t="s">
        <v>31</v>
      </c>
      <c r="BF41" s="127" t="s">
        <v>4906</v>
      </c>
      <c r="BH41" s="127" t="s">
        <v>15</v>
      </c>
      <c r="BI41" s="127" t="s">
        <v>5760</v>
      </c>
    </row>
    <row r="42" spans="1:64" ht="9">
      <c r="A42" s="127" t="s">
        <v>491</v>
      </c>
      <c r="E42" s="127" t="s">
        <v>11</v>
      </c>
      <c r="F42" s="127" t="s">
        <v>491</v>
      </c>
      <c r="H42" s="127" t="s">
        <v>7</v>
      </c>
      <c r="I42" s="127" t="s">
        <v>1062</v>
      </c>
      <c r="K42" s="127" t="s">
        <v>17</v>
      </c>
      <c r="L42" s="127" t="s">
        <v>1291</v>
      </c>
      <c r="N42" s="127" t="s">
        <v>36</v>
      </c>
      <c r="O42" s="127" t="s">
        <v>1610</v>
      </c>
      <c r="Q42" s="127" t="s">
        <v>344</v>
      </c>
      <c r="R42" s="127" t="s">
        <v>1670</v>
      </c>
      <c r="T42" s="127" t="s">
        <v>9</v>
      </c>
      <c r="U42" s="127" t="s">
        <v>1982</v>
      </c>
      <c r="W42" s="127" t="s">
        <v>349</v>
      </c>
      <c r="X42" s="127" t="s">
        <v>2080</v>
      </c>
      <c r="Z42" s="127" t="s">
        <v>33</v>
      </c>
      <c r="AA42" s="127" t="s">
        <v>2233</v>
      </c>
      <c r="AC42" s="127" t="s">
        <v>28</v>
      </c>
      <c r="AD42" s="127" t="s">
        <v>2389</v>
      </c>
      <c r="AF42" s="127" t="s">
        <v>32</v>
      </c>
      <c r="AG42" s="127" t="s">
        <v>3575</v>
      </c>
      <c r="AI42" s="127" t="s">
        <v>35</v>
      </c>
      <c r="AJ42" s="127" t="s">
        <v>4014</v>
      </c>
      <c r="AL42" s="127" t="s">
        <v>6</v>
      </c>
      <c r="AM42" s="127" t="s">
        <v>4584</v>
      </c>
      <c r="AO42" s="127" t="s">
        <v>13</v>
      </c>
      <c r="AP42" s="127" t="s">
        <v>4860</v>
      </c>
      <c r="AR42" s="127" t="s">
        <v>37</v>
      </c>
      <c r="AS42" s="127" t="s">
        <v>1192</v>
      </c>
      <c r="AU42" s="127" t="s">
        <v>30</v>
      </c>
      <c r="AV42" s="127" t="s">
        <v>1605</v>
      </c>
      <c r="AW42" s="127"/>
      <c r="AX42" s="127" t="s">
        <v>284</v>
      </c>
      <c r="AY42" s="127" t="s">
        <v>1446</v>
      </c>
      <c r="BB42" s="127" t="s">
        <v>34</v>
      </c>
      <c r="BC42" s="127" t="s">
        <v>3196</v>
      </c>
      <c r="BE42" s="127" t="s">
        <v>31</v>
      </c>
      <c r="BF42" s="127" t="s">
        <v>3582</v>
      </c>
      <c r="BH42" s="127" t="s">
        <v>15</v>
      </c>
      <c r="BI42" s="127" t="s">
        <v>3665</v>
      </c>
    </row>
    <row r="43" spans="1:64" ht="9">
      <c r="A43" s="127" t="s">
        <v>492</v>
      </c>
      <c r="E43" s="127" t="s">
        <v>11</v>
      </c>
      <c r="F43" s="127" t="s">
        <v>492</v>
      </c>
      <c r="H43" s="127" t="s">
        <v>7</v>
      </c>
      <c r="I43" s="127" t="s">
        <v>1074</v>
      </c>
      <c r="K43" s="127" t="s">
        <v>17</v>
      </c>
      <c r="L43" s="127" t="s">
        <v>1292</v>
      </c>
      <c r="N43" s="127" t="s">
        <v>36</v>
      </c>
      <c r="O43" s="127" t="s">
        <v>1618</v>
      </c>
      <c r="Q43" s="127" t="s">
        <v>344</v>
      </c>
      <c r="R43" s="127" t="s">
        <v>1671</v>
      </c>
      <c r="T43" s="127" t="s">
        <v>9</v>
      </c>
      <c r="U43" s="127" t="s">
        <v>1983</v>
      </c>
      <c r="W43" s="127" t="s">
        <v>349</v>
      </c>
      <c r="X43" s="127" t="s">
        <v>2082</v>
      </c>
      <c r="Z43" s="127" t="s">
        <v>33</v>
      </c>
      <c r="AA43" s="127" t="s">
        <v>2234</v>
      </c>
      <c r="AC43" s="127" t="s">
        <v>28</v>
      </c>
      <c r="AD43" s="127" t="s">
        <v>2390</v>
      </c>
      <c r="AF43" s="127" t="s">
        <v>32</v>
      </c>
      <c r="AG43" s="127" t="s">
        <v>1323</v>
      </c>
      <c r="AI43" s="127" t="s">
        <v>35</v>
      </c>
      <c r="AJ43" s="127" t="s">
        <v>4015</v>
      </c>
      <c r="AL43" s="127" t="s">
        <v>6</v>
      </c>
      <c r="AM43" s="127" t="s">
        <v>1122</v>
      </c>
      <c r="AO43" s="127" t="s">
        <v>13</v>
      </c>
      <c r="AP43" s="127" t="s">
        <v>1491</v>
      </c>
      <c r="AR43" s="127" t="s">
        <v>37</v>
      </c>
      <c r="AS43" s="127" t="s">
        <v>2482</v>
      </c>
      <c r="AU43" s="127" t="s">
        <v>30</v>
      </c>
      <c r="AV43" s="127" t="s">
        <v>5187</v>
      </c>
      <c r="AW43" s="127"/>
      <c r="AX43" s="127" t="s">
        <v>284</v>
      </c>
      <c r="AY43" s="127" t="s">
        <v>1269</v>
      </c>
      <c r="BB43" s="127" t="s">
        <v>34</v>
      </c>
      <c r="BC43" s="127" t="s">
        <v>1886</v>
      </c>
      <c r="BE43" s="127" t="s">
        <v>31</v>
      </c>
      <c r="BF43" s="127" t="s">
        <v>5359</v>
      </c>
      <c r="BH43" s="127" t="s">
        <v>15</v>
      </c>
      <c r="BI43" s="127" t="s">
        <v>2296</v>
      </c>
    </row>
    <row r="44" spans="1:64" ht="9">
      <c r="A44" s="127" t="s">
        <v>493</v>
      </c>
      <c r="E44" s="127" t="s">
        <v>11</v>
      </c>
      <c r="F44" s="127" t="s">
        <v>493</v>
      </c>
      <c r="H44" s="127" t="s">
        <v>7</v>
      </c>
      <c r="I44" s="127" t="s">
        <v>790</v>
      </c>
      <c r="K44" s="127" t="s">
        <v>17</v>
      </c>
      <c r="L44" s="127" t="s">
        <v>1293</v>
      </c>
      <c r="N44" s="127" t="s">
        <v>36</v>
      </c>
      <c r="O44" s="127" t="s">
        <v>1608</v>
      </c>
      <c r="Q44" s="127" t="s">
        <v>344</v>
      </c>
      <c r="R44" s="127" t="s">
        <v>1672</v>
      </c>
      <c r="T44" s="127" t="s">
        <v>9</v>
      </c>
      <c r="U44" s="127" t="s">
        <v>1984</v>
      </c>
      <c r="W44" s="127" t="s">
        <v>349</v>
      </c>
      <c r="X44" s="127" t="s">
        <v>2104</v>
      </c>
      <c r="Z44" s="127" t="s">
        <v>33</v>
      </c>
      <c r="AA44" s="127" t="s">
        <v>1783</v>
      </c>
      <c r="AC44" s="127" t="s">
        <v>28</v>
      </c>
      <c r="AD44" s="127" t="s">
        <v>1937</v>
      </c>
      <c r="AF44" s="127" t="s">
        <v>32</v>
      </c>
      <c r="AG44" s="127" t="s">
        <v>2770</v>
      </c>
      <c r="AI44" s="127" t="s">
        <v>35</v>
      </c>
      <c r="AJ44" s="127" t="s">
        <v>4016</v>
      </c>
      <c r="AL44" s="127" t="s">
        <v>6</v>
      </c>
      <c r="AM44" s="127" t="s">
        <v>4585</v>
      </c>
      <c r="AO44" s="127" t="s">
        <v>13</v>
      </c>
      <c r="AP44" s="127" t="s">
        <v>4861</v>
      </c>
      <c r="AR44" s="127" t="s">
        <v>37</v>
      </c>
      <c r="AS44" s="127" t="s">
        <v>5016</v>
      </c>
      <c r="AU44" s="127" t="s">
        <v>30</v>
      </c>
      <c r="AV44" s="127" t="s">
        <v>2364</v>
      </c>
      <c r="AW44" s="127"/>
      <c r="AX44" s="127" t="s">
        <v>284</v>
      </c>
      <c r="AY44" s="127" t="s">
        <v>2814</v>
      </c>
      <c r="BB44" s="127" t="s">
        <v>34</v>
      </c>
      <c r="BC44" s="127" t="s">
        <v>5276</v>
      </c>
      <c r="BE44" s="127" t="s">
        <v>31</v>
      </c>
      <c r="BF44" s="127" t="s">
        <v>1295</v>
      </c>
      <c r="BH44" s="127" t="s">
        <v>15</v>
      </c>
      <c r="BI44" s="127" t="s">
        <v>3450</v>
      </c>
    </row>
    <row r="45" spans="1:64" ht="9">
      <c r="A45" s="127" t="s">
        <v>494</v>
      </c>
      <c r="E45" s="127" t="s">
        <v>11</v>
      </c>
      <c r="F45" s="127" t="s">
        <v>494</v>
      </c>
      <c r="H45" s="127" t="s">
        <v>7</v>
      </c>
      <c r="I45" s="127" t="s">
        <v>1075</v>
      </c>
      <c r="K45" s="127" t="s">
        <v>17</v>
      </c>
      <c r="L45" s="127" t="s">
        <v>1294</v>
      </c>
      <c r="N45" s="127" t="s">
        <v>36</v>
      </c>
      <c r="O45" s="127" t="s">
        <v>1608</v>
      </c>
      <c r="Q45" s="127" t="s">
        <v>344</v>
      </c>
      <c r="R45" s="127" t="s">
        <v>1673</v>
      </c>
      <c r="T45" s="127" t="s">
        <v>9</v>
      </c>
      <c r="U45" s="127" t="s">
        <v>1324</v>
      </c>
      <c r="W45" s="127" t="s">
        <v>349</v>
      </c>
      <c r="X45" s="127" t="s">
        <v>945</v>
      </c>
      <c r="Z45" s="127" t="s">
        <v>33</v>
      </c>
      <c r="AA45" s="127" t="s">
        <v>2235</v>
      </c>
      <c r="AC45" s="127" t="s">
        <v>28</v>
      </c>
      <c r="AD45" s="127" t="s">
        <v>2391</v>
      </c>
      <c r="AF45" s="127" t="s">
        <v>32</v>
      </c>
      <c r="AG45" s="127" t="s">
        <v>3576</v>
      </c>
      <c r="AI45" s="127" t="s">
        <v>35</v>
      </c>
      <c r="AJ45" s="127" t="s">
        <v>775</v>
      </c>
      <c r="AL45" s="127" t="s">
        <v>6</v>
      </c>
      <c r="AM45" s="127" t="s">
        <v>4586</v>
      </c>
      <c r="AO45" s="127" t="s">
        <v>13</v>
      </c>
      <c r="AP45" s="127" t="s">
        <v>3979</v>
      </c>
      <c r="AR45" s="127" t="s">
        <v>37</v>
      </c>
      <c r="AS45" s="127" t="s">
        <v>1105</v>
      </c>
      <c r="AU45" s="127" t="s">
        <v>30</v>
      </c>
      <c r="AV45" s="127" t="s">
        <v>4138</v>
      </c>
      <c r="AW45" s="127"/>
      <c r="AX45" s="127" t="s">
        <v>284</v>
      </c>
      <c r="AY45" s="127" t="s">
        <v>3670</v>
      </c>
      <c r="BB45" s="127" t="s">
        <v>34</v>
      </c>
      <c r="BC45" s="127" t="s">
        <v>3818</v>
      </c>
      <c r="BE45" s="127" t="s">
        <v>31</v>
      </c>
      <c r="BF45" s="127" t="s">
        <v>5360</v>
      </c>
      <c r="BH45" s="127" t="s">
        <v>15</v>
      </c>
      <c r="BI45" s="127" t="s">
        <v>2082</v>
      </c>
    </row>
    <row r="46" spans="1:64" ht="9">
      <c r="A46" s="127" t="s">
        <v>495</v>
      </c>
      <c r="E46" s="127" t="s">
        <v>11</v>
      </c>
      <c r="F46" s="127" t="s">
        <v>495</v>
      </c>
      <c r="H46" s="127" t="s">
        <v>7</v>
      </c>
      <c r="I46" s="127" t="s">
        <v>1076</v>
      </c>
      <c r="K46" s="127" t="s">
        <v>17</v>
      </c>
      <c r="L46" s="127" t="s">
        <v>1295</v>
      </c>
      <c r="N46" s="127" t="s">
        <v>36</v>
      </c>
      <c r="O46" s="127" t="s">
        <v>1613</v>
      </c>
      <c r="Q46" s="127" t="s">
        <v>344</v>
      </c>
      <c r="R46" s="127" t="s">
        <v>1674</v>
      </c>
      <c r="T46" s="127" t="s">
        <v>9</v>
      </c>
      <c r="U46" s="127" t="s">
        <v>1985</v>
      </c>
      <c r="W46" s="127" t="s">
        <v>349</v>
      </c>
      <c r="X46" s="127" t="s">
        <v>2105</v>
      </c>
      <c r="Z46" s="127" t="s">
        <v>33</v>
      </c>
      <c r="AA46" s="127" t="s">
        <v>718</v>
      </c>
      <c r="AC46" s="127" t="s">
        <v>28</v>
      </c>
      <c r="AD46" s="127" t="s">
        <v>2392</v>
      </c>
      <c r="AF46" s="127" t="s">
        <v>32</v>
      </c>
      <c r="AG46" s="127" t="s">
        <v>2489</v>
      </c>
      <c r="AI46" s="127" t="s">
        <v>35</v>
      </c>
      <c r="AJ46" s="127" t="s">
        <v>2913</v>
      </c>
      <c r="AL46" s="127" t="s">
        <v>6</v>
      </c>
      <c r="AM46" s="127" t="s">
        <v>2155</v>
      </c>
      <c r="AO46" s="127" t="s">
        <v>13</v>
      </c>
      <c r="AP46" s="127" t="s">
        <v>4862</v>
      </c>
      <c r="AR46" s="127" t="s">
        <v>37</v>
      </c>
      <c r="AS46" s="127" t="s">
        <v>3144</v>
      </c>
      <c r="AU46" s="127" t="s">
        <v>30</v>
      </c>
      <c r="AV46" s="127" t="s">
        <v>5188</v>
      </c>
      <c r="AW46" s="127"/>
      <c r="AX46" s="127" t="s">
        <v>284</v>
      </c>
      <c r="AY46" s="127" t="s">
        <v>1940</v>
      </c>
      <c r="BB46" s="127" t="s">
        <v>34</v>
      </c>
      <c r="BC46" s="127" t="s">
        <v>1552</v>
      </c>
      <c r="BE46" s="127" t="s">
        <v>31</v>
      </c>
      <c r="BF46" s="127" t="s">
        <v>655</v>
      </c>
      <c r="BH46" s="127" t="s">
        <v>15</v>
      </c>
      <c r="BI46" s="127" t="s">
        <v>804</v>
      </c>
    </row>
    <row r="47" spans="1:64" ht="9">
      <c r="A47" s="127" t="s">
        <v>496</v>
      </c>
      <c r="E47" s="127" t="s">
        <v>11</v>
      </c>
      <c r="F47" s="127" t="s">
        <v>496</v>
      </c>
      <c r="H47" s="127" t="s">
        <v>7</v>
      </c>
      <c r="I47" s="127" t="s">
        <v>1077</v>
      </c>
      <c r="K47" s="127" t="s">
        <v>17</v>
      </c>
      <c r="L47" s="127" t="s">
        <v>1230</v>
      </c>
      <c r="N47" s="127" t="s">
        <v>36</v>
      </c>
      <c r="O47" s="127" t="s">
        <v>1601</v>
      </c>
      <c r="Q47" s="127" t="s">
        <v>344</v>
      </c>
      <c r="R47" s="127" t="s">
        <v>942</v>
      </c>
      <c r="T47" s="127" t="s">
        <v>9</v>
      </c>
      <c r="U47" s="127" t="s">
        <v>1986</v>
      </c>
      <c r="W47" s="127" t="s">
        <v>349</v>
      </c>
      <c r="X47" s="127" t="s">
        <v>2106</v>
      </c>
      <c r="Z47" s="127" t="s">
        <v>33</v>
      </c>
      <c r="AA47" s="127" t="s">
        <v>2236</v>
      </c>
      <c r="AC47" s="127" t="s">
        <v>28</v>
      </c>
      <c r="AD47" s="127" t="s">
        <v>803</v>
      </c>
      <c r="AF47" s="127" t="s">
        <v>32</v>
      </c>
      <c r="AG47" s="127" t="s">
        <v>2115</v>
      </c>
      <c r="AI47" s="127" t="s">
        <v>35</v>
      </c>
      <c r="AJ47" s="127" t="s">
        <v>1192</v>
      </c>
      <c r="AL47" s="127" t="s">
        <v>6</v>
      </c>
      <c r="AM47" s="127" t="s">
        <v>4587</v>
      </c>
      <c r="AO47" s="127" t="s">
        <v>13</v>
      </c>
      <c r="AP47" s="127" t="s">
        <v>4863</v>
      </c>
      <c r="AR47" s="127" t="s">
        <v>37</v>
      </c>
      <c r="AS47" s="127" t="s">
        <v>5017</v>
      </c>
      <c r="AU47" s="127" t="s">
        <v>30</v>
      </c>
      <c r="AV47" s="127" t="s">
        <v>682</v>
      </c>
      <c r="AW47" s="127"/>
      <c r="AX47" s="127" t="s">
        <v>284</v>
      </c>
      <c r="AY47" s="127" t="s">
        <v>937</v>
      </c>
      <c r="BB47" s="127" t="s">
        <v>34</v>
      </c>
      <c r="BC47" s="127" t="s">
        <v>2747</v>
      </c>
      <c r="BE47" s="127" t="s">
        <v>31</v>
      </c>
      <c r="BF47" s="127" t="s">
        <v>5361</v>
      </c>
      <c r="BH47" s="127" t="s">
        <v>15</v>
      </c>
      <c r="BI47" s="127" t="s">
        <v>4390</v>
      </c>
    </row>
    <row r="48" spans="1:64" ht="9">
      <c r="A48" s="127" t="s">
        <v>497</v>
      </c>
      <c r="E48" s="127" t="s">
        <v>11</v>
      </c>
      <c r="F48" s="127" t="s">
        <v>497</v>
      </c>
      <c r="H48" s="127" t="s">
        <v>7</v>
      </c>
      <c r="I48" s="127" t="s">
        <v>500</v>
      </c>
      <c r="K48" s="127" t="s">
        <v>17</v>
      </c>
      <c r="L48" s="127" t="s">
        <v>1296</v>
      </c>
      <c r="N48" s="127" t="s">
        <v>36</v>
      </c>
      <c r="O48" s="127" t="s">
        <v>1616</v>
      </c>
      <c r="Q48" s="127" t="s">
        <v>344</v>
      </c>
      <c r="R48" s="127" t="s">
        <v>1675</v>
      </c>
      <c r="T48" s="127" t="s">
        <v>9</v>
      </c>
      <c r="U48" s="127" t="s">
        <v>1987</v>
      </c>
      <c r="W48" s="127" t="s">
        <v>349</v>
      </c>
      <c r="X48" s="127" t="s">
        <v>2107</v>
      </c>
      <c r="Z48" s="127" t="s">
        <v>33</v>
      </c>
      <c r="AA48" s="127" t="s">
        <v>2237</v>
      </c>
      <c r="AC48" s="127" t="s">
        <v>28</v>
      </c>
      <c r="AD48" s="127" t="s">
        <v>2393</v>
      </c>
      <c r="AF48" s="127" t="s">
        <v>32</v>
      </c>
      <c r="AG48" s="127" t="s">
        <v>2115</v>
      </c>
      <c r="AI48" s="127" t="s">
        <v>35</v>
      </c>
      <c r="AJ48" s="127" t="s">
        <v>4017</v>
      </c>
      <c r="AL48" s="127" t="s">
        <v>6</v>
      </c>
      <c r="AM48" s="127" t="s">
        <v>2149</v>
      </c>
      <c r="AO48" s="127" t="s">
        <v>13</v>
      </c>
      <c r="AP48" s="127" t="s">
        <v>1192</v>
      </c>
      <c r="AR48" s="127" t="s">
        <v>37</v>
      </c>
      <c r="AS48" s="127" t="s">
        <v>1442</v>
      </c>
      <c r="AU48" s="127" t="s">
        <v>30</v>
      </c>
      <c r="AV48" s="127" t="s">
        <v>1161</v>
      </c>
      <c r="AW48" s="127"/>
      <c r="AX48" s="127" t="s">
        <v>284</v>
      </c>
      <c r="AY48" s="127" t="s">
        <v>1229</v>
      </c>
      <c r="BB48" s="127" t="s">
        <v>34</v>
      </c>
      <c r="BC48" s="127" t="s">
        <v>5277</v>
      </c>
      <c r="BE48" s="127" t="s">
        <v>31</v>
      </c>
      <c r="BF48" s="127" t="s">
        <v>5362</v>
      </c>
      <c r="BH48" s="127" t="s">
        <v>15</v>
      </c>
      <c r="BI48" s="127" t="s">
        <v>1312</v>
      </c>
    </row>
    <row r="49" spans="1:61" ht="9">
      <c r="A49" s="127" t="s">
        <v>498</v>
      </c>
      <c r="E49" s="127" t="s">
        <v>11</v>
      </c>
      <c r="F49" s="127" t="s">
        <v>498</v>
      </c>
      <c r="H49" s="127" t="s">
        <v>7</v>
      </c>
      <c r="I49" s="127" t="s">
        <v>1078</v>
      </c>
      <c r="K49" s="127" t="s">
        <v>17</v>
      </c>
      <c r="L49" s="127" t="s">
        <v>1297</v>
      </c>
      <c r="N49" s="127" t="s">
        <v>36</v>
      </c>
      <c r="O49" s="127" t="s">
        <v>467</v>
      </c>
      <c r="Q49" s="127" t="s">
        <v>344</v>
      </c>
      <c r="R49" s="127" t="s">
        <v>942</v>
      </c>
      <c r="T49" s="127" t="s">
        <v>9</v>
      </c>
      <c r="U49" s="127" t="s">
        <v>1988</v>
      </c>
      <c r="W49" s="127" t="s">
        <v>349</v>
      </c>
      <c r="X49" s="127" t="s">
        <v>2108</v>
      </c>
      <c r="Z49" s="127" t="s">
        <v>33</v>
      </c>
      <c r="AA49" s="127" t="s">
        <v>2238</v>
      </c>
      <c r="AC49" s="127" t="s">
        <v>28</v>
      </c>
      <c r="AD49" s="127" t="s">
        <v>2394</v>
      </c>
      <c r="AF49" s="127" t="s">
        <v>32</v>
      </c>
      <c r="AG49" s="127" t="s">
        <v>3577</v>
      </c>
      <c r="AI49" s="127" t="s">
        <v>35</v>
      </c>
      <c r="AJ49" s="127" t="s">
        <v>547</v>
      </c>
      <c r="AL49" s="127" t="s">
        <v>6</v>
      </c>
      <c r="AM49" s="127" t="s">
        <v>4588</v>
      </c>
      <c r="AO49" s="127" t="s">
        <v>13</v>
      </c>
      <c r="AP49" s="127" t="s">
        <v>4864</v>
      </c>
      <c r="AR49" s="127" t="s">
        <v>37</v>
      </c>
      <c r="AS49" s="127" t="s">
        <v>1192</v>
      </c>
      <c r="AU49" s="127" t="s">
        <v>30</v>
      </c>
      <c r="AV49" s="127" t="s">
        <v>3372</v>
      </c>
      <c r="AW49" s="127"/>
      <c r="AX49" s="127" t="s">
        <v>284</v>
      </c>
      <c r="AY49" s="127" t="s">
        <v>5153</v>
      </c>
      <c r="BB49" s="127" t="s">
        <v>34</v>
      </c>
      <c r="BC49" s="127" t="s">
        <v>1109</v>
      </c>
      <c r="BE49" s="127" t="s">
        <v>31</v>
      </c>
      <c r="BF49" s="127" t="s">
        <v>2891</v>
      </c>
      <c r="BH49" s="127" t="s">
        <v>15</v>
      </c>
      <c r="BI49" s="127" t="s">
        <v>3442</v>
      </c>
    </row>
    <row r="50" spans="1:61" ht="9">
      <c r="A50" s="127" t="s">
        <v>499</v>
      </c>
      <c r="E50" s="127" t="s">
        <v>11</v>
      </c>
      <c r="F50" s="127" t="s">
        <v>499</v>
      </c>
      <c r="H50" s="127" t="s">
        <v>7</v>
      </c>
      <c r="I50" s="127" t="s">
        <v>1079</v>
      </c>
      <c r="K50" s="127" t="s">
        <v>17</v>
      </c>
      <c r="L50" s="127" t="s">
        <v>1298</v>
      </c>
      <c r="N50" s="127" t="s">
        <v>36</v>
      </c>
      <c r="O50" s="127" t="s">
        <v>1619</v>
      </c>
      <c r="Q50" s="127" t="s">
        <v>344</v>
      </c>
      <c r="R50" s="127" t="s">
        <v>1515</v>
      </c>
      <c r="T50" s="127" t="s">
        <v>9</v>
      </c>
      <c r="U50" s="127" t="s">
        <v>1023</v>
      </c>
      <c r="W50" s="127" t="s">
        <v>349</v>
      </c>
      <c r="X50" s="127" t="s">
        <v>1916</v>
      </c>
      <c r="Z50" s="127" t="s">
        <v>33</v>
      </c>
      <c r="AA50" s="127" t="s">
        <v>2239</v>
      </c>
      <c r="AC50" s="127" t="s">
        <v>28</v>
      </c>
      <c r="AD50" s="127" t="s">
        <v>2395</v>
      </c>
      <c r="AF50" s="127" t="s">
        <v>32</v>
      </c>
      <c r="AG50" s="127" t="s">
        <v>1759</v>
      </c>
      <c r="AI50" s="127" t="s">
        <v>35</v>
      </c>
      <c r="AJ50" s="127" t="s">
        <v>4018</v>
      </c>
      <c r="AL50" s="127" t="s">
        <v>6</v>
      </c>
      <c r="AM50" s="127" t="s">
        <v>4589</v>
      </c>
      <c r="AO50" s="127" t="s">
        <v>13</v>
      </c>
      <c r="AP50" s="127" t="s">
        <v>3094</v>
      </c>
      <c r="AR50" s="127" t="s">
        <v>37</v>
      </c>
      <c r="AS50" s="127" t="s">
        <v>3091</v>
      </c>
      <c r="AU50" s="127" t="s">
        <v>30</v>
      </c>
      <c r="AV50" s="127" t="s">
        <v>3812</v>
      </c>
      <c r="AW50" s="127"/>
      <c r="AX50" s="127" t="s">
        <v>284</v>
      </c>
      <c r="AY50" s="127" t="s">
        <v>5154</v>
      </c>
      <c r="BB50" s="127" t="s">
        <v>34</v>
      </c>
      <c r="BC50" s="127" t="s">
        <v>5189</v>
      </c>
      <c r="BE50" s="127" t="s">
        <v>31</v>
      </c>
      <c r="BF50" s="127" t="s">
        <v>5363</v>
      </c>
      <c r="BH50" s="127" t="s">
        <v>15</v>
      </c>
      <c r="BI50" s="127" t="s">
        <v>668</v>
      </c>
    </row>
    <row r="51" spans="1:61" ht="9">
      <c r="A51" s="127" t="s">
        <v>500</v>
      </c>
      <c r="E51" s="127" t="s">
        <v>11</v>
      </c>
      <c r="F51" s="127" t="s">
        <v>500</v>
      </c>
      <c r="H51" s="127" t="s">
        <v>7</v>
      </c>
      <c r="I51" s="127" t="s">
        <v>1080</v>
      </c>
      <c r="K51" s="127" t="s">
        <v>17</v>
      </c>
      <c r="L51" s="127" t="s">
        <v>1299</v>
      </c>
      <c r="N51" s="127" t="s">
        <v>36</v>
      </c>
      <c r="O51" s="127" t="s">
        <v>1606</v>
      </c>
      <c r="Q51" s="127" t="s">
        <v>344</v>
      </c>
      <c r="R51" s="127" t="s">
        <v>1676</v>
      </c>
      <c r="T51" s="127" t="s">
        <v>9</v>
      </c>
      <c r="U51" s="127" t="s">
        <v>1989</v>
      </c>
      <c r="W51" s="127" t="s">
        <v>349</v>
      </c>
      <c r="X51" s="127" t="s">
        <v>1737</v>
      </c>
      <c r="Z51" s="127" t="s">
        <v>33</v>
      </c>
      <c r="AA51" s="127" t="s">
        <v>2240</v>
      </c>
      <c r="AC51" s="127" t="s">
        <v>28</v>
      </c>
      <c r="AD51" s="127" t="s">
        <v>2396</v>
      </c>
      <c r="AF51" s="127" t="s">
        <v>32</v>
      </c>
      <c r="AG51" s="127" t="s">
        <v>3578</v>
      </c>
      <c r="AI51" s="127" t="s">
        <v>35</v>
      </c>
      <c r="AJ51" s="127" t="s">
        <v>3908</v>
      </c>
      <c r="AL51" s="127" t="s">
        <v>6</v>
      </c>
      <c r="AM51" s="127" t="s">
        <v>4590</v>
      </c>
      <c r="AO51" s="127" t="s">
        <v>13</v>
      </c>
      <c r="AP51" s="127" t="s">
        <v>4865</v>
      </c>
      <c r="AR51" s="127" t="s">
        <v>37</v>
      </c>
      <c r="AS51" s="127" t="s">
        <v>1814</v>
      </c>
      <c r="AU51" s="127" t="s">
        <v>30</v>
      </c>
      <c r="AV51" s="127" t="s">
        <v>5189</v>
      </c>
      <c r="AW51" s="127"/>
      <c r="AX51" s="127" t="s">
        <v>284</v>
      </c>
      <c r="AY51" s="127" t="s">
        <v>3664</v>
      </c>
      <c r="BB51" s="127" t="s">
        <v>34</v>
      </c>
      <c r="BC51" s="127" t="s">
        <v>495</v>
      </c>
      <c r="BE51" s="127" t="s">
        <v>31</v>
      </c>
      <c r="BF51" s="127" t="s">
        <v>5364</v>
      </c>
      <c r="BH51" s="127" t="s">
        <v>15</v>
      </c>
      <c r="BI51" s="127" t="s">
        <v>2779</v>
      </c>
    </row>
    <row r="52" spans="1:61" ht="9">
      <c r="A52" s="127" t="s">
        <v>501</v>
      </c>
      <c r="E52" s="127" t="s">
        <v>11</v>
      </c>
      <c r="F52" s="127" t="s">
        <v>501</v>
      </c>
      <c r="H52" s="127" t="s">
        <v>7</v>
      </c>
      <c r="I52" s="127" t="s">
        <v>485</v>
      </c>
      <c r="K52" s="127" t="s">
        <v>17</v>
      </c>
      <c r="L52" s="127" t="s">
        <v>1300</v>
      </c>
      <c r="N52" s="127" t="s">
        <v>36</v>
      </c>
      <c r="O52" s="127" t="s">
        <v>1601</v>
      </c>
      <c r="Q52" s="127" t="s">
        <v>344</v>
      </c>
      <c r="R52" s="127" t="s">
        <v>1677</v>
      </c>
      <c r="T52" s="127" t="s">
        <v>9</v>
      </c>
      <c r="U52" s="127" t="s">
        <v>1990</v>
      </c>
      <c r="W52" s="127" t="s">
        <v>349</v>
      </c>
      <c r="X52" s="127" t="s">
        <v>2089</v>
      </c>
      <c r="Z52" s="127" t="s">
        <v>33</v>
      </c>
      <c r="AA52" s="127" t="s">
        <v>2241</v>
      </c>
      <c r="AC52" s="127" t="s">
        <v>28</v>
      </c>
      <c r="AD52" s="127" t="s">
        <v>2397</v>
      </c>
      <c r="AF52" s="127" t="s">
        <v>32</v>
      </c>
      <c r="AG52" s="127" t="s">
        <v>3579</v>
      </c>
      <c r="AI52" s="127" t="s">
        <v>35</v>
      </c>
      <c r="AJ52" s="127" t="s">
        <v>4019</v>
      </c>
      <c r="AL52" s="127" t="s">
        <v>6</v>
      </c>
      <c r="AM52" s="127" t="s">
        <v>1267</v>
      </c>
      <c r="AO52" s="127" t="s">
        <v>13</v>
      </c>
      <c r="AP52" s="127" t="s">
        <v>4866</v>
      </c>
      <c r="AR52" s="127" t="s">
        <v>37</v>
      </c>
      <c r="AS52" s="127" t="s">
        <v>1814</v>
      </c>
      <c r="AU52" s="127" t="s">
        <v>30</v>
      </c>
      <c r="AV52" s="127" t="s">
        <v>4554</v>
      </c>
      <c r="AW52" s="127"/>
      <c r="AX52" s="127" t="s">
        <v>284</v>
      </c>
      <c r="AY52" s="127" t="s">
        <v>3116</v>
      </c>
      <c r="BB52" s="127" t="s">
        <v>34</v>
      </c>
      <c r="BC52" s="127" t="s">
        <v>5278</v>
      </c>
      <c r="BE52" s="127" t="s">
        <v>31</v>
      </c>
      <c r="BF52" s="127" t="s">
        <v>5365</v>
      </c>
      <c r="BH52" s="127" t="s">
        <v>15</v>
      </c>
      <c r="BI52" s="127" t="s">
        <v>3781</v>
      </c>
    </row>
    <row r="53" spans="1:61" ht="9">
      <c r="A53" s="127" t="s">
        <v>502</v>
      </c>
      <c r="E53" s="127" t="s">
        <v>11</v>
      </c>
      <c r="F53" s="127" t="s">
        <v>502</v>
      </c>
      <c r="H53" s="127" t="s">
        <v>7</v>
      </c>
      <c r="I53" s="127" t="s">
        <v>1081</v>
      </c>
      <c r="K53" s="127" t="s">
        <v>17</v>
      </c>
      <c r="L53" s="127" t="s">
        <v>1301</v>
      </c>
      <c r="N53" s="127" t="s">
        <v>36</v>
      </c>
      <c r="O53" s="127" t="s">
        <v>1522</v>
      </c>
      <c r="Q53" s="127" t="s">
        <v>344</v>
      </c>
      <c r="R53" s="127" t="s">
        <v>1678</v>
      </c>
      <c r="T53" s="127" t="s">
        <v>9</v>
      </c>
      <c r="U53" s="127" t="s">
        <v>1991</v>
      </c>
      <c r="W53" s="127" t="s">
        <v>349</v>
      </c>
      <c r="X53" s="127" t="s">
        <v>465</v>
      </c>
      <c r="Z53" s="127" t="s">
        <v>33</v>
      </c>
      <c r="AA53" s="127" t="s">
        <v>2242</v>
      </c>
      <c r="AC53" s="127" t="s">
        <v>28</v>
      </c>
      <c r="AD53" s="127" t="s">
        <v>2398</v>
      </c>
      <c r="AF53" s="127" t="s">
        <v>32</v>
      </c>
      <c r="AG53" s="127" t="s">
        <v>2486</v>
      </c>
      <c r="AI53" s="127" t="s">
        <v>35</v>
      </c>
      <c r="AJ53" s="127" t="s">
        <v>4020</v>
      </c>
      <c r="AL53" s="127" t="s">
        <v>6</v>
      </c>
      <c r="AM53" s="127" t="s">
        <v>4591</v>
      </c>
      <c r="AO53" s="127" t="s">
        <v>13</v>
      </c>
      <c r="AP53" s="127" t="s">
        <v>504</v>
      </c>
      <c r="AR53" s="127" t="s">
        <v>37</v>
      </c>
      <c r="AS53" s="127" t="s">
        <v>562</v>
      </c>
      <c r="AU53" s="127" t="s">
        <v>30</v>
      </c>
      <c r="AV53" s="127" t="s">
        <v>4385</v>
      </c>
      <c r="AW53" s="127"/>
      <c r="AX53" s="127" t="s">
        <v>284</v>
      </c>
      <c r="AY53" s="127" t="s">
        <v>2694</v>
      </c>
      <c r="BB53" s="127" t="s">
        <v>34</v>
      </c>
      <c r="BC53" s="127" t="s">
        <v>1040</v>
      </c>
      <c r="BE53" s="127" t="s">
        <v>31</v>
      </c>
      <c r="BF53" s="127" t="s">
        <v>5366</v>
      </c>
      <c r="BH53" s="127" t="s">
        <v>15</v>
      </c>
      <c r="BI53" s="127" t="s">
        <v>1974</v>
      </c>
    </row>
    <row r="54" spans="1:61" ht="9">
      <c r="A54" s="127" t="s">
        <v>503</v>
      </c>
      <c r="E54" s="127" t="s">
        <v>11</v>
      </c>
      <c r="F54" s="127" t="s">
        <v>503</v>
      </c>
      <c r="H54" s="127" t="s">
        <v>7</v>
      </c>
      <c r="I54" s="127" t="s">
        <v>780</v>
      </c>
      <c r="K54" s="127" t="s">
        <v>17</v>
      </c>
      <c r="L54" s="127" t="s">
        <v>1302</v>
      </c>
      <c r="N54" s="127" t="s">
        <v>36</v>
      </c>
      <c r="O54" s="127" t="s">
        <v>1620</v>
      </c>
      <c r="Q54" s="127" t="s">
        <v>344</v>
      </c>
      <c r="R54" s="127" t="s">
        <v>1679</v>
      </c>
      <c r="T54" s="127" t="s">
        <v>9</v>
      </c>
      <c r="U54" s="127" t="s">
        <v>1955</v>
      </c>
      <c r="W54" s="127" t="s">
        <v>349</v>
      </c>
      <c r="X54" s="127" t="s">
        <v>2109</v>
      </c>
      <c r="Z54" s="127" t="s">
        <v>33</v>
      </c>
      <c r="AA54" s="127" t="s">
        <v>1965</v>
      </c>
      <c r="AC54" s="127" t="s">
        <v>28</v>
      </c>
      <c r="AD54" s="127" t="s">
        <v>1096</v>
      </c>
      <c r="AF54" s="127" t="s">
        <v>32</v>
      </c>
      <c r="AG54" s="127" t="s">
        <v>3580</v>
      </c>
      <c r="AI54" s="127" t="s">
        <v>35</v>
      </c>
      <c r="AJ54" s="127" t="s">
        <v>4021</v>
      </c>
      <c r="AL54" s="127" t="s">
        <v>6</v>
      </c>
      <c r="AM54" s="127" t="s">
        <v>2361</v>
      </c>
      <c r="AO54" s="127" t="s">
        <v>13</v>
      </c>
      <c r="AP54" s="127" t="s">
        <v>497</v>
      </c>
      <c r="AR54" s="127" t="s">
        <v>37</v>
      </c>
      <c r="AS54" s="127" t="s">
        <v>5018</v>
      </c>
      <c r="AU54" s="127" t="s">
        <v>30</v>
      </c>
      <c r="AV54" s="127" t="s">
        <v>5190</v>
      </c>
      <c r="AW54" s="127"/>
      <c r="AX54" s="127" t="s">
        <v>284</v>
      </c>
      <c r="AY54" s="127" t="s">
        <v>2388</v>
      </c>
      <c r="BB54" s="127" t="s">
        <v>34</v>
      </c>
      <c r="BC54" s="127" t="s">
        <v>1817</v>
      </c>
      <c r="BE54" s="127" t="s">
        <v>31</v>
      </c>
      <c r="BF54" s="127" t="s">
        <v>5367</v>
      </c>
      <c r="BH54" s="127" t="s">
        <v>15</v>
      </c>
      <c r="BI54" s="127" t="s">
        <v>2080</v>
      </c>
    </row>
    <row r="55" spans="1:61" ht="9">
      <c r="A55" s="127" t="s">
        <v>504</v>
      </c>
      <c r="E55" s="127" t="s">
        <v>11</v>
      </c>
      <c r="F55" s="127" t="s">
        <v>504</v>
      </c>
      <c r="H55" s="127" t="s">
        <v>7</v>
      </c>
      <c r="I55" s="127" t="s">
        <v>1082</v>
      </c>
      <c r="K55" s="127" t="s">
        <v>17</v>
      </c>
      <c r="L55" s="127" t="s">
        <v>1303</v>
      </c>
      <c r="N55" s="127" t="s">
        <v>36</v>
      </c>
      <c r="O55" s="127" t="s">
        <v>1621</v>
      </c>
      <c r="Q55" s="127" t="s">
        <v>344</v>
      </c>
      <c r="R55" s="127" t="s">
        <v>1680</v>
      </c>
      <c r="T55" s="127" t="s">
        <v>9</v>
      </c>
      <c r="U55" s="127" t="s">
        <v>1992</v>
      </c>
      <c r="W55" s="127" t="s">
        <v>349</v>
      </c>
      <c r="X55" s="127" t="s">
        <v>2110</v>
      </c>
      <c r="Z55" s="127" t="s">
        <v>33</v>
      </c>
      <c r="AA55" s="127" t="s">
        <v>2243</v>
      </c>
      <c r="AC55" s="127" t="s">
        <v>28</v>
      </c>
      <c r="AD55" s="127" t="s">
        <v>1840</v>
      </c>
      <c r="AF55" s="127" t="s">
        <v>32</v>
      </c>
      <c r="AG55" s="127" t="s">
        <v>3581</v>
      </c>
      <c r="AI55" s="127" t="s">
        <v>35</v>
      </c>
      <c r="AJ55" s="127" t="s">
        <v>4022</v>
      </c>
      <c r="AL55" s="127" t="s">
        <v>6</v>
      </c>
      <c r="AM55" s="127" t="s">
        <v>4592</v>
      </c>
      <c r="AO55" s="127" t="s">
        <v>13</v>
      </c>
      <c r="AP55" s="127" t="s">
        <v>4867</v>
      </c>
      <c r="AR55" s="127" t="s">
        <v>37</v>
      </c>
      <c r="AS55" s="127" t="s">
        <v>3112</v>
      </c>
      <c r="AU55" s="127" t="s">
        <v>30</v>
      </c>
      <c r="AV55" s="127" t="s">
        <v>5191</v>
      </c>
      <c r="AW55" s="127"/>
      <c r="AX55" s="127" t="s">
        <v>284</v>
      </c>
      <c r="AY55" s="127" t="s">
        <v>4357</v>
      </c>
      <c r="BB55" s="127" t="s">
        <v>34</v>
      </c>
      <c r="BC55" s="127" t="s">
        <v>3208</v>
      </c>
      <c r="BE55" s="127" t="s">
        <v>31</v>
      </c>
      <c r="BF55" s="127" t="s">
        <v>5368</v>
      </c>
      <c r="BH55" s="127" t="s">
        <v>15</v>
      </c>
      <c r="BI55" s="127" t="s">
        <v>999</v>
      </c>
    </row>
    <row r="56" spans="1:61" ht="9">
      <c r="A56" s="127" t="s">
        <v>505</v>
      </c>
      <c r="E56" s="127" t="s">
        <v>11</v>
      </c>
      <c r="F56" s="127" t="s">
        <v>505</v>
      </c>
      <c r="H56" s="127" t="s">
        <v>7</v>
      </c>
      <c r="I56" s="127" t="s">
        <v>1083</v>
      </c>
      <c r="K56" s="127" t="s">
        <v>17</v>
      </c>
      <c r="L56" s="127" t="s">
        <v>538</v>
      </c>
      <c r="N56" s="127" t="s">
        <v>36</v>
      </c>
      <c r="O56" s="127" t="s">
        <v>1622</v>
      </c>
      <c r="Q56" s="127" t="s">
        <v>344</v>
      </c>
      <c r="R56" s="127" t="s">
        <v>1681</v>
      </c>
      <c r="T56" s="127" t="s">
        <v>9</v>
      </c>
      <c r="U56" s="127" t="s">
        <v>1993</v>
      </c>
      <c r="W56" s="127" t="s">
        <v>349</v>
      </c>
      <c r="X56" s="127" t="s">
        <v>1852</v>
      </c>
      <c r="Z56" s="127" t="s">
        <v>33</v>
      </c>
      <c r="AA56" s="127" t="s">
        <v>2244</v>
      </c>
      <c r="AC56" s="127" t="s">
        <v>28</v>
      </c>
      <c r="AD56" s="127" t="s">
        <v>2399</v>
      </c>
      <c r="AF56" s="127" t="s">
        <v>32</v>
      </c>
      <c r="AG56" s="127" t="s">
        <v>2489</v>
      </c>
      <c r="AI56" s="127" t="s">
        <v>35</v>
      </c>
      <c r="AJ56" s="127" t="s">
        <v>1673</v>
      </c>
      <c r="AL56" s="127" t="s">
        <v>6</v>
      </c>
      <c r="AM56" s="127" t="s">
        <v>1856</v>
      </c>
      <c r="AO56" s="127" t="s">
        <v>13</v>
      </c>
      <c r="AP56" s="127" t="s">
        <v>2430</v>
      </c>
      <c r="AR56" s="127" t="s">
        <v>37</v>
      </c>
      <c r="AS56" s="127" t="s">
        <v>5019</v>
      </c>
      <c r="AU56" s="127" t="s">
        <v>30</v>
      </c>
      <c r="AV56" s="127" t="s">
        <v>5192</v>
      </c>
      <c r="AW56" s="127"/>
      <c r="AX56" s="127" t="s">
        <v>284</v>
      </c>
      <c r="AY56" s="127" t="s">
        <v>511</v>
      </c>
      <c r="BB56" s="127" t="s">
        <v>34</v>
      </c>
      <c r="BC56" s="127" t="s">
        <v>3968</v>
      </c>
      <c r="BE56" s="127" t="s">
        <v>31</v>
      </c>
      <c r="BF56" s="127" t="s">
        <v>4924</v>
      </c>
      <c r="BH56" s="127" t="s">
        <v>15</v>
      </c>
      <c r="BI56" s="127" t="s">
        <v>5299</v>
      </c>
    </row>
    <row r="57" spans="1:61" ht="9">
      <c r="A57" s="127" t="s">
        <v>506</v>
      </c>
      <c r="E57" s="127" t="s">
        <v>11</v>
      </c>
      <c r="F57" s="127" t="s">
        <v>506</v>
      </c>
      <c r="H57" s="127" t="s">
        <v>7</v>
      </c>
      <c r="I57" s="127" t="s">
        <v>1084</v>
      </c>
      <c r="K57" s="127" t="s">
        <v>17</v>
      </c>
      <c r="L57" s="127" t="s">
        <v>475</v>
      </c>
      <c r="N57" s="127" t="s">
        <v>36</v>
      </c>
      <c r="O57" s="127" t="s">
        <v>1603</v>
      </c>
      <c r="Q57" s="127" t="s">
        <v>344</v>
      </c>
      <c r="R57" s="127" t="s">
        <v>1627</v>
      </c>
      <c r="T57" s="127" t="s">
        <v>9</v>
      </c>
      <c r="U57" s="127" t="s">
        <v>1994</v>
      </c>
      <c r="W57" s="127" t="s">
        <v>349</v>
      </c>
      <c r="X57" s="127" t="s">
        <v>2111</v>
      </c>
      <c r="Z57" s="127" t="s">
        <v>33</v>
      </c>
      <c r="AA57" s="127" t="s">
        <v>1399</v>
      </c>
      <c r="AC57" s="127" t="s">
        <v>28</v>
      </c>
      <c r="AD57" s="127" t="s">
        <v>974</v>
      </c>
      <c r="AF57" s="127" t="s">
        <v>32</v>
      </c>
      <c r="AG57" s="127" t="s">
        <v>3582</v>
      </c>
      <c r="AI57" s="127" t="s">
        <v>35</v>
      </c>
      <c r="AJ57" s="127" t="s">
        <v>4023</v>
      </c>
      <c r="AL57" s="127" t="s">
        <v>6</v>
      </c>
      <c r="AM57" s="127" t="s">
        <v>4567</v>
      </c>
      <c r="AO57" s="127" t="s">
        <v>13</v>
      </c>
      <c r="AP57" s="127" t="s">
        <v>1814</v>
      </c>
      <c r="AR57" s="127" t="s">
        <v>37</v>
      </c>
      <c r="AS57" s="127" t="s">
        <v>1814</v>
      </c>
      <c r="AU57" s="127" t="s">
        <v>30</v>
      </c>
      <c r="AV57" s="127" t="s">
        <v>5193</v>
      </c>
      <c r="AW57" s="127"/>
      <c r="AX57" s="127" t="s">
        <v>284</v>
      </c>
      <c r="AY57" s="127" t="s">
        <v>2079</v>
      </c>
      <c r="BB57" s="127" t="s">
        <v>34</v>
      </c>
      <c r="BC57" s="127" t="s">
        <v>5191</v>
      </c>
      <c r="BE57" s="127" t="s">
        <v>31</v>
      </c>
      <c r="BF57" s="127" t="s">
        <v>5369</v>
      </c>
      <c r="BH57" s="127" t="s">
        <v>15</v>
      </c>
      <c r="BI57" s="127" t="s">
        <v>2098</v>
      </c>
    </row>
    <row r="58" spans="1:61" ht="9">
      <c r="A58" s="127" t="s">
        <v>507</v>
      </c>
      <c r="E58" s="127" t="s">
        <v>11</v>
      </c>
      <c r="F58" s="127" t="s">
        <v>507</v>
      </c>
      <c r="H58" s="127" t="s">
        <v>7</v>
      </c>
      <c r="I58" s="127" t="s">
        <v>1085</v>
      </c>
      <c r="K58" s="127" t="s">
        <v>17</v>
      </c>
      <c r="L58" s="127" t="s">
        <v>1304</v>
      </c>
      <c r="N58" s="127" t="s">
        <v>36</v>
      </c>
      <c r="O58" s="127" t="s">
        <v>1623</v>
      </c>
      <c r="Q58" s="127" t="s">
        <v>344</v>
      </c>
      <c r="R58" s="127" t="s">
        <v>1682</v>
      </c>
      <c r="T58" s="127" t="s">
        <v>9</v>
      </c>
      <c r="U58" s="127" t="s">
        <v>1995</v>
      </c>
      <c r="W58" s="127" t="s">
        <v>349</v>
      </c>
      <c r="X58" s="127" t="s">
        <v>1837</v>
      </c>
      <c r="Z58" s="127" t="s">
        <v>33</v>
      </c>
      <c r="AA58" s="127" t="s">
        <v>2245</v>
      </c>
      <c r="AC58" s="127" t="s">
        <v>28</v>
      </c>
      <c r="AD58" s="127" t="s">
        <v>1840</v>
      </c>
      <c r="AF58" s="127" t="s">
        <v>32</v>
      </c>
      <c r="AG58" s="127" t="s">
        <v>3583</v>
      </c>
      <c r="AI58" s="127" t="s">
        <v>35</v>
      </c>
      <c r="AJ58" s="127" t="s">
        <v>4024</v>
      </c>
      <c r="AL58" s="127" t="s">
        <v>6</v>
      </c>
      <c r="AM58" s="127" t="s">
        <v>4476</v>
      </c>
      <c r="AO58" s="127" t="s">
        <v>13</v>
      </c>
      <c r="AP58" s="127" t="s">
        <v>683</v>
      </c>
      <c r="AR58" s="127" t="s">
        <v>37</v>
      </c>
      <c r="AS58" s="127" t="s">
        <v>4384</v>
      </c>
      <c r="AU58" s="127" t="s">
        <v>30</v>
      </c>
      <c r="AV58" s="127" t="s">
        <v>4569</v>
      </c>
      <c r="AW58" s="127"/>
      <c r="AX58" s="127" t="s">
        <v>284</v>
      </c>
      <c r="AY58" s="127" t="s">
        <v>3838</v>
      </c>
      <c r="BB58" s="127" t="s">
        <v>34</v>
      </c>
      <c r="BC58" s="127" t="s">
        <v>5179</v>
      </c>
      <c r="BE58" s="127" t="s">
        <v>31</v>
      </c>
      <c r="BF58" s="127" t="s">
        <v>5075</v>
      </c>
      <c r="BH58" s="127" t="s">
        <v>15</v>
      </c>
      <c r="BI58" s="127" t="s">
        <v>5761</v>
      </c>
    </row>
    <row r="59" spans="1:61" ht="9">
      <c r="A59" s="127" t="s">
        <v>508</v>
      </c>
      <c r="E59" s="127" t="s">
        <v>11</v>
      </c>
      <c r="F59" s="127" t="s">
        <v>508</v>
      </c>
      <c r="H59" s="127" t="s">
        <v>7</v>
      </c>
      <c r="I59" s="127" t="s">
        <v>1086</v>
      </c>
      <c r="K59" s="127" t="s">
        <v>17</v>
      </c>
      <c r="L59" s="127" t="s">
        <v>1305</v>
      </c>
      <c r="N59" s="127" t="s">
        <v>36</v>
      </c>
      <c r="O59" s="127" t="s">
        <v>1624</v>
      </c>
      <c r="Q59" s="127" t="s">
        <v>344</v>
      </c>
      <c r="R59" s="127" t="s">
        <v>1683</v>
      </c>
      <c r="T59" s="127" t="s">
        <v>9</v>
      </c>
      <c r="U59" s="127" t="s">
        <v>1996</v>
      </c>
      <c r="W59" s="127" t="s">
        <v>349</v>
      </c>
      <c r="X59" s="127" t="s">
        <v>2112</v>
      </c>
      <c r="Z59" s="127" t="s">
        <v>33</v>
      </c>
      <c r="AA59" s="127" t="s">
        <v>2246</v>
      </c>
      <c r="AC59" s="127" t="s">
        <v>28</v>
      </c>
      <c r="AD59" s="127" t="s">
        <v>1681</v>
      </c>
      <c r="AF59" s="127" t="s">
        <v>32</v>
      </c>
      <c r="AG59" s="127" t="s">
        <v>1122</v>
      </c>
      <c r="AI59" s="127" t="s">
        <v>35</v>
      </c>
      <c r="AJ59" s="127" t="s">
        <v>4025</v>
      </c>
      <c r="AL59" s="127" t="s">
        <v>6</v>
      </c>
      <c r="AM59" s="127" t="s">
        <v>804</v>
      </c>
      <c r="AO59" s="127" t="s">
        <v>13</v>
      </c>
      <c r="AP59" s="127" t="s">
        <v>4868</v>
      </c>
      <c r="AR59" s="127" t="s">
        <v>37</v>
      </c>
      <c r="AS59" s="127" t="s">
        <v>5020</v>
      </c>
      <c r="AU59" s="127" t="s">
        <v>30</v>
      </c>
      <c r="AV59" s="127" t="s">
        <v>1112</v>
      </c>
      <c r="AW59" s="127"/>
      <c r="AX59" s="127" t="s">
        <v>284</v>
      </c>
      <c r="AY59" s="127" t="s">
        <v>1602</v>
      </c>
      <c r="BB59" s="127" t="s">
        <v>34</v>
      </c>
      <c r="BC59" s="127" t="s">
        <v>5193</v>
      </c>
      <c r="BE59" s="127" t="s">
        <v>31</v>
      </c>
      <c r="BF59" s="127" t="s">
        <v>499</v>
      </c>
      <c r="BH59" s="127" t="s">
        <v>15</v>
      </c>
      <c r="BI59" s="127" t="s">
        <v>5762</v>
      </c>
    </row>
    <row r="60" spans="1:61" ht="9">
      <c r="A60" s="127" t="s">
        <v>509</v>
      </c>
      <c r="E60" s="127" t="s">
        <v>11</v>
      </c>
      <c r="F60" s="127" t="s">
        <v>509</v>
      </c>
      <c r="H60" s="127" t="s">
        <v>7</v>
      </c>
      <c r="I60" s="127" t="s">
        <v>1087</v>
      </c>
      <c r="K60" s="127" t="s">
        <v>17</v>
      </c>
      <c r="L60" s="127" t="s">
        <v>1306</v>
      </c>
      <c r="N60" s="127" t="s">
        <v>36</v>
      </c>
      <c r="O60" s="127" t="s">
        <v>1603</v>
      </c>
      <c r="Q60" s="127" t="s">
        <v>344</v>
      </c>
      <c r="R60" s="127" t="s">
        <v>1684</v>
      </c>
      <c r="T60" s="127" t="s">
        <v>9</v>
      </c>
      <c r="U60" s="127" t="s">
        <v>1997</v>
      </c>
      <c r="W60" s="127" t="s">
        <v>349</v>
      </c>
      <c r="X60" s="127" t="s">
        <v>2113</v>
      </c>
      <c r="Z60" s="127" t="s">
        <v>33</v>
      </c>
      <c r="AA60" s="127" t="s">
        <v>2247</v>
      </c>
      <c r="AC60" s="127" t="s">
        <v>28</v>
      </c>
      <c r="AD60" s="127" t="s">
        <v>2400</v>
      </c>
      <c r="AF60" s="127" t="s">
        <v>32</v>
      </c>
      <c r="AG60" s="127" t="s">
        <v>1794</v>
      </c>
      <c r="AI60" s="127" t="s">
        <v>35</v>
      </c>
      <c r="AJ60" s="127" t="s">
        <v>4026</v>
      </c>
      <c r="AL60" s="127" t="s">
        <v>6</v>
      </c>
      <c r="AM60" s="127" t="s">
        <v>2171</v>
      </c>
      <c r="AO60" s="127" t="s">
        <v>13</v>
      </c>
      <c r="AP60" s="127" t="s">
        <v>3208</v>
      </c>
      <c r="AR60" s="127" t="s">
        <v>37</v>
      </c>
      <c r="AS60" s="127" t="s">
        <v>5021</v>
      </c>
      <c r="AU60" s="127" t="s">
        <v>30</v>
      </c>
      <c r="AV60" s="127" t="s">
        <v>682</v>
      </c>
      <c r="AW60" s="127"/>
      <c r="AX60" s="127" t="s">
        <v>284</v>
      </c>
      <c r="AY60" s="127" t="s">
        <v>1602</v>
      </c>
      <c r="BB60" s="127" t="s">
        <v>34</v>
      </c>
      <c r="BC60" s="127" t="s">
        <v>575</v>
      </c>
      <c r="BE60" s="127" t="s">
        <v>31</v>
      </c>
      <c r="BF60" s="127" t="s">
        <v>5369</v>
      </c>
      <c r="BH60" s="127" t="s">
        <v>15</v>
      </c>
      <c r="BI60" s="127" t="s">
        <v>2108</v>
      </c>
    </row>
    <row r="61" spans="1:61" ht="9">
      <c r="A61" s="127" t="s">
        <v>510</v>
      </c>
      <c r="E61" s="127" t="s">
        <v>11</v>
      </c>
      <c r="F61" s="127" t="s">
        <v>510</v>
      </c>
      <c r="H61" s="127" t="s">
        <v>7</v>
      </c>
      <c r="I61" s="127" t="s">
        <v>1088</v>
      </c>
      <c r="K61" s="127" t="s">
        <v>17</v>
      </c>
      <c r="L61" s="127" t="s">
        <v>1307</v>
      </c>
      <c r="N61" s="127" t="s">
        <v>36</v>
      </c>
      <c r="O61" s="127" t="s">
        <v>1625</v>
      </c>
      <c r="Q61" s="127" t="s">
        <v>344</v>
      </c>
      <c r="R61" s="127" t="s">
        <v>1685</v>
      </c>
      <c r="T61" s="127" t="s">
        <v>9</v>
      </c>
      <c r="U61" s="127" t="s">
        <v>1998</v>
      </c>
      <c r="W61" s="127" t="s">
        <v>349</v>
      </c>
      <c r="X61" s="127" t="s">
        <v>2114</v>
      </c>
      <c r="Z61" s="127" t="s">
        <v>33</v>
      </c>
      <c r="AA61" s="127" t="s">
        <v>2248</v>
      </c>
      <c r="AC61" s="127" t="s">
        <v>28</v>
      </c>
      <c r="AD61" s="127" t="s">
        <v>2364</v>
      </c>
      <c r="AF61" s="127" t="s">
        <v>32</v>
      </c>
      <c r="AG61" s="127" t="s">
        <v>3584</v>
      </c>
      <c r="AI61" s="127" t="s">
        <v>35</v>
      </c>
      <c r="AJ61" s="127" t="s">
        <v>4027</v>
      </c>
      <c r="AL61" s="127" t="s">
        <v>6</v>
      </c>
      <c r="AM61" s="127" t="s">
        <v>4593</v>
      </c>
      <c r="AO61" s="127" t="s">
        <v>13</v>
      </c>
      <c r="AP61" s="127" t="s">
        <v>4869</v>
      </c>
      <c r="AR61" s="127" t="s">
        <v>37</v>
      </c>
      <c r="AS61" s="127" t="s">
        <v>5022</v>
      </c>
      <c r="AU61" s="127" t="s">
        <v>30</v>
      </c>
      <c r="AV61" s="127" t="s">
        <v>2364</v>
      </c>
      <c r="AW61" s="127"/>
      <c r="AX61" s="127" t="s">
        <v>284</v>
      </c>
      <c r="AY61" s="127" t="s">
        <v>5155</v>
      </c>
      <c r="BB61" s="127" t="s">
        <v>34</v>
      </c>
      <c r="BC61" s="127" t="s">
        <v>4015</v>
      </c>
      <c r="BE61" s="127" t="s">
        <v>31</v>
      </c>
      <c r="BF61" s="127" t="s">
        <v>927</v>
      </c>
      <c r="BH61" s="127" t="s">
        <v>15</v>
      </c>
      <c r="BI61" s="127" t="s">
        <v>1916</v>
      </c>
    </row>
    <row r="62" spans="1:61" ht="9">
      <c r="A62" s="127" t="s">
        <v>511</v>
      </c>
      <c r="E62" s="127" t="s">
        <v>11</v>
      </c>
      <c r="F62" s="127" t="s">
        <v>511</v>
      </c>
      <c r="H62" s="127" t="s">
        <v>7</v>
      </c>
      <c r="I62" s="127" t="s">
        <v>1089</v>
      </c>
      <c r="K62" s="127" t="s">
        <v>17</v>
      </c>
      <c r="L62" s="127" t="s">
        <v>1308</v>
      </c>
      <c r="N62" s="127" t="s">
        <v>36</v>
      </c>
      <c r="O62" s="127" t="s">
        <v>1626</v>
      </c>
      <c r="Q62" s="127" t="s">
        <v>344</v>
      </c>
      <c r="R62" s="127" t="s">
        <v>1686</v>
      </c>
      <c r="T62" s="127" t="s">
        <v>9</v>
      </c>
      <c r="U62" s="127" t="s">
        <v>842</v>
      </c>
      <c r="W62" s="127" t="s">
        <v>349</v>
      </c>
      <c r="X62" s="127" t="s">
        <v>2115</v>
      </c>
      <c r="Z62" s="127" t="s">
        <v>33</v>
      </c>
      <c r="AA62" s="127" t="s">
        <v>1601</v>
      </c>
      <c r="AC62" s="127" t="s">
        <v>28</v>
      </c>
      <c r="AD62" s="127" t="s">
        <v>2401</v>
      </c>
      <c r="AF62" s="127" t="s">
        <v>32</v>
      </c>
      <c r="AG62" s="127" t="s">
        <v>3585</v>
      </c>
      <c r="AI62" s="127" t="s">
        <v>35</v>
      </c>
      <c r="AJ62" s="127" t="s">
        <v>3575</v>
      </c>
      <c r="AL62" s="127" t="s">
        <v>6</v>
      </c>
      <c r="AM62" s="127" t="s">
        <v>1397</v>
      </c>
      <c r="AO62" s="127" t="s">
        <v>13</v>
      </c>
      <c r="AP62" s="127" t="s">
        <v>4870</v>
      </c>
      <c r="AR62" s="127" t="s">
        <v>37</v>
      </c>
      <c r="AS62" s="127" t="s">
        <v>4880</v>
      </c>
      <c r="AU62" s="127" t="s">
        <v>30</v>
      </c>
      <c r="AV62" s="127" t="s">
        <v>5194</v>
      </c>
      <c r="AW62" s="127"/>
      <c r="AX62" s="127" t="s">
        <v>284</v>
      </c>
      <c r="AY62" s="127" t="s">
        <v>4935</v>
      </c>
      <c r="BB62" s="127" t="s">
        <v>34</v>
      </c>
      <c r="BC62" s="127" t="s">
        <v>5279</v>
      </c>
      <c r="BE62" s="127" t="s">
        <v>31</v>
      </c>
      <c r="BF62" s="127" t="s">
        <v>5370</v>
      </c>
      <c r="BH62" s="127" t="s">
        <v>15</v>
      </c>
      <c r="BI62" s="127" t="s">
        <v>4344</v>
      </c>
    </row>
    <row r="63" spans="1:61" ht="9">
      <c r="A63" s="127" t="s">
        <v>512</v>
      </c>
      <c r="E63" s="127" t="s">
        <v>11</v>
      </c>
      <c r="F63" s="127" t="s">
        <v>512</v>
      </c>
      <c r="H63" s="127" t="s">
        <v>7</v>
      </c>
      <c r="I63" s="127" t="s">
        <v>1090</v>
      </c>
      <c r="K63" s="127" t="s">
        <v>17</v>
      </c>
      <c r="L63" s="127" t="s">
        <v>1309</v>
      </c>
      <c r="N63" s="127" t="s">
        <v>36</v>
      </c>
      <c r="O63" s="127" t="s">
        <v>1627</v>
      </c>
      <c r="Q63" s="127" t="s">
        <v>344</v>
      </c>
      <c r="R63" s="127" t="s">
        <v>605</v>
      </c>
      <c r="T63" s="127" t="s">
        <v>9</v>
      </c>
      <c r="U63" s="127" t="s">
        <v>1999</v>
      </c>
      <c r="W63" s="127" t="s">
        <v>349</v>
      </c>
      <c r="X63" s="127" t="s">
        <v>2116</v>
      </c>
      <c r="Z63" s="127" t="s">
        <v>33</v>
      </c>
      <c r="AA63" s="127" t="s">
        <v>1593</v>
      </c>
      <c r="AC63" s="127" t="s">
        <v>28</v>
      </c>
      <c r="AD63" s="127" t="s">
        <v>608</v>
      </c>
      <c r="AF63" s="127" t="s">
        <v>32</v>
      </c>
      <c r="AG63" s="127" t="s">
        <v>3586</v>
      </c>
      <c r="AI63" s="127" t="s">
        <v>35</v>
      </c>
      <c r="AJ63" s="127" t="s">
        <v>4028</v>
      </c>
      <c r="AL63" s="127" t="s">
        <v>6</v>
      </c>
      <c r="AM63" s="127" t="s">
        <v>4594</v>
      </c>
      <c r="AO63" s="127" t="s">
        <v>13</v>
      </c>
      <c r="AP63" s="127" t="s">
        <v>2313</v>
      </c>
      <c r="AR63" s="127" t="s">
        <v>37</v>
      </c>
      <c r="AS63" s="127" t="s">
        <v>973</v>
      </c>
      <c r="AU63" s="127" t="s">
        <v>30</v>
      </c>
      <c r="AV63" s="127" t="s">
        <v>5195</v>
      </c>
      <c r="AW63" s="127"/>
      <c r="AX63" s="127" t="s">
        <v>284</v>
      </c>
      <c r="AY63" s="127" t="s">
        <v>2388</v>
      </c>
      <c r="BB63" s="127" t="s">
        <v>34</v>
      </c>
      <c r="BC63" s="127" t="s">
        <v>5194</v>
      </c>
      <c r="BE63" s="127" t="s">
        <v>31</v>
      </c>
      <c r="BF63" s="127" t="s">
        <v>5371</v>
      </c>
      <c r="BH63" s="127" t="s">
        <v>15</v>
      </c>
      <c r="BI63" s="127" t="s">
        <v>5050</v>
      </c>
    </row>
    <row r="64" spans="1:61" ht="9">
      <c r="A64" s="127" t="s">
        <v>513</v>
      </c>
      <c r="E64" s="127" t="s">
        <v>11</v>
      </c>
      <c r="F64" s="127" t="s">
        <v>513</v>
      </c>
      <c r="H64" s="127" t="s">
        <v>7</v>
      </c>
      <c r="I64" s="127" t="s">
        <v>1091</v>
      </c>
      <c r="K64" s="127" t="s">
        <v>17</v>
      </c>
      <c r="L64" s="127" t="s">
        <v>1310</v>
      </c>
      <c r="N64" s="127" t="s">
        <v>36</v>
      </c>
      <c r="O64" s="127" t="s">
        <v>1601</v>
      </c>
      <c r="Q64" s="127" t="s">
        <v>344</v>
      </c>
      <c r="R64" s="127" t="s">
        <v>1687</v>
      </c>
      <c r="T64" s="127" t="s">
        <v>9</v>
      </c>
      <c r="U64" s="127" t="s">
        <v>2000</v>
      </c>
      <c r="W64" s="127" t="s">
        <v>349</v>
      </c>
      <c r="X64" s="127" t="s">
        <v>2097</v>
      </c>
      <c r="Z64" s="127" t="s">
        <v>33</v>
      </c>
      <c r="AA64" s="127" t="s">
        <v>2249</v>
      </c>
      <c r="AC64" s="127" t="s">
        <v>28</v>
      </c>
      <c r="AD64" s="127" t="s">
        <v>2402</v>
      </c>
      <c r="AF64" s="127" t="s">
        <v>32</v>
      </c>
      <c r="AG64" s="127" t="s">
        <v>1045</v>
      </c>
      <c r="AI64" s="127" t="s">
        <v>35</v>
      </c>
      <c r="AJ64" s="127" t="s">
        <v>4029</v>
      </c>
      <c r="AL64" s="127" t="s">
        <v>6</v>
      </c>
      <c r="AM64" s="127" t="s">
        <v>804</v>
      </c>
      <c r="AO64" s="127" t="s">
        <v>13</v>
      </c>
      <c r="AP64" s="127" t="s">
        <v>4871</v>
      </c>
      <c r="AR64" s="127" t="s">
        <v>37</v>
      </c>
      <c r="AS64" s="127" t="s">
        <v>4065</v>
      </c>
      <c r="AU64" s="127" t="s">
        <v>30</v>
      </c>
      <c r="AV64" s="127" t="s">
        <v>5196</v>
      </c>
      <c r="AW64" s="127"/>
      <c r="AX64" s="127" t="s">
        <v>284</v>
      </c>
      <c r="AY64" s="127" t="s">
        <v>5156</v>
      </c>
      <c r="BB64" s="127" t="s">
        <v>34</v>
      </c>
      <c r="BC64" s="127" t="s">
        <v>2455</v>
      </c>
      <c r="BE64" s="127" t="s">
        <v>31</v>
      </c>
      <c r="BF64" s="127" t="s">
        <v>4936</v>
      </c>
      <c r="BH64" s="127" t="s">
        <v>15</v>
      </c>
      <c r="BI64" s="127" t="s">
        <v>623</v>
      </c>
    </row>
    <row r="65" spans="1:61" ht="9">
      <c r="A65" s="127" t="s">
        <v>514</v>
      </c>
      <c r="E65" s="127" t="s">
        <v>11</v>
      </c>
      <c r="F65" s="127" t="s">
        <v>514</v>
      </c>
      <c r="H65" s="127" t="s">
        <v>7</v>
      </c>
      <c r="I65" s="127" t="s">
        <v>841</v>
      </c>
      <c r="K65" s="127" t="s">
        <v>17</v>
      </c>
      <c r="L65" s="127" t="s">
        <v>1311</v>
      </c>
      <c r="N65" s="127" t="s">
        <v>36</v>
      </c>
      <c r="O65" s="127" t="s">
        <v>1628</v>
      </c>
      <c r="Q65" s="127" t="s">
        <v>344</v>
      </c>
      <c r="R65" s="127" t="s">
        <v>1688</v>
      </c>
      <c r="T65" s="127" t="s">
        <v>9</v>
      </c>
      <c r="U65" s="127" t="s">
        <v>1986</v>
      </c>
      <c r="W65" s="127" t="s">
        <v>349</v>
      </c>
      <c r="X65" s="127" t="s">
        <v>1267</v>
      </c>
      <c r="Z65" s="127" t="s">
        <v>33</v>
      </c>
      <c r="AA65" s="127" t="s">
        <v>2250</v>
      </c>
      <c r="AC65" s="127" t="s">
        <v>28</v>
      </c>
      <c r="AD65" s="127" t="s">
        <v>2403</v>
      </c>
      <c r="AF65" s="127" t="s">
        <v>32</v>
      </c>
      <c r="AG65" s="127" t="s">
        <v>3587</v>
      </c>
      <c r="AI65" s="127" t="s">
        <v>35</v>
      </c>
      <c r="AJ65" s="127" t="s">
        <v>4030</v>
      </c>
      <c r="AL65" s="127" t="s">
        <v>6</v>
      </c>
      <c r="AM65" s="127" t="s">
        <v>3567</v>
      </c>
      <c r="AO65" s="127" t="s">
        <v>13</v>
      </c>
      <c r="AP65" s="127" t="s">
        <v>3407</v>
      </c>
      <c r="AR65" s="127" t="s">
        <v>37</v>
      </c>
      <c r="AS65" s="127" t="s">
        <v>3158</v>
      </c>
      <c r="AU65" s="127" t="s">
        <v>30</v>
      </c>
      <c r="AV65" s="127" t="s">
        <v>3627</v>
      </c>
      <c r="AW65" s="127"/>
      <c r="AX65" s="127" t="s">
        <v>284</v>
      </c>
      <c r="AY65" s="127" t="s">
        <v>5157</v>
      </c>
      <c r="BB65" s="127" t="s">
        <v>34</v>
      </c>
      <c r="BC65" s="127" t="s">
        <v>3627</v>
      </c>
      <c r="BE65" s="127" t="s">
        <v>31</v>
      </c>
      <c r="BF65" s="127" t="s">
        <v>5372</v>
      </c>
      <c r="BH65" s="127" t="s">
        <v>15</v>
      </c>
      <c r="BI65" s="127" t="s">
        <v>670</v>
      </c>
    </row>
    <row r="66" spans="1:61" ht="9">
      <c r="A66" s="127" t="s">
        <v>515</v>
      </c>
      <c r="E66" s="127" t="s">
        <v>11</v>
      </c>
      <c r="F66" s="127" t="s">
        <v>486</v>
      </c>
      <c r="H66" s="127" t="s">
        <v>7</v>
      </c>
      <c r="I66" s="127" t="s">
        <v>1092</v>
      </c>
      <c r="K66" s="127" t="s">
        <v>17</v>
      </c>
      <c r="L66" s="127" t="s">
        <v>541</v>
      </c>
      <c r="N66" s="127" t="s">
        <v>36</v>
      </c>
      <c r="O66" s="127" t="s">
        <v>1629</v>
      </c>
      <c r="Q66" s="127" t="s">
        <v>344</v>
      </c>
      <c r="R66" s="127" t="s">
        <v>1689</v>
      </c>
      <c r="T66" s="127" t="s">
        <v>9</v>
      </c>
      <c r="U66" s="127" t="s">
        <v>467</v>
      </c>
      <c r="W66" s="127" t="s">
        <v>349</v>
      </c>
      <c r="X66" s="127" t="s">
        <v>1121</v>
      </c>
      <c r="Z66" s="127" t="s">
        <v>33</v>
      </c>
      <c r="AA66" s="127" t="s">
        <v>2003</v>
      </c>
      <c r="AC66" s="127" t="s">
        <v>28</v>
      </c>
      <c r="AD66" s="127" t="s">
        <v>2404</v>
      </c>
      <c r="AF66" s="127" t="s">
        <v>32</v>
      </c>
      <c r="AG66" s="127" t="s">
        <v>3588</v>
      </c>
      <c r="AI66" s="127" t="s">
        <v>35</v>
      </c>
      <c r="AJ66" s="127" t="s">
        <v>863</v>
      </c>
      <c r="AL66" s="127" t="s">
        <v>6</v>
      </c>
      <c r="AM66" s="127" t="s">
        <v>2408</v>
      </c>
      <c r="AO66" s="127" t="s">
        <v>13</v>
      </c>
      <c r="AP66" s="127" t="s">
        <v>1065</v>
      </c>
      <c r="AR66" s="127" t="s">
        <v>37</v>
      </c>
      <c r="AS66" s="127" t="s">
        <v>5023</v>
      </c>
      <c r="AU66" s="127" t="s">
        <v>30</v>
      </c>
      <c r="AV66" s="127" t="s">
        <v>5008</v>
      </c>
      <c r="AW66" s="127"/>
      <c r="AX66" s="127" t="s">
        <v>284</v>
      </c>
      <c r="AY66" s="127" t="s">
        <v>5158</v>
      </c>
      <c r="BB66" s="127" t="s">
        <v>34</v>
      </c>
      <c r="BC66" s="127" t="s">
        <v>1484</v>
      </c>
      <c r="BE66" s="127" t="s">
        <v>31</v>
      </c>
      <c r="BF66" s="127" t="s">
        <v>5373</v>
      </c>
      <c r="BH66" s="127" t="s">
        <v>15</v>
      </c>
      <c r="BI66" s="127" t="s">
        <v>1864</v>
      </c>
    </row>
    <row r="67" spans="1:61" ht="9">
      <c r="A67" s="127" t="s">
        <v>516</v>
      </c>
      <c r="E67" s="127" t="s">
        <v>11</v>
      </c>
      <c r="F67" s="127" t="s">
        <v>515</v>
      </c>
      <c r="H67" s="127" t="s">
        <v>7</v>
      </c>
      <c r="I67" s="127" t="s">
        <v>1093</v>
      </c>
      <c r="K67" s="127" t="s">
        <v>17</v>
      </c>
      <c r="L67" s="127" t="s">
        <v>1312</v>
      </c>
      <c r="N67" s="127" t="s">
        <v>36</v>
      </c>
      <c r="O67" s="127" t="s">
        <v>1630</v>
      </c>
      <c r="Q67" s="127" t="s">
        <v>344</v>
      </c>
      <c r="R67" s="127" t="s">
        <v>1690</v>
      </c>
      <c r="T67" s="127" t="s">
        <v>9</v>
      </c>
      <c r="U67" s="127" t="s">
        <v>1677</v>
      </c>
      <c r="W67" s="127" t="s">
        <v>349</v>
      </c>
      <c r="X67" s="127" t="s">
        <v>2117</v>
      </c>
      <c r="Z67" s="127" t="s">
        <v>33</v>
      </c>
      <c r="AA67" s="127" t="s">
        <v>2251</v>
      </c>
      <c r="AC67" s="127" t="s">
        <v>28</v>
      </c>
      <c r="AD67" s="127" t="s">
        <v>2405</v>
      </c>
      <c r="AF67" s="127" t="s">
        <v>32</v>
      </c>
      <c r="AG67" s="127" t="s">
        <v>3589</v>
      </c>
      <c r="AI67" s="127" t="s">
        <v>35</v>
      </c>
      <c r="AJ67" s="127" t="s">
        <v>4031</v>
      </c>
      <c r="AL67" s="127" t="s">
        <v>6</v>
      </c>
      <c r="AM67" s="127" t="s">
        <v>1288</v>
      </c>
      <c r="AO67" s="127" t="s">
        <v>13</v>
      </c>
      <c r="AP67" s="127" t="s">
        <v>1516</v>
      </c>
      <c r="AR67" s="127" t="s">
        <v>37</v>
      </c>
      <c r="AS67" s="127" t="s">
        <v>5889</v>
      </c>
      <c r="AU67" s="127" t="s">
        <v>30</v>
      </c>
      <c r="AV67" s="127" t="s">
        <v>498</v>
      </c>
      <c r="AW67" s="127"/>
      <c r="AX67" s="127" t="s">
        <v>284</v>
      </c>
      <c r="AY67" s="127" t="s">
        <v>2388</v>
      </c>
      <c r="BB67" s="127" t="s">
        <v>34</v>
      </c>
      <c r="BC67" s="127" t="s">
        <v>5280</v>
      </c>
      <c r="BE67" s="127" t="s">
        <v>31</v>
      </c>
      <c r="BF67" s="127" t="s">
        <v>4013</v>
      </c>
      <c r="BH67" s="127" t="s">
        <v>15</v>
      </c>
      <c r="BI67" s="127" t="s">
        <v>1091</v>
      </c>
    </row>
    <row r="68" spans="1:61" ht="9">
      <c r="A68" s="127" t="s">
        <v>517</v>
      </c>
      <c r="E68" s="127" t="s">
        <v>11</v>
      </c>
      <c r="F68" s="127" t="s">
        <v>481</v>
      </c>
      <c r="H68" s="127" t="s">
        <v>7</v>
      </c>
      <c r="I68" s="127" t="s">
        <v>1094</v>
      </c>
      <c r="K68" s="127" t="s">
        <v>17</v>
      </c>
      <c r="L68" s="127" t="s">
        <v>1313</v>
      </c>
      <c r="N68" s="127" t="s">
        <v>36</v>
      </c>
      <c r="O68" s="127" t="s">
        <v>1626</v>
      </c>
      <c r="Q68" s="127" t="s">
        <v>344</v>
      </c>
      <c r="R68" s="127" t="s">
        <v>1691</v>
      </c>
      <c r="T68" s="127" t="s">
        <v>9</v>
      </c>
      <c r="U68" s="127" t="s">
        <v>2001</v>
      </c>
      <c r="W68" s="127" t="s">
        <v>349</v>
      </c>
      <c r="X68" s="127" t="s">
        <v>1902</v>
      </c>
      <c r="Z68" s="127" t="s">
        <v>33</v>
      </c>
      <c r="AA68" s="127" t="s">
        <v>2252</v>
      </c>
      <c r="AC68" s="127" t="s">
        <v>28</v>
      </c>
      <c r="AD68" s="127" t="s">
        <v>2406</v>
      </c>
      <c r="AF68" s="127" t="s">
        <v>32</v>
      </c>
      <c r="AG68" s="127" t="s">
        <v>3590</v>
      </c>
      <c r="AI68" s="127" t="s">
        <v>35</v>
      </c>
      <c r="AJ68" s="127" t="s">
        <v>3749</v>
      </c>
      <c r="AL68" s="127" t="s">
        <v>6</v>
      </c>
      <c r="AM68" s="127" t="s">
        <v>2155</v>
      </c>
      <c r="AO68" s="127" t="s">
        <v>13</v>
      </c>
      <c r="AP68" s="127" t="s">
        <v>4872</v>
      </c>
      <c r="AR68" s="127" t="s">
        <v>37</v>
      </c>
      <c r="AS68" s="127" t="s">
        <v>4511</v>
      </c>
      <c r="AU68" s="127" t="s">
        <v>30</v>
      </c>
      <c r="AV68" s="127" t="s">
        <v>4739</v>
      </c>
      <c r="AW68" s="127"/>
      <c r="AX68" s="127" t="s">
        <v>284</v>
      </c>
      <c r="AY68" s="127" t="s">
        <v>4014</v>
      </c>
      <c r="BB68" s="127" t="s">
        <v>34</v>
      </c>
      <c r="BC68" s="127" t="s">
        <v>4739</v>
      </c>
      <c r="BE68" s="127" t="s">
        <v>31</v>
      </c>
      <c r="BF68" s="127" t="s">
        <v>4969</v>
      </c>
      <c r="BH68" s="127" t="s">
        <v>15</v>
      </c>
      <c r="BI68" s="127" t="s">
        <v>4523</v>
      </c>
    </row>
    <row r="69" spans="1:61" ht="9">
      <c r="A69" s="127" t="s">
        <v>518</v>
      </c>
      <c r="E69" s="127" t="s">
        <v>11</v>
      </c>
      <c r="F69" s="127" t="s">
        <v>516</v>
      </c>
      <c r="H69" s="127" t="s">
        <v>7</v>
      </c>
      <c r="I69" s="127" t="s">
        <v>1095</v>
      </c>
      <c r="K69" s="127" t="s">
        <v>17</v>
      </c>
      <c r="L69" s="127" t="s">
        <v>1314</v>
      </c>
      <c r="N69" s="127" t="s">
        <v>36</v>
      </c>
      <c r="O69" s="127" t="s">
        <v>1631</v>
      </c>
      <c r="Q69" s="127" t="s">
        <v>344</v>
      </c>
      <c r="R69" s="127" t="s">
        <v>1692</v>
      </c>
      <c r="T69" s="127" t="s">
        <v>9</v>
      </c>
      <c r="U69" s="127" t="s">
        <v>2002</v>
      </c>
      <c r="W69" s="127" t="s">
        <v>349</v>
      </c>
      <c r="X69" s="127" t="s">
        <v>1765</v>
      </c>
      <c r="Z69" s="127" t="s">
        <v>33</v>
      </c>
      <c r="AA69" s="127" t="s">
        <v>2245</v>
      </c>
      <c r="AC69" s="127" t="s">
        <v>28</v>
      </c>
      <c r="AD69" s="127" t="s">
        <v>521</v>
      </c>
      <c r="AF69" s="127" t="s">
        <v>32</v>
      </c>
      <c r="AG69" s="127" t="s">
        <v>1650</v>
      </c>
      <c r="AI69" s="127" t="s">
        <v>35</v>
      </c>
      <c r="AJ69" s="127" t="s">
        <v>4032</v>
      </c>
      <c r="AL69" s="127" t="s">
        <v>6</v>
      </c>
      <c r="AM69" s="127" t="s">
        <v>1996</v>
      </c>
      <c r="AO69" s="127" t="s">
        <v>13</v>
      </c>
      <c r="AP69" s="127" t="s">
        <v>4873</v>
      </c>
      <c r="AR69" s="127" t="s">
        <v>37</v>
      </c>
      <c r="AS69" s="127" t="s">
        <v>4858</v>
      </c>
      <c r="AU69" s="127" t="s">
        <v>30</v>
      </c>
      <c r="AV69" s="127" t="s">
        <v>800</v>
      </c>
      <c r="AW69" s="127"/>
      <c r="AX69" s="127" t="s">
        <v>284</v>
      </c>
      <c r="AY69" s="127" t="s">
        <v>4227</v>
      </c>
      <c r="BB69" s="127" t="s">
        <v>34</v>
      </c>
      <c r="BC69" s="127" t="s">
        <v>682</v>
      </c>
      <c r="BE69" s="127" t="s">
        <v>31</v>
      </c>
      <c r="BF69" s="127" t="s">
        <v>1416</v>
      </c>
      <c r="BH69" s="127" t="s">
        <v>15</v>
      </c>
      <c r="BI69" s="127" t="s">
        <v>1790</v>
      </c>
    </row>
    <row r="70" spans="1:61" ht="9">
      <c r="A70" s="127" t="s">
        <v>519</v>
      </c>
      <c r="E70" s="127" t="s">
        <v>11</v>
      </c>
      <c r="F70" s="127" t="s">
        <v>517</v>
      </c>
      <c r="H70" s="127" t="s">
        <v>7</v>
      </c>
      <c r="I70" s="127" t="s">
        <v>1096</v>
      </c>
      <c r="K70" s="127" t="s">
        <v>17</v>
      </c>
      <c r="L70" s="127" t="s">
        <v>1315</v>
      </c>
      <c r="N70" s="127" t="s">
        <v>36</v>
      </c>
      <c r="O70" s="127" t="s">
        <v>1604</v>
      </c>
      <c r="Q70" s="127" t="s">
        <v>344</v>
      </c>
      <c r="R70" s="127" t="s">
        <v>1693</v>
      </c>
      <c r="T70" s="127" t="s">
        <v>9</v>
      </c>
      <c r="U70" s="127" t="s">
        <v>718</v>
      </c>
      <c r="W70" s="127" t="s">
        <v>349</v>
      </c>
      <c r="X70" s="127" t="s">
        <v>2091</v>
      </c>
      <c r="Z70" s="127" t="s">
        <v>33</v>
      </c>
      <c r="AA70" s="127" t="s">
        <v>825</v>
      </c>
      <c r="AC70" s="127" t="s">
        <v>28</v>
      </c>
      <c r="AD70" s="127" t="s">
        <v>1465</v>
      </c>
      <c r="AF70" s="127" t="s">
        <v>32</v>
      </c>
      <c r="AG70" s="127" t="s">
        <v>2155</v>
      </c>
      <c r="AI70" s="127" t="s">
        <v>35</v>
      </c>
      <c r="AJ70" s="127" t="s">
        <v>2868</v>
      </c>
      <c r="AL70" s="127" t="s">
        <v>6</v>
      </c>
      <c r="AM70" s="127" t="s">
        <v>4596</v>
      </c>
      <c r="AO70" s="127" t="s">
        <v>13</v>
      </c>
      <c r="AP70" s="127" t="s">
        <v>4874</v>
      </c>
      <c r="AR70" s="127" t="s">
        <v>37</v>
      </c>
      <c r="AS70" s="127" t="s">
        <v>4298</v>
      </c>
      <c r="AU70" s="127" t="s">
        <v>30</v>
      </c>
      <c r="AV70" s="127" t="s">
        <v>3740</v>
      </c>
      <c r="AW70" s="127"/>
      <c r="AX70" s="127" t="s">
        <v>284</v>
      </c>
      <c r="AY70" s="127" t="s">
        <v>1229</v>
      </c>
      <c r="BB70" s="127" t="s">
        <v>34</v>
      </c>
      <c r="BC70" s="127" t="s">
        <v>1489</v>
      </c>
      <c r="BE70" s="127" t="s">
        <v>31</v>
      </c>
      <c r="BF70" s="127" t="s">
        <v>5374</v>
      </c>
      <c r="BH70" s="127" t="s">
        <v>15</v>
      </c>
      <c r="BI70" s="127" t="s">
        <v>3581</v>
      </c>
    </row>
    <row r="71" spans="1:61" ht="9">
      <c r="A71" s="127" t="s">
        <v>520</v>
      </c>
      <c r="E71" s="127" t="s">
        <v>11</v>
      </c>
      <c r="F71" s="127" t="s">
        <v>518</v>
      </c>
      <c r="H71" s="127" t="s">
        <v>7</v>
      </c>
      <c r="I71" s="127" t="s">
        <v>657</v>
      </c>
      <c r="K71" s="127" t="s">
        <v>17</v>
      </c>
      <c r="L71" s="127" t="s">
        <v>1316</v>
      </c>
      <c r="N71" s="127" t="s">
        <v>36</v>
      </c>
      <c r="O71" s="127" t="s">
        <v>1620</v>
      </c>
      <c r="Q71" s="127" t="s">
        <v>344</v>
      </c>
      <c r="R71" s="127" t="s">
        <v>1651</v>
      </c>
      <c r="T71" s="127" t="s">
        <v>9</v>
      </c>
      <c r="U71" s="127" t="s">
        <v>2003</v>
      </c>
      <c r="W71" s="127" t="s">
        <v>349</v>
      </c>
      <c r="X71" s="127" t="s">
        <v>2118</v>
      </c>
      <c r="Z71" s="127" t="s">
        <v>33</v>
      </c>
      <c r="AA71" s="127" t="s">
        <v>2253</v>
      </c>
      <c r="AC71" s="127" t="s">
        <v>28</v>
      </c>
      <c r="AD71" s="127" t="s">
        <v>2407</v>
      </c>
      <c r="AF71" s="127" t="s">
        <v>32</v>
      </c>
      <c r="AG71" s="127" t="s">
        <v>2407</v>
      </c>
      <c r="AI71" s="127" t="s">
        <v>35</v>
      </c>
      <c r="AJ71" s="127" t="s">
        <v>3889</v>
      </c>
      <c r="AL71" s="127" t="s">
        <v>6</v>
      </c>
      <c r="AM71" s="127" t="s">
        <v>4597</v>
      </c>
      <c r="AO71" s="127" t="s">
        <v>13</v>
      </c>
      <c r="AP71" s="127" t="s">
        <v>3144</v>
      </c>
      <c r="AR71" s="127" t="s">
        <v>37</v>
      </c>
      <c r="AS71" s="127" t="s">
        <v>1424</v>
      </c>
      <c r="AU71" s="127" t="s">
        <v>30</v>
      </c>
      <c r="AV71" s="127" t="s">
        <v>3168</v>
      </c>
      <c r="AW71" s="127"/>
      <c r="AX71" s="127" t="s">
        <v>284</v>
      </c>
      <c r="AY71" s="127" t="s">
        <v>3838</v>
      </c>
      <c r="BB71" s="127" t="s">
        <v>34</v>
      </c>
      <c r="BC71" s="127" t="s">
        <v>5281</v>
      </c>
      <c r="BE71" s="127" t="s">
        <v>31</v>
      </c>
      <c r="BF71" s="127" t="s">
        <v>5375</v>
      </c>
      <c r="BH71" s="127" t="s">
        <v>15</v>
      </c>
      <c r="BI71" s="127" t="s">
        <v>2100</v>
      </c>
    </row>
    <row r="72" spans="1:61" ht="9">
      <c r="A72" s="127" t="s">
        <v>521</v>
      </c>
      <c r="E72" s="127" t="s">
        <v>11</v>
      </c>
      <c r="F72" s="127" t="s">
        <v>519</v>
      </c>
      <c r="H72" s="127" t="s">
        <v>7</v>
      </c>
      <c r="I72" s="127" t="s">
        <v>1097</v>
      </c>
      <c r="K72" s="127" t="s">
        <v>17</v>
      </c>
      <c r="L72" s="127" t="s">
        <v>1317</v>
      </c>
      <c r="N72" s="127" t="s">
        <v>36</v>
      </c>
      <c r="O72" s="127" t="s">
        <v>1632</v>
      </c>
      <c r="Q72" s="127" t="s">
        <v>344</v>
      </c>
      <c r="R72" s="127" t="s">
        <v>1694</v>
      </c>
      <c r="T72" s="127" t="s">
        <v>9</v>
      </c>
      <c r="U72" s="127" t="s">
        <v>2004</v>
      </c>
      <c r="W72" s="127" t="s">
        <v>349</v>
      </c>
      <c r="X72" s="127" t="s">
        <v>2115</v>
      </c>
      <c r="Z72" s="127" t="s">
        <v>33</v>
      </c>
      <c r="AA72" s="127" t="s">
        <v>882</v>
      </c>
      <c r="AC72" s="127" t="s">
        <v>28</v>
      </c>
      <c r="AD72" s="127" t="s">
        <v>1591</v>
      </c>
      <c r="AF72" s="127" t="s">
        <v>32</v>
      </c>
      <c r="AG72" s="127" t="s">
        <v>919</v>
      </c>
      <c r="AI72" s="127" t="s">
        <v>35</v>
      </c>
      <c r="AJ72" s="127" t="s">
        <v>4033</v>
      </c>
      <c r="AL72" s="127" t="s">
        <v>6</v>
      </c>
      <c r="AM72" s="127" t="s">
        <v>4598</v>
      </c>
      <c r="AO72" s="127" t="s">
        <v>13</v>
      </c>
      <c r="AP72" s="127" t="s">
        <v>4251</v>
      </c>
      <c r="AR72" s="127" t="s">
        <v>37</v>
      </c>
      <c r="AS72" s="127" t="s">
        <v>1434</v>
      </c>
      <c r="AU72" s="127" t="s">
        <v>30</v>
      </c>
      <c r="AV72" s="127" t="s">
        <v>5189</v>
      </c>
      <c r="AW72" s="127"/>
      <c r="AX72" s="127" t="s">
        <v>284</v>
      </c>
      <c r="AY72" s="127" t="s">
        <v>3664</v>
      </c>
      <c r="BB72" s="127" t="s">
        <v>34</v>
      </c>
      <c r="BC72" s="127" t="s">
        <v>5282</v>
      </c>
      <c r="BE72" s="127" t="s">
        <v>31</v>
      </c>
      <c r="BF72" s="127" t="s">
        <v>972</v>
      </c>
      <c r="BH72" s="127" t="s">
        <v>15</v>
      </c>
      <c r="BI72" s="127" t="s">
        <v>5763</v>
      </c>
    </row>
    <row r="73" spans="1:61" ht="9">
      <c r="A73" s="127" t="s">
        <v>522</v>
      </c>
      <c r="E73" s="127" t="s">
        <v>11</v>
      </c>
      <c r="F73" s="127" t="s">
        <v>520</v>
      </c>
      <c r="H73" s="127" t="s">
        <v>7</v>
      </c>
      <c r="I73" s="127" t="s">
        <v>1098</v>
      </c>
      <c r="K73" s="127" t="s">
        <v>17</v>
      </c>
      <c r="L73" s="127" t="s">
        <v>1318</v>
      </c>
      <c r="N73" s="127" t="s">
        <v>36</v>
      </c>
      <c r="O73" s="127" t="s">
        <v>1633</v>
      </c>
      <c r="Q73" s="127" t="s">
        <v>344</v>
      </c>
      <c r="R73" s="127" t="s">
        <v>558</v>
      </c>
      <c r="T73" s="127" t="s">
        <v>9</v>
      </c>
      <c r="U73" s="127" t="s">
        <v>1955</v>
      </c>
      <c r="W73" s="127" t="s">
        <v>349</v>
      </c>
      <c r="X73" s="127" t="s">
        <v>739</v>
      </c>
      <c r="Z73" s="127" t="s">
        <v>33</v>
      </c>
      <c r="AA73" s="127" t="s">
        <v>2250</v>
      </c>
      <c r="AC73" s="127" t="s">
        <v>28</v>
      </c>
      <c r="AD73" s="127" t="s">
        <v>2408</v>
      </c>
      <c r="AF73" s="127" t="s">
        <v>32</v>
      </c>
      <c r="AG73" s="127" t="s">
        <v>1055</v>
      </c>
      <c r="AI73" s="127" t="s">
        <v>35</v>
      </c>
      <c r="AJ73" s="127" t="s">
        <v>4034</v>
      </c>
      <c r="AL73" s="127" t="s">
        <v>6</v>
      </c>
      <c r="AM73" s="127" t="s">
        <v>4599</v>
      </c>
      <c r="AO73" s="127" t="s">
        <v>13</v>
      </c>
      <c r="AP73" s="127" t="s">
        <v>3316</v>
      </c>
      <c r="AR73" s="127" t="s">
        <v>37</v>
      </c>
      <c r="AS73" s="127" t="s">
        <v>721</v>
      </c>
      <c r="AU73" s="127" t="s">
        <v>30</v>
      </c>
      <c r="AV73" s="127" t="s">
        <v>5197</v>
      </c>
      <c r="AW73" s="127"/>
      <c r="AX73" s="127" t="s">
        <v>284</v>
      </c>
      <c r="AY73" s="127" t="s">
        <v>718</v>
      </c>
      <c r="BB73" s="127" t="s">
        <v>34</v>
      </c>
      <c r="BC73" s="127" t="s">
        <v>3968</v>
      </c>
      <c r="BE73" s="127" t="s">
        <v>31</v>
      </c>
      <c r="BF73" s="127" t="s">
        <v>1303</v>
      </c>
      <c r="BH73" s="127" t="s">
        <v>15</v>
      </c>
      <c r="BI73" s="127" t="s">
        <v>3090</v>
      </c>
    </row>
    <row r="74" spans="1:61" ht="9">
      <c r="A74" s="127" t="s">
        <v>523</v>
      </c>
      <c r="E74" s="127" t="s">
        <v>11</v>
      </c>
      <c r="F74" s="127" t="s">
        <v>521</v>
      </c>
      <c r="H74" s="127" t="s">
        <v>7</v>
      </c>
      <c r="I74" s="127" t="s">
        <v>1099</v>
      </c>
      <c r="K74" s="127" t="s">
        <v>17</v>
      </c>
      <c r="L74" s="127" t="s">
        <v>1319</v>
      </c>
      <c r="N74" s="127" t="s">
        <v>36</v>
      </c>
      <c r="O74" s="127" t="s">
        <v>1634</v>
      </c>
      <c r="Q74" s="127" t="s">
        <v>344</v>
      </c>
      <c r="R74" s="127" t="s">
        <v>1695</v>
      </c>
      <c r="T74" s="127" t="s">
        <v>9</v>
      </c>
      <c r="U74" s="127" t="s">
        <v>2005</v>
      </c>
      <c r="W74" s="127" t="s">
        <v>349</v>
      </c>
      <c r="X74" s="127" t="s">
        <v>2097</v>
      </c>
      <c r="Z74" s="127" t="s">
        <v>33</v>
      </c>
      <c r="AA74" s="127" t="s">
        <v>2254</v>
      </c>
      <c r="AC74" s="127" t="s">
        <v>28</v>
      </c>
      <c r="AD74" s="127" t="s">
        <v>2409</v>
      </c>
      <c r="AF74" s="127" t="s">
        <v>32</v>
      </c>
      <c r="AG74" s="127" t="s">
        <v>3390</v>
      </c>
      <c r="AI74" s="127" t="s">
        <v>35</v>
      </c>
      <c r="AJ74" s="127" t="s">
        <v>2958</v>
      </c>
      <c r="AL74" s="127" t="s">
        <v>6</v>
      </c>
      <c r="AM74" s="127" t="s">
        <v>4600</v>
      </c>
      <c r="AO74" s="127" t="s">
        <v>13</v>
      </c>
      <c r="AP74" s="127" t="s">
        <v>976</v>
      </c>
      <c r="AR74" s="127" t="s">
        <v>37</v>
      </c>
      <c r="AS74" s="127" t="s">
        <v>1275</v>
      </c>
      <c r="AU74" s="127" t="s">
        <v>30</v>
      </c>
      <c r="AV74" s="127" t="s">
        <v>5198</v>
      </c>
      <c r="AW74" s="127"/>
      <c r="AX74" s="127" t="s">
        <v>284</v>
      </c>
      <c r="AY74" s="127" t="s">
        <v>4227</v>
      </c>
      <c r="BB74" s="127" t="s">
        <v>34</v>
      </c>
      <c r="BC74" s="127" t="s">
        <v>2947</v>
      </c>
      <c r="BE74" s="127" t="s">
        <v>31</v>
      </c>
      <c r="BF74" s="127" t="s">
        <v>5376</v>
      </c>
      <c r="BH74" s="127" t="s">
        <v>15</v>
      </c>
      <c r="BI74" s="127" t="s">
        <v>4390</v>
      </c>
    </row>
    <row r="75" spans="1:61" ht="9">
      <c r="A75" s="127" t="s">
        <v>524</v>
      </c>
      <c r="E75" s="127" t="s">
        <v>11</v>
      </c>
      <c r="F75" s="127" t="s">
        <v>522</v>
      </c>
      <c r="H75" s="127" t="s">
        <v>7</v>
      </c>
      <c r="I75" s="127" t="s">
        <v>1100</v>
      </c>
      <c r="K75" s="127" t="s">
        <v>17</v>
      </c>
      <c r="L75" s="127" t="s">
        <v>1320</v>
      </c>
      <c r="N75" s="127" t="s">
        <v>36</v>
      </c>
      <c r="O75" s="127" t="s">
        <v>1607</v>
      </c>
      <c r="Q75" s="127" t="s">
        <v>344</v>
      </c>
      <c r="R75" s="127" t="s">
        <v>1696</v>
      </c>
      <c r="T75" s="127" t="s">
        <v>9</v>
      </c>
      <c r="U75" s="127" t="s">
        <v>2006</v>
      </c>
      <c r="W75" s="127" t="s">
        <v>349</v>
      </c>
      <c r="X75" s="127" t="s">
        <v>2092</v>
      </c>
      <c r="Z75" s="127" t="s">
        <v>33</v>
      </c>
      <c r="AA75" s="127" t="s">
        <v>2255</v>
      </c>
      <c r="AC75" s="127" t="s">
        <v>28</v>
      </c>
      <c r="AD75" s="127" t="s">
        <v>2410</v>
      </c>
      <c r="AF75" s="127" t="s">
        <v>32</v>
      </c>
      <c r="AG75" s="127" t="s">
        <v>3591</v>
      </c>
      <c r="AI75" s="127" t="s">
        <v>35</v>
      </c>
      <c r="AJ75" s="127" t="s">
        <v>4035</v>
      </c>
      <c r="AL75" s="127" t="s">
        <v>6</v>
      </c>
      <c r="AM75" s="127" t="s">
        <v>3377</v>
      </c>
      <c r="AO75" s="127" t="s">
        <v>13</v>
      </c>
      <c r="AP75" s="127" t="s">
        <v>1814</v>
      </c>
      <c r="AR75" s="127" t="s">
        <v>37</v>
      </c>
      <c r="AS75" s="127" t="s">
        <v>4861</v>
      </c>
      <c r="AU75" s="127" t="s">
        <v>30</v>
      </c>
      <c r="AV75" s="127" t="s">
        <v>1768</v>
      </c>
      <c r="AW75" s="127"/>
      <c r="AX75" s="127" t="s">
        <v>284</v>
      </c>
      <c r="AY75" s="127" t="s">
        <v>718</v>
      </c>
      <c r="BB75" s="127" t="s">
        <v>34</v>
      </c>
      <c r="BC75" s="127" t="s">
        <v>2205</v>
      </c>
      <c r="BE75" s="127" t="s">
        <v>31</v>
      </c>
      <c r="BF75" s="127" t="s">
        <v>1549</v>
      </c>
      <c r="BH75" s="127" t="s">
        <v>15</v>
      </c>
      <c r="BI75" s="127" t="s">
        <v>4116</v>
      </c>
    </row>
    <row r="76" spans="1:61" ht="9">
      <c r="A76" s="127" t="s">
        <v>525</v>
      </c>
      <c r="E76" s="127" t="s">
        <v>11</v>
      </c>
      <c r="F76" s="127" t="s">
        <v>523</v>
      </c>
      <c r="H76" s="127" t="s">
        <v>7</v>
      </c>
      <c r="I76" s="127" t="s">
        <v>1101</v>
      </c>
      <c r="K76" s="127" t="s">
        <v>17</v>
      </c>
      <c r="L76" s="127" t="s">
        <v>1058</v>
      </c>
      <c r="N76" s="127" t="s">
        <v>36</v>
      </c>
      <c r="O76" s="127" t="s">
        <v>1600</v>
      </c>
      <c r="Q76" s="127" t="s">
        <v>344</v>
      </c>
      <c r="R76" s="127" t="s">
        <v>1697</v>
      </c>
      <c r="T76" s="127" t="s">
        <v>9</v>
      </c>
      <c r="U76" s="127" t="s">
        <v>1130</v>
      </c>
      <c r="W76" s="127" t="s">
        <v>349</v>
      </c>
      <c r="X76" s="127" t="s">
        <v>1267</v>
      </c>
      <c r="Z76" s="127" t="s">
        <v>33</v>
      </c>
      <c r="AA76" s="127" t="s">
        <v>852</v>
      </c>
      <c r="AC76" s="127" t="s">
        <v>28</v>
      </c>
      <c r="AD76" s="127" t="s">
        <v>2411</v>
      </c>
      <c r="AF76" s="127" t="s">
        <v>32</v>
      </c>
      <c r="AG76" s="127" t="s">
        <v>1499</v>
      </c>
      <c r="AI76" s="127" t="s">
        <v>35</v>
      </c>
      <c r="AJ76" s="127" t="s">
        <v>4036</v>
      </c>
      <c r="AL76" s="127" t="s">
        <v>6</v>
      </c>
      <c r="AM76" s="127" t="s">
        <v>1903</v>
      </c>
      <c r="AO76" s="127" t="s">
        <v>13</v>
      </c>
      <c r="AP76" s="127" t="s">
        <v>4875</v>
      </c>
      <c r="AR76" s="127" t="s">
        <v>37</v>
      </c>
      <c r="AS76" s="127" t="s">
        <v>1954</v>
      </c>
      <c r="AU76" s="127" t="s">
        <v>30</v>
      </c>
      <c r="AV76" s="127" t="s">
        <v>5199</v>
      </c>
      <c r="AW76" s="127"/>
      <c r="AX76" s="127" t="s">
        <v>284</v>
      </c>
      <c r="AY76" s="127" t="s">
        <v>5159</v>
      </c>
      <c r="BB76" s="127" t="s">
        <v>34</v>
      </c>
      <c r="BC76" s="127" t="s">
        <v>5189</v>
      </c>
      <c r="BE76" s="127" t="s">
        <v>31</v>
      </c>
      <c r="BF76" s="127" t="s">
        <v>5377</v>
      </c>
      <c r="BH76" s="127" t="s">
        <v>15</v>
      </c>
      <c r="BI76" s="127" t="s">
        <v>4959</v>
      </c>
    </row>
    <row r="77" spans="1:61" ht="9">
      <c r="A77" s="127" t="s">
        <v>526</v>
      </c>
      <c r="E77" s="127" t="s">
        <v>11</v>
      </c>
      <c r="F77" s="127" t="s">
        <v>472</v>
      </c>
      <c r="H77" s="127" t="s">
        <v>7</v>
      </c>
      <c r="I77" s="127" t="s">
        <v>1102</v>
      </c>
      <c r="K77" s="127" t="s">
        <v>17</v>
      </c>
      <c r="L77" s="127" t="s">
        <v>1321</v>
      </c>
      <c r="N77" s="127" t="s">
        <v>36</v>
      </c>
      <c r="O77" s="127" t="s">
        <v>1635</v>
      </c>
      <c r="Q77" s="127" t="s">
        <v>344</v>
      </c>
      <c r="R77" s="127" t="s">
        <v>1698</v>
      </c>
      <c r="T77" s="127" t="s">
        <v>9</v>
      </c>
      <c r="U77" s="127" t="s">
        <v>2007</v>
      </c>
      <c r="W77" s="127" t="s">
        <v>349</v>
      </c>
      <c r="X77" s="127" t="s">
        <v>2119</v>
      </c>
      <c r="Z77" s="127" t="s">
        <v>33</v>
      </c>
      <c r="AA77" s="127" t="s">
        <v>2256</v>
      </c>
      <c r="AC77" s="127" t="s">
        <v>28</v>
      </c>
      <c r="AD77" s="127" t="s">
        <v>2412</v>
      </c>
      <c r="AF77" s="127" t="s">
        <v>32</v>
      </c>
      <c r="AG77" s="127" t="s">
        <v>3592</v>
      </c>
      <c r="AI77" s="127" t="s">
        <v>35</v>
      </c>
      <c r="AJ77" s="127" t="s">
        <v>4037</v>
      </c>
      <c r="AL77" s="127" t="s">
        <v>6</v>
      </c>
      <c r="AM77" s="127" t="s">
        <v>2566</v>
      </c>
      <c r="AO77" s="127" t="s">
        <v>13</v>
      </c>
      <c r="AP77" s="127" t="s">
        <v>1814</v>
      </c>
      <c r="AR77" s="127" t="s">
        <v>37</v>
      </c>
      <c r="AS77" s="127" t="s">
        <v>4862</v>
      </c>
      <c r="AU77" s="127" t="s">
        <v>30</v>
      </c>
      <c r="AV77" s="127" t="s">
        <v>5200</v>
      </c>
      <c r="AW77" s="127"/>
      <c r="AX77" s="127" t="s">
        <v>284</v>
      </c>
      <c r="AY77" s="127" t="s">
        <v>5160</v>
      </c>
      <c r="BB77" s="127" t="s">
        <v>34</v>
      </c>
      <c r="BC77" s="127" t="s">
        <v>3911</v>
      </c>
      <c r="BE77" s="127" t="s">
        <v>31</v>
      </c>
      <c r="BF77" s="127" t="s">
        <v>2765</v>
      </c>
      <c r="BH77" s="127" t="s">
        <v>15</v>
      </c>
      <c r="BI77" s="127" t="s">
        <v>1494</v>
      </c>
    </row>
    <row r="78" spans="1:61" ht="9">
      <c r="A78" s="127" t="s">
        <v>527</v>
      </c>
      <c r="E78" s="127" t="s">
        <v>11</v>
      </c>
      <c r="F78" s="127" t="s">
        <v>524</v>
      </c>
      <c r="H78" s="127" t="s">
        <v>7</v>
      </c>
      <c r="I78" s="127" t="s">
        <v>1103</v>
      </c>
      <c r="K78" s="127" t="s">
        <v>17</v>
      </c>
      <c r="L78" s="127" t="s">
        <v>1322</v>
      </c>
      <c r="N78" s="127" t="s">
        <v>36</v>
      </c>
      <c r="O78" s="127" t="s">
        <v>1636</v>
      </c>
      <c r="Q78" s="127" t="s">
        <v>344</v>
      </c>
      <c r="R78" s="127" t="s">
        <v>1699</v>
      </c>
      <c r="T78" s="127" t="s">
        <v>9</v>
      </c>
      <c r="U78" s="127" t="s">
        <v>1976</v>
      </c>
      <c r="W78" s="127" t="s">
        <v>349</v>
      </c>
      <c r="X78" s="127" t="s">
        <v>2120</v>
      </c>
      <c r="Z78" s="127" t="s">
        <v>33</v>
      </c>
      <c r="AA78" s="127" t="s">
        <v>2222</v>
      </c>
      <c r="AC78" s="127" t="s">
        <v>28</v>
      </c>
      <c r="AD78" s="127" t="s">
        <v>937</v>
      </c>
      <c r="AF78" s="127" t="s">
        <v>32</v>
      </c>
      <c r="AG78" s="127" t="s">
        <v>3593</v>
      </c>
      <c r="AI78" s="127" t="s">
        <v>35</v>
      </c>
      <c r="AJ78" s="127" t="s">
        <v>3557</v>
      </c>
      <c r="AL78" s="127" t="s">
        <v>6</v>
      </c>
      <c r="AM78" s="127" t="s">
        <v>1498</v>
      </c>
      <c r="AO78" s="127" t="s">
        <v>13</v>
      </c>
      <c r="AP78" s="127" t="s">
        <v>1814</v>
      </c>
      <c r="AR78" s="127" t="s">
        <v>37</v>
      </c>
      <c r="AS78" s="127" t="s">
        <v>4887</v>
      </c>
      <c r="AU78" s="127" t="s">
        <v>30</v>
      </c>
      <c r="AV78" s="127" t="s">
        <v>5092</v>
      </c>
      <c r="AW78" s="127"/>
      <c r="AX78" s="127" t="s">
        <v>284</v>
      </c>
      <c r="AY78" s="127" t="s">
        <v>2997</v>
      </c>
      <c r="BB78" s="127" t="s">
        <v>34</v>
      </c>
      <c r="BC78" s="127" t="s">
        <v>4245</v>
      </c>
      <c r="BE78" s="127" t="s">
        <v>31</v>
      </c>
      <c r="BF78" s="127" t="s">
        <v>5378</v>
      </c>
      <c r="BH78" s="127" t="s">
        <v>15</v>
      </c>
      <c r="BI78" s="127" t="s">
        <v>1091</v>
      </c>
    </row>
    <row r="79" spans="1:61" ht="9">
      <c r="A79" s="127" t="s">
        <v>528</v>
      </c>
      <c r="E79" s="127" t="s">
        <v>11</v>
      </c>
      <c r="F79" s="127" t="s">
        <v>525</v>
      </c>
      <c r="H79" s="127" t="s">
        <v>7</v>
      </c>
      <c r="I79" s="127" t="s">
        <v>1104</v>
      </c>
      <c r="K79" s="127" t="s">
        <v>17</v>
      </c>
      <c r="L79" s="127" t="s">
        <v>1323</v>
      </c>
      <c r="N79" s="127" t="s">
        <v>36</v>
      </c>
      <c r="O79" s="127" t="s">
        <v>1637</v>
      </c>
      <c r="Q79" s="127" t="s">
        <v>344</v>
      </c>
      <c r="R79" s="127" t="s">
        <v>1515</v>
      </c>
      <c r="T79" s="127" t="s">
        <v>9</v>
      </c>
      <c r="U79" s="127" t="s">
        <v>1260</v>
      </c>
      <c r="W79" s="127" t="s">
        <v>349</v>
      </c>
      <c r="X79" s="127" t="s">
        <v>2085</v>
      </c>
      <c r="Z79" s="127" t="s">
        <v>33</v>
      </c>
      <c r="AA79" s="127" t="s">
        <v>2094</v>
      </c>
      <c r="AC79" s="127" t="s">
        <v>28</v>
      </c>
      <c r="AD79" s="127" t="s">
        <v>1927</v>
      </c>
      <c r="AF79" s="127" t="s">
        <v>32</v>
      </c>
      <c r="AG79" s="127" t="s">
        <v>2133</v>
      </c>
      <c r="AI79" s="127" t="s">
        <v>35</v>
      </c>
      <c r="AJ79" s="127" t="s">
        <v>4038</v>
      </c>
      <c r="AL79" s="127" t="s">
        <v>6</v>
      </c>
      <c r="AM79" s="127" t="s">
        <v>4601</v>
      </c>
      <c r="AO79" s="127" t="s">
        <v>13</v>
      </c>
      <c r="AP79" s="127" t="s">
        <v>4876</v>
      </c>
      <c r="AR79" s="127" t="s">
        <v>37</v>
      </c>
      <c r="AS79" s="127" t="s">
        <v>5024</v>
      </c>
      <c r="AU79" s="127" t="s">
        <v>30</v>
      </c>
      <c r="AV79" s="127" t="s">
        <v>626</v>
      </c>
      <c r="AW79" s="127"/>
      <c r="AX79" s="127" t="s">
        <v>284</v>
      </c>
      <c r="AY79" s="127" t="s">
        <v>5143</v>
      </c>
      <c r="BB79" s="127" t="s">
        <v>34</v>
      </c>
      <c r="BC79" s="127" t="s">
        <v>5197</v>
      </c>
      <c r="BE79" s="127" t="s">
        <v>31</v>
      </c>
      <c r="BF79" s="127" t="s">
        <v>5379</v>
      </c>
      <c r="BH79" s="127" t="s">
        <v>15</v>
      </c>
      <c r="BI79" s="127" t="s">
        <v>1852</v>
      </c>
    </row>
    <row r="80" spans="1:61" ht="9">
      <c r="A80" s="127" t="s">
        <v>529</v>
      </c>
      <c r="E80" s="127" t="s">
        <v>11</v>
      </c>
      <c r="F80" s="127" t="s">
        <v>526</v>
      </c>
      <c r="H80" s="127" t="s">
        <v>7</v>
      </c>
      <c r="I80" s="127" t="s">
        <v>718</v>
      </c>
      <c r="K80" s="127" t="s">
        <v>17</v>
      </c>
      <c r="L80" s="127" t="s">
        <v>1324</v>
      </c>
      <c r="N80" s="127" t="s">
        <v>36</v>
      </c>
      <c r="O80" s="127" t="s">
        <v>1638</v>
      </c>
      <c r="Q80" s="127" t="s">
        <v>344</v>
      </c>
      <c r="R80" s="127" t="s">
        <v>1700</v>
      </c>
      <c r="T80" s="127" t="s">
        <v>9</v>
      </c>
      <c r="U80" s="127" t="s">
        <v>2008</v>
      </c>
      <c r="W80" s="127" t="s">
        <v>349</v>
      </c>
      <c r="X80" s="127" t="s">
        <v>2121</v>
      </c>
      <c r="Z80" s="127" t="s">
        <v>33</v>
      </c>
      <c r="AA80" s="127" t="s">
        <v>2201</v>
      </c>
      <c r="AC80" s="127" t="s">
        <v>28</v>
      </c>
      <c r="AD80" s="127" t="s">
        <v>2413</v>
      </c>
      <c r="AF80" s="127" t="s">
        <v>32</v>
      </c>
      <c r="AG80" s="127" t="s">
        <v>1950</v>
      </c>
      <c r="AI80" s="127" t="s">
        <v>35</v>
      </c>
      <c r="AJ80" s="127" t="s">
        <v>4039</v>
      </c>
      <c r="AL80" s="127" t="s">
        <v>6</v>
      </c>
      <c r="AM80" s="127" t="s">
        <v>1498</v>
      </c>
      <c r="AO80" s="127" t="s">
        <v>13</v>
      </c>
      <c r="AP80" s="127" t="s">
        <v>562</v>
      </c>
      <c r="AR80" s="127" t="s">
        <v>37</v>
      </c>
      <c r="AS80" s="127" t="s">
        <v>1954</v>
      </c>
      <c r="AU80" s="127" t="s">
        <v>30</v>
      </c>
      <c r="AV80" s="127" t="s">
        <v>5201</v>
      </c>
      <c r="AW80" s="127"/>
      <c r="AX80" s="127" t="s">
        <v>284</v>
      </c>
      <c r="AY80" s="127" t="s">
        <v>1850</v>
      </c>
      <c r="BB80" s="127" t="s">
        <v>34</v>
      </c>
      <c r="BC80" s="127" t="s">
        <v>2364</v>
      </c>
      <c r="BE80" s="127" t="s">
        <v>31</v>
      </c>
      <c r="BF80" s="127" t="s">
        <v>5380</v>
      </c>
      <c r="BH80" s="127" t="s">
        <v>15</v>
      </c>
      <c r="BI80" s="127" t="s">
        <v>2111</v>
      </c>
    </row>
    <row r="81" spans="1:61" ht="9">
      <c r="A81" s="127" t="s">
        <v>530</v>
      </c>
      <c r="E81" s="127" t="s">
        <v>11</v>
      </c>
      <c r="F81" s="127" t="s">
        <v>527</v>
      </c>
      <c r="H81" s="127" t="s">
        <v>7</v>
      </c>
      <c r="I81" s="127" t="s">
        <v>1105</v>
      </c>
      <c r="K81" s="127" t="s">
        <v>17</v>
      </c>
      <c r="L81" s="127" t="s">
        <v>1325</v>
      </c>
      <c r="N81" s="127" t="s">
        <v>36</v>
      </c>
      <c r="O81" s="127" t="s">
        <v>1636</v>
      </c>
      <c r="Q81" s="127" t="s">
        <v>344</v>
      </c>
      <c r="R81" s="127" t="s">
        <v>1651</v>
      </c>
      <c r="T81" s="127" t="s">
        <v>9</v>
      </c>
      <c r="U81" s="127" t="s">
        <v>552</v>
      </c>
      <c r="W81" s="127" t="s">
        <v>349</v>
      </c>
      <c r="X81" s="127" t="s">
        <v>2122</v>
      </c>
      <c r="Z81" s="127" t="s">
        <v>33</v>
      </c>
      <c r="AA81" s="127" t="s">
        <v>2003</v>
      </c>
      <c r="AC81" s="127" t="s">
        <v>28</v>
      </c>
      <c r="AD81" s="127" t="s">
        <v>2414</v>
      </c>
      <c r="AF81" s="127" t="s">
        <v>32</v>
      </c>
      <c r="AG81" s="127" t="s">
        <v>3594</v>
      </c>
      <c r="AI81" s="127" t="s">
        <v>35</v>
      </c>
      <c r="AJ81" s="127" t="s">
        <v>4040</v>
      </c>
      <c r="AL81" s="127" t="s">
        <v>6</v>
      </c>
      <c r="AM81" s="127" t="s">
        <v>2037</v>
      </c>
      <c r="AO81" s="127" t="s">
        <v>13</v>
      </c>
      <c r="AP81" s="127" t="s">
        <v>3948</v>
      </c>
      <c r="AR81" s="127" t="s">
        <v>37</v>
      </c>
      <c r="AS81" s="127" t="s">
        <v>931</v>
      </c>
      <c r="AU81" s="127" t="s">
        <v>30</v>
      </c>
      <c r="AV81" s="127" t="s">
        <v>825</v>
      </c>
      <c r="AW81" s="127"/>
      <c r="AX81" s="127" t="s">
        <v>284</v>
      </c>
      <c r="AY81" s="127" t="s">
        <v>4022</v>
      </c>
      <c r="BB81" s="127" t="s">
        <v>34</v>
      </c>
      <c r="BC81" s="127" t="s">
        <v>2682</v>
      </c>
      <c r="BE81" s="127" t="s">
        <v>31</v>
      </c>
      <c r="BF81" s="127" t="s">
        <v>5381</v>
      </c>
      <c r="BH81" s="127" t="s">
        <v>15</v>
      </c>
      <c r="BI81" s="127" t="s">
        <v>1007</v>
      </c>
    </row>
    <row r="82" spans="1:61" ht="9">
      <c r="A82" s="127" t="s">
        <v>531</v>
      </c>
      <c r="E82" s="127" t="s">
        <v>11</v>
      </c>
      <c r="F82" s="127" t="s">
        <v>528</v>
      </c>
      <c r="H82" s="127" t="s">
        <v>7</v>
      </c>
      <c r="I82" s="127" t="s">
        <v>1106</v>
      </c>
      <c r="K82" s="127" t="s">
        <v>17</v>
      </c>
      <c r="L82" s="127" t="s">
        <v>713</v>
      </c>
      <c r="N82" s="127" t="s">
        <v>36</v>
      </c>
      <c r="O82" s="127" t="s">
        <v>1620</v>
      </c>
      <c r="Q82" s="127" t="s">
        <v>344</v>
      </c>
      <c r="R82" s="127" t="s">
        <v>1701</v>
      </c>
      <c r="T82" s="127" t="s">
        <v>9</v>
      </c>
      <c r="U82" s="127" t="s">
        <v>2009</v>
      </c>
      <c r="W82" s="127" t="s">
        <v>349</v>
      </c>
      <c r="X82" s="127" t="s">
        <v>2123</v>
      </c>
      <c r="Z82" s="127" t="s">
        <v>33</v>
      </c>
      <c r="AA82" s="127" t="s">
        <v>547</v>
      </c>
      <c r="AC82" s="127" t="s">
        <v>28</v>
      </c>
      <c r="AD82" s="127" t="s">
        <v>2415</v>
      </c>
      <c r="AF82" s="127" t="s">
        <v>32</v>
      </c>
      <c r="AG82" s="127" t="s">
        <v>1651</v>
      </c>
      <c r="AI82" s="127" t="s">
        <v>35</v>
      </c>
      <c r="AJ82" s="127" t="s">
        <v>695</v>
      </c>
      <c r="AL82" s="127" t="s">
        <v>6</v>
      </c>
      <c r="AM82" s="127" t="s">
        <v>2408</v>
      </c>
      <c r="AO82" s="127" t="s">
        <v>13</v>
      </c>
      <c r="AP82" s="127" t="s">
        <v>4877</v>
      </c>
      <c r="AR82" s="127" t="s">
        <v>37</v>
      </c>
      <c r="AS82" s="127" t="s">
        <v>1192</v>
      </c>
      <c r="AU82" s="127" t="s">
        <v>30</v>
      </c>
      <c r="AV82" s="127" t="s">
        <v>5202</v>
      </c>
      <c r="AW82" s="127"/>
      <c r="AX82" s="127" t="s">
        <v>284</v>
      </c>
      <c r="AY82" s="127" t="s">
        <v>1850</v>
      </c>
      <c r="BB82" s="127" t="s">
        <v>34</v>
      </c>
      <c r="BC82" s="127" t="s">
        <v>5283</v>
      </c>
      <c r="BE82" s="127" t="s">
        <v>31</v>
      </c>
      <c r="BF82" s="127" t="s">
        <v>5382</v>
      </c>
      <c r="BH82" s="127" t="s">
        <v>15</v>
      </c>
      <c r="BI82" s="127" t="s">
        <v>5764</v>
      </c>
    </row>
    <row r="83" spans="1:61" ht="9">
      <c r="A83" s="127" t="s">
        <v>532</v>
      </c>
      <c r="E83" s="127" t="s">
        <v>11</v>
      </c>
      <c r="F83" s="127" t="s">
        <v>529</v>
      </c>
      <c r="H83" s="127" t="s">
        <v>7</v>
      </c>
      <c r="I83" s="127" t="s">
        <v>1107</v>
      </c>
      <c r="K83" s="127" t="s">
        <v>17</v>
      </c>
      <c r="L83" s="127" t="s">
        <v>1326</v>
      </c>
      <c r="N83" s="127" t="s">
        <v>36</v>
      </c>
      <c r="O83" s="127" t="s">
        <v>1604</v>
      </c>
      <c r="Q83" s="127" t="s">
        <v>344</v>
      </c>
      <c r="R83" s="127" t="s">
        <v>1663</v>
      </c>
      <c r="T83" s="127" t="s">
        <v>9</v>
      </c>
      <c r="U83" s="127" t="s">
        <v>2010</v>
      </c>
      <c r="W83" s="127" t="s">
        <v>349</v>
      </c>
      <c r="X83" s="127" t="s">
        <v>581</v>
      </c>
      <c r="Z83" s="127" t="s">
        <v>33</v>
      </c>
      <c r="AA83" s="127" t="s">
        <v>2004</v>
      </c>
      <c r="AC83" s="127" t="s">
        <v>28</v>
      </c>
      <c r="AD83" s="127" t="s">
        <v>1243</v>
      </c>
      <c r="AF83" s="127" t="s">
        <v>32</v>
      </c>
      <c r="AG83" s="127" t="s">
        <v>3595</v>
      </c>
      <c r="AI83" s="127" t="s">
        <v>35</v>
      </c>
      <c r="AJ83" s="127" t="s">
        <v>3380</v>
      </c>
      <c r="AL83" s="127" t="s">
        <v>6</v>
      </c>
      <c r="AM83" s="127" t="s">
        <v>4602</v>
      </c>
      <c r="AO83" s="127" t="s">
        <v>13</v>
      </c>
      <c r="AP83" s="127" t="s">
        <v>4705</v>
      </c>
      <c r="AR83" s="127" t="s">
        <v>37</v>
      </c>
      <c r="AS83" s="127" t="s">
        <v>2402</v>
      </c>
      <c r="AU83" s="127" t="s">
        <v>30</v>
      </c>
      <c r="AV83" s="127" t="s">
        <v>4580</v>
      </c>
      <c r="AW83" s="127"/>
      <c r="AX83" s="127" t="s">
        <v>284</v>
      </c>
      <c r="AY83" s="127" t="s">
        <v>4607</v>
      </c>
      <c r="BB83" s="127" t="s">
        <v>34</v>
      </c>
      <c r="BC83" s="127" t="s">
        <v>5284</v>
      </c>
      <c r="BE83" s="127" t="s">
        <v>31</v>
      </c>
      <c r="BF83" s="127" t="s">
        <v>600</v>
      </c>
      <c r="BH83" s="127" t="s">
        <v>15</v>
      </c>
      <c r="BI83" s="127" t="s">
        <v>4054</v>
      </c>
    </row>
    <row r="84" spans="1:61" ht="9">
      <c r="A84" s="127" t="s">
        <v>533</v>
      </c>
      <c r="E84" s="127" t="s">
        <v>11</v>
      </c>
      <c r="F84" s="127" t="s">
        <v>509</v>
      </c>
      <c r="H84" s="127" t="s">
        <v>7</v>
      </c>
      <c r="I84" s="127" t="s">
        <v>1108</v>
      </c>
      <c r="K84" s="127" t="s">
        <v>17</v>
      </c>
      <c r="L84" s="127" t="s">
        <v>1327</v>
      </c>
      <c r="N84" s="127" t="s">
        <v>36</v>
      </c>
      <c r="O84" s="127" t="s">
        <v>1639</v>
      </c>
      <c r="Q84" s="127" t="s">
        <v>344</v>
      </c>
      <c r="R84" s="127" t="s">
        <v>1702</v>
      </c>
      <c r="T84" s="127" t="s">
        <v>9</v>
      </c>
      <c r="U84" s="127" t="s">
        <v>1955</v>
      </c>
      <c r="W84" s="127" t="s">
        <v>349</v>
      </c>
      <c r="X84" s="127" t="s">
        <v>1767</v>
      </c>
      <c r="Z84" s="127" t="s">
        <v>33</v>
      </c>
      <c r="AA84" s="127" t="s">
        <v>2257</v>
      </c>
      <c r="AC84" s="127" t="s">
        <v>28</v>
      </c>
      <c r="AD84" s="127" t="s">
        <v>1601</v>
      </c>
      <c r="AF84" s="127" t="s">
        <v>32</v>
      </c>
      <c r="AG84" s="127" t="s">
        <v>550</v>
      </c>
      <c r="AI84" s="127" t="s">
        <v>35</v>
      </c>
      <c r="AJ84" s="127" t="s">
        <v>2741</v>
      </c>
      <c r="AL84" s="127" t="s">
        <v>6</v>
      </c>
      <c r="AM84" s="127" t="s">
        <v>4603</v>
      </c>
      <c r="AO84" s="127" t="s">
        <v>13</v>
      </c>
      <c r="AP84" s="127" t="s">
        <v>4878</v>
      </c>
      <c r="AR84" s="127" t="s">
        <v>37</v>
      </c>
      <c r="AS84" s="127" t="s">
        <v>1814</v>
      </c>
      <c r="AU84" s="127" t="s">
        <v>30</v>
      </c>
      <c r="AV84" s="127" t="s">
        <v>5170</v>
      </c>
      <c r="AW84" s="127"/>
      <c r="AX84" s="127" t="s">
        <v>284</v>
      </c>
      <c r="AY84" s="127" t="s">
        <v>5161</v>
      </c>
      <c r="BB84" s="127" t="s">
        <v>34</v>
      </c>
      <c r="BC84" s="127" t="s">
        <v>1768</v>
      </c>
      <c r="BE84" s="127" t="s">
        <v>31</v>
      </c>
      <c r="BF84" s="127" t="s">
        <v>2226</v>
      </c>
      <c r="BH84" s="127" t="s">
        <v>15</v>
      </c>
      <c r="BI84" s="127" t="s">
        <v>4390</v>
      </c>
    </row>
    <row r="85" spans="1:61" ht="9">
      <c r="A85" s="127" t="s">
        <v>534</v>
      </c>
      <c r="E85" s="127" t="s">
        <v>11</v>
      </c>
      <c r="F85" s="127" t="s">
        <v>530</v>
      </c>
      <c r="H85" s="127" t="s">
        <v>7</v>
      </c>
      <c r="I85" s="127" t="s">
        <v>1109</v>
      </c>
      <c r="K85" s="127" t="s">
        <v>17</v>
      </c>
      <c r="L85" s="127" t="s">
        <v>1328</v>
      </c>
      <c r="N85" s="127" t="s">
        <v>36</v>
      </c>
      <c r="O85" s="127" t="s">
        <v>1608</v>
      </c>
      <c r="Q85" s="127" t="s">
        <v>344</v>
      </c>
      <c r="R85" s="127" t="s">
        <v>1703</v>
      </c>
      <c r="T85" s="127" t="s">
        <v>9</v>
      </c>
      <c r="U85" s="127" t="s">
        <v>2011</v>
      </c>
      <c r="W85" s="127" t="s">
        <v>349</v>
      </c>
      <c r="X85" s="127" t="s">
        <v>1287</v>
      </c>
      <c r="Z85" s="127" t="s">
        <v>33</v>
      </c>
      <c r="AA85" s="127" t="s">
        <v>2258</v>
      </c>
      <c r="AC85" s="127" t="s">
        <v>28</v>
      </c>
      <c r="AD85" s="127" t="s">
        <v>2416</v>
      </c>
      <c r="AF85" s="127" t="s">
        <v>32</v>
      </c>
      <c r="AG85" s="127" t="s">
        <v>3589</v>
      </c>
      <c r="AI85" s="127" t="s">
        <v>35</v>
      </c>
      <c r="AJ85" s="127" t="s">
        <v>3609</v>
      </c>
      <c r="AL85" s="127" t="s">
        <v>6</v>
      </c>
      <c r="AM85" s="127" t="s">
        <v>4604</v>
      </c>
      <c r="AO85" s="127" t="s">
        <v>13</v>
      </c>
      <c r="AP85" s="127" t="s">
        <v>1008</v>
      </c>
      <c r="AR85" s="127" t="s">
        <v>37</v>
      </c>
      <c r="AS85" s="127" t="s">
        <v>600</v>
      </c>
      <c r="AU85" s="127" t="s">
        <v>30</v>
      </c>
      <c r="AV85" s="127" t="s">
        <v>5203</v>
      </c>
      <c r="AW85" s="127"/>
      <c r="AX85" s="127" t="s">
        <v>284</v>
      </c>
      <c r="AY85" s="127" t="s">
        <v>5162</v>
      </c>
      <c r="BB85" s="127" t="s">
        <v>34</v>
      </c>
      <c r="BC85" s="127" t="s">
        <v>1029</v>
      </c>
      <c r="BE85" s="127" t="s">
        <v>31</v>
      </c>
      <c r="BF85" s="127" t="s">
        <v>927</v>
      </c>
      <c r="BH85" s="127" t="s">
        <v>15</v>
      </c>
      <c r="BI85" s="127" t="s">
        <v>5394</v>
      </c>
    </row>
    <row r="86" spans="1:61" ht="9">
      <c r="A86" s="127" t="s">
        <v>535</v>
      </c>
      <c r="E86" s="127" t="s">
        <v>11</v>
      </c>
      <c r="F86" s="127" t="s">
        <v>531</v>
      </c>
      <c r="H86" s="127" t="s">
        <v>7</v>
      </c>
      <c r="I86" s="127" t="s">
        <v>1110</v>
      </c>
      <c r="K86" s="127" t="s">
        <v>17</v>
      </c>
      <c r="L86" s="127" t="s">
        <v>1130</v>
      </c>
      <c r="N86" s="127" t="s">
        <v>36</v>
      </c>
      <c r="O86" s="127" t="s">
        <v>1640</v>
      </c>
      <c r="Q86" s="127" t="s">
        <v>344</v>
      </c>
      <c r="R86" s="127" t="s">
        <v>683</v>
      </c>
      <c r="T86" s="127" t="s">
        <v>9</v>
      </c>
      <c r="U86" s="127" t="s">
        <v>2012</v>
      </c>
      <c r="W86" s="127" t="s">
        <v>349</v>
      </c>
      <c r="X86" s="127" t="s">
        <v>1889</v>
      </c>
      <c r="Z86" s="127" t="s">
        <v>33</v>
      </c>
      <c r="AA86" s="127" t="s">
        <v>1318</v>
      </c>
      <c r="AC86" s="127" t="s">
        <v>28</v>
      </c>
      <c r="AD86" s="127" t="s">
        <v>2417</v>
      </c>
      <c r="AF86" s="127" t="s">
        <v>32</v>
      </c>
      <c r="AG86" s="127" t="s">
        <v>1154</v>
      </c>
      <c r="AI86" s="127" t="s">
        <v>35</v>
      </c>
      <c r="AJ86" s="127" t="s">
        <v>4041</v>
      </c>
      <c r="AL86" s="127" t="s">
        <v>6</v>
      </c>
      <c r="AM86" s="127" t="s">
        <v>4605</v>
      </c>
      <c r="AO86" s="127" t="s">
        <v>13</v>
      </c>
      <c r="AP86" s="127" t="s">
        <v>4879</v>
      </c>
      <c r="AR86" s="127" t="s">
        <v>37</v>
      </c>
      <c r="AS86" s="127" t="s">
        <v>5025</v>
      </c>
      <c r="AU86" s="127" t="s">
        <v>30</v>
      </c>
      <c r="AV86" s="127" t="s">
        <v>5204</v>
      </c>
      <c r="AW86" s="127"/>
      <c r="AX86" s="127" t="s">
        <v>284</v>
      </c>
      <c r="AY86" s="127" t="s">
        <v>3838</v>
      </c>
      <c r="BB86" s="127" t="s">
        <v>34</v>
      </c>
      <c r="BC86" s="127" t="s">
        <v>682</v>
      </c>
      <c r="BE86" s="127" t="s">
        <v>31</v>
      </c>
      <c r="BF86" s="127" t="s">
        <v>5383</v>
      </c>
      <c r="BH86" s="127" t="s">
        <v>15</v>
      </c>
      <c r="BI86" s="127" t="s">
        <v>2143</v>
      </c>
    </row>
    <row r="87" spans="1:61" ht="9">
      <c r="A87" s="127" t="s">
        <v>536</v>
      </c>
      <c r="E87" s="127" t="s">
        <v>11</v>
      </c>
      <c r="F87" s="127" t="s">
        <v>472</v>
      </c>
      <c r="H87" s="127" t="s">
        <v>7</v>
      </c>
      <c r="I87" s="127" t="s">
        <v>1111</v>
      </c>
      <c r="K87" s="127" t="s">
        <v>17</v>
      </c>
      <c r="L87" s="127" t="s">
        <v>637</v>
      </c>
      <c r="N87" s="127" t="s">
        <v>36</v>
      </c>
      <c r="O87" s="127" t="s">
        <v>731</v>
      </c>
      <c r="Q87" s="127" t="s">
        <v>344</v>
      </c>
      <c r="R87" s="127" t="s">
        <v>1704</v>
      </c>
      <c r="T87" s="127" t="s">
        <v>9</v>
      </c>
      <c r="U87" s="127" t="s">
        <v>2013</v>
      </c>
      <c r="W87" s="127" t="s">
        <v>349</v>
      </c>
      <c r="X87" s="127" t="s">
        <v>1942</v>
      </c>
      <c r="Z87" s="127" t="s">
        <v>33</v>
      </c>
      <c r="AA87" s="127" t="s">
        <v>2259</v>
      </c>
      <c r="AC87" s="127" t="s">
        <v>28</v>
      </c>
      <c r="AD87" s="127" t="s">
        <v>2418</v>
      </c>
      <c r="AF87" s="127" t="s">
        <v>32</v>
      </c>
      <c r="AG87" s="127" t="s">
        <v>3596</v>
      </c>
      <c r="AI87" s="127" t="s">
        <v>35</v>
      </c>
      <c r="AJ87" s="127" t="s">
        <v>4042</v>
      </c>
      <c r="AL87" s="127" t="s">
        <v>6</v>
      </c>
      <c r="AM87" s="127" t="s">
        <v>1702</v>
      </c>
      <c r="AO87" s="127" t="s">
        <v>13</v>
      </c>
      <c r="AP87" s="127" t="s">
        <v>4880</v>
      </c>
      <c r="AR87" s="127" t="s">
        <v>37</v>
      </c>
      <c r="AS87" s="127" t="s">
        <v>5026</v>
      </c>
      <c r="AU87" s="127" t="s">
        <v>30</v>
      </c>
      <c r="AV87" s="127" t="s">
        <v>5189</v>
      </c>
      <c r="AW87" s="127"/>
      <c r="AX87" s="127" t="s">
        <v>284</v>
      </c>
      <c r="AY87" s="127" t="s">
        <v>5163</v>
      </c>
      <c r="BB87" s="127" t="s">
        <v>34</v>
      </c>
      <c r="BC87" s="127" t="s">
        <v>1161</v>
      </c>
      <c r="BE87" s="127" t="s">
        <v>31</v>
      </c>
      <c r="BF87" s="127" t="s">
        <v>3092</v>
      </c>
      <c r="BH87" s="127" t="s">
        <v>15</v>
      </c>
      <c r="BI87" s="127" t="s">
        <v>1874</v>
      </c>
    </row>
    <row r="88" spans="1:61" ht="9">
      <c r="A88" s="127" t="s">
        <v>537</v>
      </c>
      <c r="E88" s="127" t="s">
        <v>11</v>
      </c>
      <c r="F88" s="127" t="s">
        <v>532</v>
      </c>
      <c r="H88" s="127" t="s">
        <v>7</v>
      </c>
      <c r="I88" s="127" t="s">
        <v>1112</v>
      </c>
      <c r="K88" s="127" t="s">
        <v>17</v>
      </c>
      <c r="L88" s="127" t="s">
        <v>1329</v>
      </c>
      <c r="Q88" s="127" t="s">
        <v>344</v>
      </c>
      <c r="R88" s="127" t="s">
        <v>1705</v>
      </c>
      <c r="T88" s="127" t="s">
        <v>9</v>
      </c>
      <c r="U88" s="127" t="s">
        <v>2014</v>
      </c>
      <c r="W88" s="127" t="s">
        <v>349</v>
      </c>
      <c r="X88" s="127" t="s">
        <v>2124</v>
      </c>
      <c r="Z88" s="127" t="s">
        <v>33</v>
      </c>
      <c r="AA88" s="127" t="s">
        <v>2260</v>
      </c>
      <c r="AC88" s="127" t="s">
        <v>28</v>
      </c>
      <c r="AD88" s="127" t="s">
        <v>2419</v>
      </c>
      <c r="AF88" s="127" t="s">
        <v>32</v>
      </c>
      <c r="AG88" s="127" t="s">
        <v>3597</v>
      </c>
      <c r="AI88" s="127" t="s">
        <v>35</v>
      </c>
      <c r="AJ88" s="127" t="s">
        <v>4043</v>
      </c>
      <c r="AL88" s="127" t="s">
        <v>6</v>
      </c>
      <c r="AM88" s="127" t="s">
        <v>3532</v>
      </c>
      <c r="AO88" s="127" t="s">
        <v>13</v>
      </c>
      <c r="AP88" s="127" t="s">
        <v>4881</v>
      </c>
      <c r="AR88" s="127" t="s">
        <v>37</v>
      </c>
      <c r="AS88" s="127" t="s">
        <v>1536</v>
      </c>
      <c r="AU88" s="127" t="s">
        <v>30</v>
      </c>
      <c r="AV88" s="127" t="s">
        <v>5205</v>
      </c>
      <c r="AW88" s="127"/>
      <c r="AX88" s="127" t="s">
        <v>284</v>
      </c>
      <c r="AY88" s="127" t="s">
        <v>3196</v>
      </c>
      <c r="BB88" s="127" t="s">
        <v>34</v>
      </c>
      <c r="BC88" s="127" t="s">
        <v>5285</v>
      </c>
      <c r="BE88" s="127" t="s">
        <v>31</v>
      </c>
      <c r="BF88" s="127" t="s">
        <v>3850</v>
      </c>
      <c r="BH88" s="127" t="s">
        <v>15</v>
      </c>
      <c r="BI88" s="127" t="s">
        <v>1750</v>
      </c>
    </row>
    <row r="89" spans="1:61" ht="9">
      <c r="A89" s="127" t="s">
        <v>538</v>
      </c>
      <c r="E89" s="127" t="s">
        <v>11</v>
      </c>
      <c r="F89" s="127" t="s">
        <v>533</v>
      </c>
      <c r="H89" s="127" t="s">
        <v>7</v>
      </c>
      <c r="I89" s="127" t="s">
        <v>1113</v>
      </c>
      <c r="K89" s="127" t="s">
        <v>17</v>
      </c>
      <c r="L89" s="127" t="s">
        <v>1330</v>
      </c>
      <c r="Q89" s="127" t="s">
        <v>344</v>
      </c>
      <c r="R89" s="127" t="s">
        <v>1706</v>
      </c>
      <c r="T89" s="127" t="s">
        <v>9</v>
      </c>
      <c r="U89" s="127" t="s">
        <v>1058</v>
      </c>
      <c r="W89" s="127" t="s">
        <v>349</v>
      </c>
      <c r="X89" s="127" t="s">
        <v>2125</v>
      </c>
      <c r="Z89" s="127" t="s">
        <v>33</v>
      </c>
      <c r="AA89" s="127" t="s">
        <v>2261</v>
      </c>
      <c r="AC89" s="127" t="s">
        <v>28</v>
      </c>
      <c r="AD89" s="127" t="s">
        <v>2420</v>
      </c>
      <c r="AF89" s="127" t="s">
        <v>32</v>
      </c>
      <c r="AG89" s="127" t="s">
        <v>1309</v>
      </c>
      <c r="AI89" s="127" t="s">
        <v>35</v>
      </c>
      <c r="AJ89" s="127" t="s">
        <v>4044</v>
      </c>
      <c r="AL89" s="127" t="s">
        <v>6</v>
      </c>
      <c r="AM89" s="127" t="s">
        <v>4606</v>
      </c>
      <c r="AO89" s="127" t="s">
        <v>13</v>
      </c>
      <c r="AP89" s="127" t="s">
        <v>4882</v>
      </c>
      <c r="AR89" s="127" t="s">
        <v>37</v>
      </c>
      <c r="AS89" s="127" t="s">
        <v>4852</v>
      </c>
      <c r="AU89" s="127" t="s">
        <v>30</v>
      </c>
      <c r="AV89" s="127" t="s">
        <v>3215</v>
      </c>
      <c r="AW89" s="127"/>
      <c r="AX89" s="127" t="s">
        <v>284</v>
      </c>
      <c r="AY89" s="127" t="s">
        <v>4227</v>
      </c>
      <c r="BB89" s="127" t="s">
        <v>34</v>
      </c>
      <c r="BC89" s="127" t="s">
        <v>3372</v>
      </c>
      <c r="BE89" s="127" t="s">
        <v>31</v>
      </c>
      <c r="BF89" s="127" t="s">
        <v>1948</v>
      </c>
      <c r="BH89" s="127" t="s">
        <v>15</v>
      </c>
      <c r="BI89" s="127" t="s">
        <v>1882</v>
      </c>
    </row>
    <row r="90" spans="1:61" ht="9">
      <c r="A90" s="127" t="s">
        <v>539</v>
      </c>
      <c r="E90" s="127" t="s">
        <v>11</v>
      </c>
      <c r="F90" s="127" t="s">
        <v>534</v>
      </c>
      <c r="H90" s="127" t="s">
        <v>7</v>
      </c>
      <c r="I90" s="127" t="s">
        <v>998</v>
      </c>
      <c r="K90" s="127" t="s">
        <v>17</v>
      </c>
      <c r="L90" s="127" t="s">
        <v>1293</v>
      </c>
      <c r="Q90" s="127" t="s">
        <v>344</v>
      </c>
      <c r="R90" s="127" t="s">
        <v>1707</v>
      </c>
      <c r="T90" s="127" t="s">
        <v>9</v>
      </c>
      <c r="U90" s="127" t="s">
        <v>2015</v>
      </c>
      <c r="W90" s="127" t="s">
        <v>349</v>
      </c>
      <c r="X90" s="127" t="s">
        <v>2126</v>
      </c>
      <c r="Z90" s="127" t="s">
        <v>33</v>
      </c>
      <c r="AA90" s="127" t="s">
        <v>2115</v>
      </c>
      <c r="AC90" s="127" t="s">
        <v>28</v>
      </c>
      <c r="AD90" s="127" t="s">
        <v>2421</v>
      </c>
      <c r="AF90" s="127" t="s">
        <v>32</v>
      </c>
      <c r="AG90" s="127" t="s">
        <v>863</v>
      </c>
      <c r="AI90" s="127" t="s">
        <v>35</v>
      </c>
      <c r="AJ90" s="127" t="s">
        <v>4045</v>
      </c>
      <c r="AL90" s="127" t="s">
        <v>6</v>
      </c>
      <c r="AM90" s="127" t="s">
        <v>4607</v>
      </c>
      <c r="AO90" s="127" t="s">
        <v>13</v>
      </c>
      <c r="AP90" s="127" t="s">
        <v>4883</v>
      </c>
      <c r="AR90" s="127" t="s">
        <v>37</v>
      </c>
      <c r="AS90" s="127" t="s">
        <v>1266</v>
      </c>
      <c r="AU90" s="127" t="s">
        <v>30</v>
      </c>
      <c r="AV90" s="127" t="s">
        <v>5124</v>
      </c>
      <c r="AW90" s="127"/>
      <c r="AX90" s="127" t="s">
        <v>284</v>
      </c>
      <c r="AY90" s="127" t="s">
        <v>5162</v>
      </c>
      <c r="BB90" s="127" t="s">
        <v>34</v>
      </c>
      <c r="BC90" s="127" t="s">
        <v>5170</v>
      </c>
      <c r="BE90" s="127" t="s">
        <v>31</v>
      </c>
      <c r="BF90" s="127" t="s">
        <v>5384</v>
      </c>
      <c r="BH90" s="127" t="s">
        <v>15</v>
      </c>
      <c r="BI90" s="127" t="s">
        <v>2112</v>
      </c>
    </row>
    <row r="91" spans="1:61" ht="9">
      <c r="A91" s="127" t="s">
        <v>540</v>
      </c>
      <c r="E91" s="127" t="s">
        <v>11</v>
      </c>
      <c r="F91" s="127" t="s">
        <v>535</v>
      </c>
      <c r="H91" s="127" t="s">
        <v>7</v>
      </c>
      <c r="I91" s="127" t="s">
        <v>805</v>
      </c>
      <c r="K91" s="127" t="s">
        <v>17</v>
      </c>
      <c r="L91" s="127" t="s">
        <v>1308</v>
      </c>
      <c r="Q91" s="127" t="s">
        <v>344</v>
      </c>
      <c r="R91" s="127" t="s">
        <v>1708</v>
      </c>
      <c r="T91" s="127" t="s">
        <v>9</v>
      </c>
      <c r="U91" s="127" t="s">
        <v>2011</v>
      </c>
      <c r="W91" s="127" t="s">
        <v>349</v>
      </c>
      <c r="X91" s="127" t="s">
        <v>1056</v>
      </c>
      <c r="Z91" s="127" t="s">
        <v>33</v>
      </c>
      <c r="AA91" s="127" t="s">
        <v>2262</v>
      </c>
      <c r="AC91" s="127" t="s">
        <v>28</v>
      </c>
      <c r="AD91" s="127" t="s">
        <v>2422</v>
      </c>
      <c r="AF91" s="127" t="s">
        <v>32</v>
      </c>
      <c r="AG91" s="127" t="s">
        <v>3598</v>
      </c>
      <c r="AI91" s="127" t="s">
        <v>35</v>
      </c>
      <c r="AJ91" s="127" t="s">
        <v>4046</v>
      </c>
      <c r="AL91" s="127" t="s">
        <v>6</v>
      </c>
      <c r="AM91" s="127" t="s">
        <v>4608</v>
      </c>
      <c r="AO91" s="127" t="s">
        <v>13</v>
      </c>
      <c r="AP91" s="127" t="s">
        <v>4731</v>
      </c>
      <c r="AR91" s="127" t="s">
        <v>37</v>
      </c>
      <c r="AS91" s="127" t="s">
        <v>588</v>
      </c>
      <c r="AU91" s="127" t="s">
        <v>30</v>
      </c>
      <c r="AV91" s="127" t="s">
        <v>5206</v>
      </c>
      <c r="AW91" s="127"/>
      <c r="AX91" s="127" t="s">
        <v>284</v>
      </c>
      <c r="AY91" s="127" t="s">
        <v>3838</v>
      </c>
      <c r="BB91" s="127" t="s">
        <v>34</v>
      </c>
      <c r="BC91" s="127" t="s">
        <v>5189</v>
      </c>
      <c r="BE91" s="127" t="s">
        <v>31</v>
      </c>
      <c r="BF91" s="127" t="s">
        <v>3637</v>
      </c>
      <c r="BH91" s="127" t="s">
        <v>15</v>
      </c>
      <c r="BI91" s="127" t="s">
        <v>3085</v>
      </c>
    </row>
    <row r="92" spans="1:61" ht="9">
      <c r="A92" s="127" t="s">
        <v>541</v>
      </c>
      <c r="E92" s="127" t="s">
        <v>11</v>
      </c>
      <c r="F92" s="127" t="s">
        <v>536</v>
      </c>
      <c r="H92" s="127" t="s">
        <v>7</v>
      </c>
      <c r="I92" s="127" t="s">
        <v>1042</v>
      </c>
      <c r="K92" s="127" t="s">
        <v>17</v>
      </c>
      <c r="L92" s="127" t="s">
        <v>1331</v>
      </c>
      <c r="Q92" s="127" t="s">
        <v>344</v>
      </c>
      <c r="R92" s="127" t="s">
        <v>1709</v>
      </c>
      <c r="T92" s="127" t="s">
        <v>9</v>
      </c>
      <c r="U92" s="127" t="s">
        <v>1987</v>
      </c>
      <c r="W92" s="127" t="s">
        <v>349</v>
      </c>
      <c r="X92" s="127" t="s">
        <v>2127</v>
      </c>
      <c r="Z92" s="127" t="s">
        <v>33</v>
      </c>
      <c r="AA92" s="127" t="s">
        <v>2263</v>
      </c>
      <c r="AC92" s="127" t="s">
        <v>28</v>
      </c>
      <c r="AD92" s="127" t="s">
        <v>2423</v>
      </c>
      <c r="AF92" s="127" t="s">
        <v>32</v>
      </c>
      <c r="AG92" s="127" t="s">
        <v>3599</v>
      </c>
      <c r="AI92" s="127" t="s">
        <v>35</v>
      </c>
      <c r="AJ92" s="127" t="s">
        <v>725</v>
      </c>
      <c r="AL92" s="127" t="s">
        <v>6</v>
      </c>
      <c r="AM92" s="127" t="s">
        <v>2361</v>
      </c>
      <c r="AO92" s="127" t="s">
        <v>13</v>
      </c>
      <c r="AP92" s="127" t="s">
        <v>4884</v>
      </c>
      <c r="AR92" s="127" t="s">
        <v>37</v>
      </c>
      <c r="AS92" s="127" t="s">
        <v>4869</v>
      </c>
      <c r="AU92" s="127" t="s">
        <v>30</v>
      </c>
      <c r="AV92" s="127" t="s">
        <v>2702</v>
      </c>
      <c r="AW92" s="127"/>
      <c r="AX92" s="127" t="s">
        <v>284</v>
      </c>
      <c r="AY92" s="127" t="s">
        <v>4022</v>
      </c>
      <c r="BB92" s="127" t="s">
        <v>34</v>
      </c>
      <c r="BC92" s="127" t="s">
        <v>2890</v>
      </c>
      <c r="BE92" s="127" t="s">
        <v>31</v>
      </c>
      <c r="BF92" s="127" t="s">
        <v>5385</v>
      </c>
      <c r="BH92" s="127" t="s">
        <v>15</v>
      </c>
      <c r="BI92" s="127" t="s">
        <v>5765</v>
      </c>
    </row>
    <row r="93" spans="1:61" ht="9">
      <c r="A93" s="127" t="s">
        <v>542</v>
      </c>
      <c r="E93" s="127" t="s">
        <v>11</v>
      </c>
      <c r="F93" s="127" t="s">
        <v>537</v>
      </c>
      <c r="H93" s="127" t="s">
        <v>7</v>
      </c>
      <c r="I93" s="127" t="s">
        <v>1114</v>
      </c>
      <c r="K93" s="127" t="s">
        <v>17</v>
      </c>
      <c r="L93" s="127" t="s">
        <v>1328</v>
      </c>
      <c r="Q93" s="127" t="s">
        <v>344</v>
      </c>
      <c r="R93" s="127" t="s">
        <v>1697</v>
      </c>
      <c r="T93" s="127" t="s">
        <v>9</v>
      </c>
      <c r="U93" s="127" t="s">
        <v>1747</v>
      </c>
      <c r="W93" s="127" t="s">
        <v>349</v>
      </c>
      <c r="X93" s="127" t="s">
        <v>1765</v>
      </c>
      <c r="Z93" s="127" t="s">
        <v>33</v>
      </c>
      <c r="AA93" s="127" t="s">
        <v>2264</v>
      </c>
      <c r="AC93" s="127" t="s">
        <v>28</v>
      </c>
      <c r="AD93" s="127" t="s">
        <v>2424</v>
      </c>
      <c r="AF93" s="127" t="s">
        <v>32</v>
      </c>
      <c r="AG93" s="127" t="s">
        <v>2052</v>
      </c>
      <c r="AI93" s="127" t="s">
        <v>35</v>
      </c>
      <c r="AJ93" s="127" t="s">
        <v>4047</v>
      </c>
      <c r="AL93" s="127" t="s">
        <v>6</v>
      </c>
      <c r="AM93" s="127" t="s">
        <v>2155</v>
      </c>
      <c r="AO93" s="127" t="s">
        <v>13</v>
      </c>
      <c r="AP93" s="127" t="s">
        <v>1105</v>
      </c>
      <c r="AR93" s="127" t="s">
        <v>37</v>
      </c>
      <c r="AS93" s="127" t="s">
        <v>3581</v>
      </c>
      <c r="AU93" s="127" t="s">
        <v>30</v>
      </c>
      <c r="AV93" s="127" t="s">
        <v>5207</v>
      </c>
      <c r="AW93" s="127"/>
      <c r="AX93" s="127" t="s">
        <v>284</v>
      </c>
      <c r="AY93" s="127" t="s">
        <v>4500</v>
      </c>
      <c r="BB93" s="127" t="s">
        <v>34</v>
      </c>
      <c r="BC93" s="127" t="s">
        <v>5205</v>
      </c>
      <c r="BE93" s="127" t="s">
        <v>31</v>
      </c>
      <c r="BF93" s="127" t="s">
        <v>5386</v>
      </c>
      <c r="BH93" s="127" t="s">
        <v>15</v>
      </c>
      <c r="BI93" s="127" t="s">
        <v>5766</v>
      </c>
    </row>
    <row r="94" spans="1:61" ht="9">
      <c r="A94" s="127" t="s">
        <v>543</v>
      </c>
      <c r="E94" s="127" t="s">
        <v>11</v>
      </c>
      <c r="F94" s="127" t="s">
        <v>538</v>
      </c>
      <c r="H94" s="127" t="s">
        <v>7</v>
      </c>
      <c r="I94" s="127" t="s">
        <v>1115</v>
      </c>
      <c r="K94" s="127" t="s">
        <v>17</v>
      </c>
      <c r="L94" s="127" t="s">
        <v>1332</v>
      </c>
      <c r="Q94" s="127" t="s">
        <v>344</v>
      </c>
      <c r="R94" s="127" t="s">
        <v>1710</v>
      </c>
      <c r="T94" s="127" t="s">
        <v>9</v>
      </c>
      <c r="U94" s="127" t="s">
        <v>2016</v>
      </c>
      <c r="W94" s="127" t="s">
        <v>349</v>
      </c>
      <c r="X94" s="127" t="s">
        <v>2128</v>
      </c>
      <c r="Z94" s="127" t="s">
        <v>33</v>
      </c>
      <c r="AA94" s="127" t="s">
        <v>2265</v>
      </c>
      <c r="AC94" s="127" t="s">
        <v>28</v>
      </c>
      <c r="AD94" s="127" t="s">
        <v>2425</v>
      </c>
      <c r="AF94" s="127" t="s">
        <v>32</v>
      </c>
      <c r="AG94" s="127" t="s">
        <v>3600</v>
      </c>
      <c r="AI94" s="127" t="s">
        <v>35</v>
      </c>
      <c r="AJ94" s="127" t="s">
        <v>1976</v>
      </c>
      <c r="AL94" s="127" t="s">
        <v>6</v>
      </c>
      <c r="AM94" s="127" t="s">
        <v>832</v>
      </c>
      <c r="AO94" s="127" t="s">
        <v>13</v>
      </c>
      <c r="AP94" s="127" t="s">
        <v>1622</v>
      </c>
      <c r="AR94" s="127" t="s">
        <v>37</v>
      </c>
      <c r="AS94" s="127" t="s">
        <v>2879</v>
      </c>
      <c r="AU94" s="127" t="s">
        <v>30</v>
      </c>
      <c r="AV94" s="127" t="s">
        <v>5208</v>
      </c>
      <c r="AW94" s="127"/>
      <c r="AX94" s="127" t="s">
        <v>284</v>
      </c>
      <c r="AY94" s="127" t="s">
        <v>3670</v>
      </c>
      <c r="BB94" s="127" t="s">
        <v>34</v>
      </c>
      <c r="BC94" s="127" t="s">
        <v>762</v>
      </c>
      <c r="BE94" s="127" t="s">
        <v>31</v>
      </c>
      <c r="BF94" s="127" t="s">
        <v>3446</v>
      </c>
      <c r="BH94" s="127" t="s">
        <v>15</v>
      </c>
      <c r="BI94" s="127" t="s">
        <v>5767</v>
      </c>
    </row>
    <row r="95" spans="1:61" ht="9">
      <c r="A95" s="127" t="s">
        <v>544</v>
      </c>
      <c r="E95" s="127" t="s">
        <v>11</v>
      </c>
      <c r="F95" s="127" t="s">
        <v>539</v>
      </c>
      <c r="H95" s="127" t="s">
        <v>7</v>
      </c>
      <c r="I95" s="127" t="s">
        <v>1042</v>
      </c>
      <c r="K95" s="127" t="s">
        <v>17</v>
      </c>
      <c r="L95" s="127" t="s">
        <v>1308</v>
      </c>
      <c r="Q95" s="127" t="s">
        <v>344</v>
      </c>
      <c r="R95" s="127" t="s">
        <v>1711</v>
      </c>
      <c r="T95" s="127" t="s">
        <v>9</v>
      </c>
      <c r="U95" s="127" t="s">
        <v>2017</v>
      </c>
      <c r="W95" s="127" t="s">
        <v>349</v>
      </c>
      <c r="X95" s="127" t="s">
        <v>2129</v>
      </c>
      <c r="Z95" s="127" t="s">
        <v>33</v>
      </c>
      <c r="AA95" s="127" t="s">
        <v>1700</v>
      </c>
      <c r="AC95" s="127" t="s">
        <v>28</v>
      </c>
      <c r="AD95" s="127" t="s">
        <v>2426</v>
      </c>
      <c r="AF95" s="127" t="s">
        <v>32</v>
      </c>
      <c r="AG95" s="127" t="s">
        <v>3054</v>
      </c>
      <c r="AI95" s="127" t="s">
        <v>35</v>
      </c>
      <c r="AJ95" s="127" t="s">
        <v>4048</v>
      </c>
      <c r="AL95" s="127" t="s">
        <v>6</v>
      </c>
      <c r="AM95" s="127" t="s">
        <v>4336</v>
      </c>
      <c r="AO95" s="127" t="s">
        <v>13</v>
      </c>
      <c r="AP95" s="127" t="s">
        <v>3505</v>
      </c>
      <c r="AR95" s="127" t="s">
        <v>37</v>
      </c>
      <c r="AS95" s="127" t="s">
        <v>3122</v>
      </c>
      <c r="AU95" s="127" t="s">
        <v>30</v>
      </c>
      <c r="AV95" s="127" t="s">
        <v>1635</v>
      </c>
      <c r="AW95" s="127"/>
      <c r="AX95" s="127" t="s">
        <v>284</v>
      </c>
      <c r="AY95" s="127" t="s">
        <v>4595</v>
      </c>
      <c r="BB95" s="127" t="s">
        <v>34</v>
      </c>
      <c r="BC95" s="127" t="s">
        <v>3215</v>
      </c>
      <c r="BE95" s="127" t="s">
        <v>31</v>
      </c>
      <c r="BF95" s="127" t="s">
        <v>859</v>
      </c>
      <c r="BH95" s="127" t="s">
        <v>15</v>
      </c>
      <c r="BI95" s="127" t="s">
        <v>1561</v>
      </c>
    </row>
    <row r="96" spans="1:61" ht="9">
      <c r="A96" s="127" t="s">
        <v>545</v>
      </c>
      <c r="E96" s="127" t="s">
        <v>11</v>
      </c>
      <c r="F96" s="127" t="s">
        <v>540</v>
      </c>
      <c r="H96" s="127" t="s">
        <v>7</v>
      </c>
      <c r="I96" s="127" t="s">
        <v>1116</v>
      </c>
      <c r="K96" s="127" t="s">
        <v>17</v>
      </c>
      <c r="L96" s="127" t="s">
        <v>1265</v>
      </c>
      <c r="Q96" s="127" t="s">
        <v>344</v>
      </c>
      <c r="R96" s="127" t="s">
        <v>1663</v>
      </c>
      <c r="T96" s="127" t="s">
        <v>9</v>
      </c>
      <c r="U96" s="127" t="s">
        <v>2018</v>
      </c>
      <c r="W96" s="127" t="s">
        <v>349</v>
      </c>
      <c r="X96" s="127" t="s">
        <v>2130</v>
      </c>
      <c r="Z96" s="127" t="s">
        <v>33</v>
      </c>
      <c r="AA96" s="127" t="s">
        <v>2266</v>
      </c>
      <c r="AC96" s="127" t="s">
        <v>28</v>
      </c>
      <c r="AD96" s="127" t="s">
        <v>970</v>
      </c>
      <c r="AF96" s="127" t="s">
        <v>32</v>
      </c>
      <c r="AG96" s="127" t="s">
        <v>3601</v>
      </c>
      <c r="AI96" s="127" t="s">
        <v>35</v>
      </c>
      <c r="AJ96" s="127" t="s">
        <v>4049</v>
      </c>
      <c r="AL96" s="127" t="s">
        <v>6</v>
      </c>
      <c r="AM96" s="127" t="s">
        <v>1068</v>
      </c>
      <c r="AO96" s="127" t="s">
        <v>13</v>
      </c>
      <c r="AP96" s="127" t="s">
        <v>975</v>
      </c>
      <c r="AR96" s="127" t="s">
        <v>37</v>
      </c>
      <c r="AS96" s="127" t="s">
        <v>3235</v>
      </c>
      <c r="AU96" s="127" t="s">
        <v>30</v>
      </c>
      <c r="AV96" s="127" t="s">
        <v>5194</v>
      </c>
      <c r="AW96" s="127"/>
      <c r="AX96" s="127" t="s">
        <v>284</v>
      </c>
      <c r="AY96" s="127" t="s">
        <v>5164</v>
      </c>
      <c r="BB96" s="127" t="s">
        <v>34</v>
      </c>
      <c r="BC96" s="127" t="s">
        <v>4042</v>
      </c>
      <c r="BE96" s="127" t="s">
        <v>31</v>
      </c>
      <c r="BF96" s="127" t="s">
        <v>3037</v>
      </c>
      <c r="BH96" s="127" t="s">
        <v>15</v>
      </c>
      <c r="BI96" s="127" t="s">
        <v>3656</v>
      </c>
    </row>
    <row r="97" spans="1:61" ht="9">
      <c r="A97" s="127" t="s">
        <v>546</v>
      </c>
      <c r="E97" s="127" t="s">
        <v>11</v>
      </c>
      <c r="F97" s="127" t="s">
        <v>541</v>
      </c>
      <c r="H97" s="127" t="s">
        <v>7</v>
      </c>
      <c r="I97" s="127" t="s">
        <v>1117</v>
      </c>
      <c r="K97" s="127" t="s">
        <v>17</v>
      </c>
      <c r="L97" s="127" t="s">
        <v>1333</v>
      </c>
      <c r="Q97" s="127" t="s">
        <v>344</v>
      </c>
      <c r="R97" s="127" t="s">
        <v>1712</v>
      </c>
      <c r="T97" s="127" t="s">
        <v>9</v>
      </c>
      <c r="U97" s="127" t="s">
        <v>1753</v>
      </c>
      <c r="W97" s="127" t="s">
        <v>349</v>
      </c>
      <c r="X97" s="127" t="s">
        <v>2131</v>
      </c>
      <c r="Z97" s="127" t="s">
        <v>33</v>
      </c>
      <c r="AA97" s="127" t="s">
        <v>1037</v>
      </c>
      <c r="AC97" s="127" t="s">
        <v>28</v>
      </c>
      <c r="AD97" s="127" t="s">
        <v>2427</v>
      </c>
      <c r="AF97" s="127" t="s">
        <v>32</v>
      </c>
      <c r="AG97" s="127" t="s">
        <v>566</v>
      </c>
      <c r="AI97" s="127" t="s">
        <v>35</v>
      </c>
      <c r="AJ97" s="127" t="s">
        <v>4050</v>
      </c>
      <c r="AL97" s="127" t="s">
        <v>6</v>
      </c>
      <c r="AM97" s="127" t="s">
        <v>1412</v>
      </c>
      <c r="AO97" s="127" t="s">
        <v>13</v>
      </c>
      <c r="AP97" s="127" t="s">
        <v>4885</v>
      </c>
      <c r="AR97" s="127" t="s">
        <v>37</v>
      </c>
      <c r="AS97" s="127" t="s">
        <v>5027</v>
      </c>
      <c r="AU97" s="127" t="s">
        <v>30</v>
      </c>
      <c r="AV97" s="127" t="s">
        <v>2634</v>
      </c>
      <c r="AW97" s="127"/>
      <c r="AX97" s="127" t="s">
        <v>284</v>
      </c>
      <c r="AY97" s="127" t="s">
        <v>1308</v>
      </c>
      <c r="BB97" s="127" t="s">
        <v>34</v>
      </c>
      <c r="BC97" s="127" t="s">
        <v>5192</v>
      </c>
      <c r="BE97" s="127" t="s">
        <v>31</v>
      </c>
      <c r="BF97" s="127" t="s">
        <v>2228</v>
      </c>
      <c r="BH97" s="127" t="s">
        <v>15</v>
      </c>
      <c r="BI97" s="127" t="s">
        <v>5768</v>
      </c>
    </row>
    <row r="98" spans="1:61" ht="9">
      <c r="A98" s="127" t="s">
        <v>547</v>
      </c>
      <c r="E98" s="127" t="s">
        <v>11</v>
      </c>
      <c r="F98" s="127" t="s">
        <v>542</v>
      </c>
      <c r="H98" s="127" t="s">
        <v>7</v>
      </c>
      <c r="I98" s="127" t="s">
        <v>1118</v>
      </c>
      <c r="K98" s="127" t="s">
        <v>17</v>
      </c>
      <c r="L98" s="127" t="s">
        <v>1334</v>
      </c>
      <c r="Q98" s="127" t="s">
        <v>344</v>
      </c>
      <c r="R98" s="127" t="s">
        <v>1713</v>
      </c>
      <c r="T98" s="127" t="s">
        <v>9</v>
      </c>
      <c r="U98" s="127" t="s">
        <v>1967</v>
      </c>
      <c r="W98" s="127" t="s">
        <v>349</v>
      </c>
      <c r="X98" s="127" t="s">
        <v>2132</v>
      </c>
      <c r="Z98" s="127" t="s">
        <v>33</v>
      </c>
      <c r="AA98" s="127" t="s">
        <v>2267</v>
      </c>
      <c r="AC98" s="127" t="s">
        <v>28</v>
      </c>
      <c r="AD98" s="127" t="s">
        <v>955</v>
      </c>
      <c r="AF98" s="127" t="s">
        <v>32</v>
      </c>
      <c r="AG98" s="127" t="s">
        <v>953</v>
      </c>
      <c r="AI98" s="127" t="s">
        <v>35</v>
      </c>
      <c r="AJ98" s="127" t="s">
        <v>1015</v>
      </c>
      <c r="AL98" s="127" t="s">
        <v>6</v>
      </c>
      <c r="AM98" s="127" t="s">
        <v>849</v>
      </c>
      <c r="AO98" s="127" t="s">
        <v>13</v>
      </c>
      <c r="AP98" s="127" t="s">
        <v>1434</v>
      </c>
      <c r="AR98" s="127" t="s">
        <v>37</v>
      </c>
      <c r="AS98" s="127" t="s">
        <v>4872</v>
      </c>
      <c r="AU98" s="127" t="s">
        <v>30</v>
      </c>
      <c r="AV98" s="127" t="s">
        <v>3812</v>
      </c>
      <c r="AW98" s="127"/>
      <c r="AX98" s="127" t="s">
        <v>284</v>
      </c>
      <c r="AY98" s="127" t="s">
        <v>623</v>
      </c>
      <c r="BB98" s="127" t="s">
        <v>34</v>
      </c>
      <c r="BC98" s="127" t="s">
        <v>1569</v>
      </c>
      <c r="BE98" s="127" t="s">
        <v>31</v>
      </c>
      <c r="BF98" s="127" t="s">
        <v>4728</v>
      </c>
      <c r="BH98" s="127" t="s">
        <v>15</v>
      </c>
      <c r="BI98" s="127" t="s">
        <v>3086</v>
      </c>
    </row>
    <row r="99" spans="1:61" ht="9">
      <c r="A99" s="127" t="s">
        <v>548</v>
      </c>
      <c r="E99" s="127" t="s">
        <v>11</v>
      </c>
      <c r="F99" s="127" t="s">
        <v>543</v>
      </c>
      <c r="H99" s="127" t="s">
        <v>7</v>
      </c>
      <c r="I99" s="127" t="s">
        <v>1056</v>
      </c>
      <c r="K99" s="127" t="s">
        <v>17</v>
      </c>
      <c r="L99" s="127" t="s">
        <v>1335</v>
      </c>
      <c r="Q99" s="127" t="s">
        <v>344</v>
      </c>
      <c r="R99" s="127" t="s">
        <v>1714</v>
      </c>
      <c r="T99" s="127" t="s">
        <v>9</v>
      </c>
      <c r="U99" s="127" t="s">
        <v>2019</v>
      </c>
      <c r="W99" s="127" t="s">
        <v>349</v>
      </c>
      <c r="X99" s="127" t="s">
        <v>2125</v>
      </c>
      <c r="Z99" s="127" t="s">
        <v>33</v>
      </c>
      <c r="AA99" s="127" t="s">
        <v>2268</v>
      </c>
      <c r="AC99" s="127" t="s">
        <v>28</v>
      </c>
      <c r="AD99" s="127" t="s">
        <v>2428</v>
      </c>
      <c r="AF99" s="127" t="s">
        <v>32</v>
      </c>
      <c r="AG99" s="127" t="s">
        <v>3602</v>
      </c>
      <c r="AI99" s="127" t="s">
        <v>35</v>
      </c>
      <c r="AJ99" s="127" t="s">
        <v>769</v>
      </c>
      <c r="AL99" s="127" t="s">
        <v>6</v>
      </c>
      <c r="AM99" s="127" t="s">
        <v>1044</v>
      </c>
      <c r="AO99" s="127" t="s">
        <v>13</v>
      </c>
      <c r="AP99" s="127" t="s">
        <v>4592</v>
      </c>
      <c r="AR99" s="127" t="s">
        <v>37</v>
      </c>
      <c r="AS99" s="127" t="s">
        <v>4290</v>
      </c>
      <c r="AU99" s="127" t="s">
        <v>30</v>
      </c>
      <c r="AV99" s="127" t="s">
        <v>4821</v>
      </c>
      <c r="AW99" s="127"/>
      <c r="AX99" s="127" t="s">
        <v>284</v>
      </c>
      <c r="AY99" s="127" t="s">
        <v>1369</v>
      </c>
      <c r="BB99" s="127" t="s">
        <v>34</v>
      </c>
      <c r="BC99" s="127" t="s">
        <v>4378</v>
      </c>
      <c r="BE99" s="127" t="s">
        <v>31</v>
      </c>
      <c r="BF99" s="127" t="s">
        <v>5387</v>
      </c>
      <c r="BH99" s="127" t="s">
        <v>15</v>
      </c>
      <c r="BI99" s="127" t="s">
        <v>2117</v>
      </c>
    </row>
    <row r="100" spans="1:61" ht="9">
      <c r="A100" s="127" t="s">
        <v>549</v>
      </c>
      <c r="E100" s="127" t="s">
        <v>11</v>
      </c>
      <c r="F100" s="127" t="s">
        <v>544</v>
      </c>
      <c r="H100" s="127" t="s">
        <v>7</v>
      </c>
      <c r="I100" s="127" t="s">
        <v>1119</v>
      </c>
      <c r="K100" s="127" t="s">
        <v>17</v>
      </c>
      <c r="L100" s="127" t="s">
        <v>1336</v>
      </c>
      <c r="Q100" s="127" t="s">
        <v>344</v>
      </c>
      <c r="R100" s="127" t="s">
        <v>1715</v>
      </c>
      <c r="T100" s="127" t="s">
        <v>9</v>
      </c>
      <c r="U100" s="127" t="s">
        <v>2020</v>
      </c>
      <c r="W100" s="127" t="s">
        <v>349</v>
      </c>
      <c r="X100" s="127" t="s">
        <v>2133</v>
      </c>
      <c r="Z100" s="127" t="s">
        <v>33</v>
      </c>
      <c r="AA100" s="127" t="s">
        <v>1997</v>
      </c>
      <c r="AC100" s="127" t="s">
        <v>28</v>
      </c>
      <c r="AD100" s="127" t="s">
        <v>2429</v>
      </c>
      <c r="AF100" s="127" t="s">
        <v>32</v>
      </c>
      <c r="AG100" s="127" t="s">
        <v>1025</v>
      </c>
      <c r="AI100" s="127" t="s">
        <v>35</v>
      </c>
      <c r="AJ100" s="127" t="s">
        <v>3295</v>
      </c>
      <c r="AL100" s="127" t="s">
        <v>6</v>
      </c>
      <c r="AM100" s="127" t="s">
        <v>4609</v>
      </c>
      <c r="AO100" s="127" t="s">
        <v>13</v>
      </c>
      <c r="AP100" s="127" t="s">
        <v>2676</v>
      </c>
      <c r="AR100" s="127" t="s">
        <v>37</v>
      </c>
      <c r="AS100" s="127" t="s">
        <v>5028</v>
      </c>
      <c r="AU100" s="127" t="s">
        <v>30</v>
      </c>
      <c r="AV100" s="127" t="s">
        <v>2169</v>
      </c>
      <c r="AW100" s="127"/>
      <c r="AX100" s="127" t="s">
        <v>284</v>
      </c>
      <c r="AY100" s="127" t="s">
        <v>5165</v>
      </c>
      <c r="BB100" s="127" t="s">
        <v>34</v>
      </c>
      <c r="BC100" s="127" t="s">
        <v>682</v>
      </c>
      <c r="BE100" s="127" t="s">
        <v>31</v>
      </c>
      <c r="BF100" s="127" t="s">
        <v>1743</v>
      </c>
      <c r="BH100" s="127" t="s">
        <v>15</v>
      </c>
      <c r="BI100" s="127" t="s">
        <v>5769</v>
      </c>
    </row>
    <row r="101" spans="1:61" ht="9">
      <c r="A101" s="127" t="s">
        <v>550</v>
      </c>
      <c r="E101" s="127" t="s">
        <v>11</v>
      </c>
      <c r="F101" s="127" t="s">
        <v>545</v>
      </c>
      <c r="H101" s="127" t="s">
        <v>7</v>
      </c>
      <c r="I101" s="127" t="s">
        <v>1120</v>
      </c>
      <c r="K101" s="127" t="s">
        <v>17</v>
      </c>
      <c r="L101" s="127" t="s">
        <v>1337</v>
      </c>
      <c r="Q101" s="127" t="s">
        <v>344</v>
      </c>
      <c r="R101" s="127" t="s">
        <v>1650</v>
      </c>
      <c r="T101" s="127" t="s">
        <v>9</v>
      </c>
      <c r="U101" s="127" t="s">
        <v>936</v>
      </c>
      <c r="W101" s="127" t="s">
        <v>349</v>
      </c>
      <c r="X101" s="127" t="s">
        <v>2134</v>
      </c>
      <c r="Z101" s="127" t="s">
        <v>33</v>
      </c>
      <c r="AA101" s="127" t="s">
        <v>2228</v>
      </c>
      <c r="AC101" s="127" t="s">
        <v>28</v>
      </c>
      <c r="AD101" s="127" t="s">
        <v>2430</v>
      </c>
      <c r="AF101" s="127" t="s">
        <v>32</v>
      </c>
      <c r="AG101" s="127" t="s">
        <v>3603</v>
      </c>
      <c r="AI101" s="127" t="s">
        <v>35</v>
      </c>
      <c r="AJ101" s="127" t="s">
        <v>4051</v>
      </c>
      <c r="AL101" s="127" t="s">
        <v>6</v>
      </c>
      <c r="AM101" s="127" t="s">
        <v>4610</v>
      </c>
      <c r="AO101" s="127" t="s">
        <v>13</v>
      </c>
      <c r="AP101" s="127" t="s">
        <v>4886</v>
      </c>
      <c r="AR101" s="127" t="s">
        <v>37</v>
      </c>
      <c r="AS101" s="127" t="s">
        <v>1674</v>
      </c>
      <c r="AU101" s="127" t="s">
        <v>30</v>
      </c>
      <c r="AV101" s="127" t="s">
        <v>5209</v>
      </c>
      <c r="AW101" s="127"/>
      <c r="AX101" s="127" t="s">
        <v>284</v>
      </c>
      <c r="AY101" s="127" t="s">
        <v>3690</v>
      </c>
      <c r="BB101" s="127" t="s">
        <v>34</v>
      </c>
      <c r="BC101" s="127" t="s">
        <v>2364</v>
      </c>
      <c r="BE101" s="127" t="s">
        <v>31</v>
      </c>
      <c r="BF101" s="127" t="s">
        <v>2997</v>
      </c>
      <c r="BH101" s="127" t="s">
        <v>15</v>
      </c>
      <c r="BI101" s="127" t="s">
        <v>1025</v>
      </c>
    </row>
    <row r="102" spans="1:61" ht="9">
      <c r="A102" s="127" t="s">
        <v>551</v>
      </c>
      <c r="E102" s="127" t="s">
        <v>11</v>
      </c>
      <c r="F102" s="127" t="s">
        <v>546</v>
      </c>
      <c r="H102" s="127" t="s">
        <v>7</v>
      </c>
      <c r="I102" s="127" t="s">
        <v>1121</v>
      </c>
      <c r="K102" s="127" t="s">
        <v>17</v>
      </c>
      <c r="L102" s="127" t="s">
        <v>1338</v>
      </c>
      <c r="Q102" s="127" t="s">
        <v>344</v>
      </c>
      <c r="R102" s="127" t="s">
        <v>1716</v>
      </c>
      <c r="T102" s="127" t="s">
        <v>9</v>
      </c>
      <c r="U102" s="127" t="s">
        <v>2021</v>
      </c>
      <c r="W102" s="127" t="s">
        <v>349</v>
      </c>
      <c r="X102" s="127" t="s">
        <v>1750</v>
      </c>
      <c r="Z102" s="127" t="s">
        <v>33</v>
      </c>
      <c r="AA102" s="127" t="s">
        <v>1999</v>
      </c>
      <c r="AC102" s="127" t="s">
        <v>28</v>
      </c>
      <c r="AD102" s="127" t="s">
        <v>2431</v>
      </c>
      <c r="AF102" s="127" t="s">
        <v>32</v>
      </c>
      <c r="AG102" s="127" t="s">
        <v>1840</v>
      </c>
      <c r="AI102" s="127" t="s">
        <v>35</v>
      </c>
      <c r="AJ102" s="127" t="s">
        <v>4052</v>
      </c>
      <c r="AL102" s="127" t="s">
        <v>6</v>
      </c>
      <c r="AM102" s="127" t="s">
        <v>2818</v>
      </c>
      <c r="AO102" s="127" t="s">
        <v>13</v>
      </c>
      <c r="AP102" s="127" t="s">
        <v>1350</v>
      </c>
      <c r="AR102" s="127" t="s">
        <v>37</v>
      </c>
      <c r="AS102" s="127" t="s">
        <v>5029</v>
      </c>
      <c r="AU102" s="127" t="s">
        <v>30</v>
      </c>
      <c r="AV102" s="127" t="s">
        <v>3989</v>
      </c>
      <c r="AW102" s="127"/>
      <c r="AX102" s="127" t="s">
        <v>284</v>
      </c>
      <c r="AY102" s="127" t="s">
        <v>718</v>
      </c>
      <c r="BB102" s="127" t="s">
        <v>34</v>
      </c>
      <c r="BC102" s="127" t="s">
        <v>5286</v>
      </c>
      <c r="BE102" s="127" t="s">
        <v>31</v>
      </c>
      <c r="BF102" s="127" t="s">
        <v>4038</v>
      </c>
      <c r="BH102" s="127" t="s">
        <v>15</v>
      </c>
      <c r="BI102" s="127" t="s">
        <v>5770</v>
      </c>
    </row>
    <row r="103" spans="1:61" ht="9">
      <c r="A103" s="127" t="s">
        <v>552</v>
      </c>
      <c r="E103" s="127" t="s">
        <v>11</v>
      </c>
      <c r="F103" s="127" t="s">
        <v>547</v>
      </c>
      <c r="H103" s="127" t="s">
        <v>7</v>
      </c>
      <c r="I103" s="127" t="s">
        <v>1122</v>
      </c>
      <c r="K103" s="127" t="s">
        <v>17</v>
      </c>
      <c r="L103" s="127" t="s">
        <v>1339</v>
      </c>
      <c r="Q103" s="127" t="s">
        <v>344</v>
      </c>
      <c r="R103" s="127" t="s">
        <v>1717</v>
      </c>
      <c r="T103" s="127" t="s">
        <v>9</v>
      </c>
      <c r="U103" s="127" t="s">
        <v>2001</v>
      </c>
      <c r="W103" s="127" t="s">
        <v>349</v>
      </c>
      <c r="X103" s="127" t="s">
        <v>2135</v>
      </c>
      <c r="Z103" s="127" t="s">
        <v>33</v>
      </c>
      <c r="AA103" s="127" t="s">
        <v>1700</v>
      </c>
      <c r="AC103" s="127" t="s">
        <v>28</v>
      </c>
      <c r="AD103" s="127" t="s">
        <v>2432</v>
      </c>
      <c r="AF103" s="127" t="s">
        <v>32</v>
      </c>
      <c r="AG103" s="127" t="s">
        <v>3604</v>
      </c>
      <c r="AI103" s="127" t="s">
        <v>35</v>
      </c>
      <c r="AJ103" s="127" t="s">
        <v>4053</v>
      </c>
      <c r="AL103" s="127" t="s">
        <v>6</v>
      </c>
      <c r="AM103" s="127" t="s">
        <v>4611</v>
      </c>
      <c r="AO103" s="127" t="s">
        <v>13</v>
      </c>
      <c r="AP103" s="127" t="s">
        <v>1814</v>
      </c>
      <c r="AR103" s="127" t="s">
        <v>37</v>
      </c>
      <c r="AS103" s="127" t="s">
        <v>2185</v>
      </c>
      <c r="AU103" s="127" t="s">
        <v>30</v>
      </c>
      <c r="AV103" s="127" t="s">
        <v>1523</v>
      </c>
      <c r="AW103" s="127"/>
      <c r="AX103" s="127" t="s">
        <v>284</v>
      </c>
      <c r="AY103" s="127" t="s">
        <v>3234</v>
      </c>
      <c r="BB103" s="127" t="s">
        <v>34</v>
      </c>
      <c r="BC103" s="127" t="s">
        <v>3281</v>
      </c>
      <c r="BE103" s="127" t="s">
        <v>31</v>
      </c>
      <c r="BF103" s="127" t="s">
        <v>2087</v>
      </c>
      <c r="BH103" s="127" t="s">
        <v>15</v>
      </c>
      <c r="BI103" s="127" t="s">
        <v>2082</v>
      </c>
    </row>
    <row r="104" spans="1:61" ht="9">
      <c r="A104" s="127" t="s">
        <v>553</v>
      </c>
      <c r="E104" s="127" t="s">
        <v>11</v>
      </c>
      <c r="F104" s="127" t="s">
        <v>548</v>
      </c>
      <c r="H104" s="127" t="s">
        <v>7</v>
      </c>
      <c r="I104" s="127" t="s">
        <v>1123</v>
      </c>
      <c r="K104" s="127" t="s">
        <v>17</v>
      </c>
      <c r="L104" s="127" t="s">
        <v>1340</v>
      </c>
      <c r="Q104" s="127" t="s">
        <v>344</v>
      </c>
      <c r="R104" s="127" t="s">
        <v>1718</v>
      </c>
      <c r="T104" s="127" t="s">
        <v>9</v>
      </c>
      <c r="U104" s="127" t="s">
        <v>2022</v>
      </c>
      <c r="W104" s="127" t="s">
        <v>349</v>
      </c>
      <c r="X104" s="127" t="s">
        <v>2098</v>
      </c>
      <c r="Z104" s="127" t="s">
        <v>33</v>
      </c>
      <c r="AA104" s="127" t="s">
        <v>2269</v>
      </c>
      <c r="AC104" s="127" t="s">
        <v>28</v>
      </c>
      <c r="AD104" s="127" t="s">
        <v>2433</v>
      </c>
      <c r="AF104" s="127" t="s">
        <v>32</v>
      </c>
      <c r="AG104" s="127" t="s">
        <v>3605</v>
      </c>
      <c r="AI104" s="127" t="s">
        <v>35</v>
      </c>
      <c r="AJ104" s="127" t="s">
        <v>1746</v>
      </c>
      <c r="AL104" s="127" t="s">
        <v>6</v>
      </c>
      <c r="AM104" s="127" t="s">
        <v>4032</v>
      </c>
      <c r="AO104" s="127" t="s">
        <v>13</v>
      </c>
      <c r="AP104" s="127" t="s">
        <v>2374</v>
      </c>
      <c r="AR104" s="127" t="s">
        <v>37</v>
      </c>
      <c r="AS104" s="127" t="s">
        <v>4204</v>
      </c>
      <c r="AU104" s="127" t="s">
        <v>30</v>
      </c>
      <c r="AV104" s="127" t="s">
        <v>2248</v>
      </c>
      <c r="AW104" s="127"/>
      <c r="AX104" s="127" t="s">
        <v>284</v>
      </c>
      <c r="AY104" s="127" t="s">
        <v>2388</v>
      </c>
      <c r="BB104" s="127" t="s">
        <v>34</v>
      </c>
      <c r="BC104" s="127" t="s">
        <v>5207</v>
      </c>
      <c r="BE104" s="127" t="s">
        <v>31</v>
      </c>
      <c r="BF104" s="127" t="s">
        <v>2238</v>
      </c>
      <c r="BH104" s="127" t="s">
        <v>15</v>
      </c>
      <c r="BI104" s="127" t="s">
        <v>1125</v>
      </c>
    </row>
    <row r="105" spans="1:61" ht="9">
      <c r="A105" s="127" t="s">
        <v>554</v>
      </c>
      <c r="E105" s="127" t="s">
        <v>11</v>
      </c>
      <c r="F105" s="127" t="s">
        <v>549</v>
      </c>
      <c r="H105" s="127" t="s">
        <v>7</v>
      </c>
      <c r="I105" s="127" t="s">
        <v>1124</v>
      </c>
      <c r="K105" s="127" t="s">
        <v>17</v>
      </c>
      <c r="L105" s="127" t="s">
        <v>1341</v>
      </c>
      <c r="Q105" s="127" t="s">
        <v>344</v>
      </c>
      <c r="R105" s="127" t="s">
        <v>1501</v>
      </c>
      <c r="T105" s="127" t="s">
        <v>9</v>
      </c>
      <c r="U105" s="127" t="s">
        <v>2023</v>
      </c>
      <c r="W105" s="127" t="s">
        <v>349</v>
      </c>
      <c r="X105" s="127" t="s">
        <v>2112</v>
      </c>
      <c r="Z105" s="127" t="s">
        <v>33</v>
      </c>
      <c r="AA105" s="127" t="s">
        <v>2270</v>
      </c>
      <c r="AC105" s="127" t="s">
        <v>28</v>
      </c>
      <c r="AD105" s="127" t="s">
        <v>1891</v>
      </c>
      <c r="AF105" s="127" t="s">
        <v>32</v>
      </c>
      <c r="AG105" s="127" t="s">
        <v>2463</v>
      </c>
      <c r="AI105" s="127" t="s">
        <v>35</v>
      </c>
      <c r="AJ105" s="127" t="s">
        <v>4054</v>
      </c>
      <c r="AL105" s="127" t="s">
        <v>6</v>
      </c>
      <c r="AM105" s="127" t="s">
        <v>2101</v>
      </c>
      <c r="AO105" s="127" t="s">
        <v>13</v>
      </c>
      <c r="AP105" s="127" t="s">
        <v>4887</v>
      </c>
      <c r="AR105" s="127" t="s">
        <v>37</v>
      </c>
      <c r="AS105" s="127" t="s">
        <v>623</v>
      </c>
      <c r="AU105" s="127" t="s">
        <v>30</v>
      </c>
      <c r="AV105" s="127" t="s">
        <v>5210</v>
      </c>
      <c r="AW105" s="127"/>
      <c r="AX105" s="127" t="s">
        <v>284</v>
      </c>
      <c r="AY105" s="127" t="s">
        <v>3670</v>
      </c>
      <c r="BB105" s="127" t="s">
        <v>34</v>
      </c>
      <c r="BC105" s="127" t="s">
        <v>5208</v>
      </c>
      <c r="BE105" s="127" t="s">
        <v>31</v>
      </c>
      <c r="BF105" s="127" t="s">
        <v>5388</v>
      </c>
      <c r="BH105" s="127" t="s">
        <v>15</v>
      </c>
      <c r="BI105" s="127" t="s">
        <v>2460</v>
      </c>
    </row>
    <row r="106" spans="1:61" ht="9">
      <c r="A106" s="127" t="s">
        <v>555</v>
      </c>
      <c r="E106" s="127" t="s">
        <v>11</v>
      </c>
      <c r="F106" s="127" t="s">
        <v>550</v>
      </c>
      <c r="H106" s="127" t="s">
        <v>7</v>
      </c>
      <c r="I106" s="127" t="s">
        <v>1125</v>
      </c>
      <c r="K106" s="127" t="s">
        <v>17</v>
      </c>
      <c r="L106" s="127" t="s">
        <v>1342</v>
      </c>
      <c r="Q106" s="127" t="s">
        <v>344</v>
      </c>
      <c r="R106" s="127" t="s">
        <v>1719</v>
      </c>
      <c r="T106" s="127" t="s">
        <v>9</v>
      </c>
      <c r="U106" s="127" t="s">
        <v>733</v>
      </c>
      <c r="W106" s="127" t="s">
        <v>349</v>
      </c>
      <c r="X106" s="127" t="s">
        <v>593</v>
      </c>
      <c r="Z106" s="127" t="s">
        <v>33</v>
      </c>
      <c r="AA106" s="127" t="s">
        <v>2271</v>
      </c>
      <c r="AC106" s="127" t="s">
        <v>28</v>
      </c>
      <c r="AD106" s="127" t="s">
        <v>730</v>
      </c>
      <c r="AF106" s="127" t="s">
        <v>32</v>
      </c>
      <c r="AG106" s="127" t="s">
        <v>3571</v>
      </c>
      <c r="AI106" s="127" t="s">
        <v>35</v>
      </c>
      <c r="AJ106" s="127" t="s">
        <v>4055</v>
      </c>
      <c r="AL106" s="127" t="s">
        <v>6</v>
      </c>
      <c r="AM106" s="127" t="s">
        <v>2319</v>
      </c>
      <c r="AO106" s="127" t="s">
        <v>13</v>
      </c>
      <c r="AP106" s="127" t="s">
        <v>4870</v>
      </c>
      <c r="AR106" s="127" t="s">
        <v>37</v>
      </c>
      <c r="AS106" s="127" t="s">
        <v>2004</v>
      </c>
      <c r="AU106" s="127" t="s">
        <v>30</v>
      </c>
      <c r="AV106" s="127" t="s">
        <v>5211</v>
      </c>
      <c r="AW106" s="127"/>
      <c r="AX106" s="127" t="s">
        <v>284</v>
      </c>
      <c r="AY106" s="127" t="s">
        <v>4159</v>
      </c>
      <c r="BB106" s="127" t="s">
        <v>34</v>
      </c>
      <c r="BC106" s="127" t="s">
        <v>5194</v>
      </c>
      <c r="BE106" s="127" t="s">
        <v>31</v>
      </c>
      <c r="BF106" s="127" t="s">
        <v>5389</v>
      </c>
      <c r="BH106" s="127" t="s">
        <v>15</v>
      </c>
      <c r="BI106" s="127" t="s">
        <v>4045</v>
      </c>
    </row>
    <row r="107" spans="1:61" ht="9">
      <c r="A107" s="127" t="s">
        <v>556</v>
      </c>
      <c r="E107" s="127" t="s">
        <v>11</v>
      </c>
      <c r="F107" s="127" t="s">
        <v>551</v>
      </c>
      <c r="H107" s="127" t="s">
        <v>7</v>
      </c>
      <c r="I107" s="127" t="s">
        <v>1126</v>
      </c>
      <c r="K107" s="127" t="s">
        <v>17</v>
      </c>
      <c r="L107" s="127" t="s">
        <v>1271</v>
      </c>
      <c r="Q107" s="127" t="s">
        <v>344</v>
      </c>
      <c r="R107" s="127" t="s">
        <v>1720</v>
      </c>
      <c r="T107" s="127" t="s">
        <v>9</v>
      </c>
      <c r="U107" s="127" t="s">
        <v>1967</v>
      </c>
      <c r="W107" s="127" t="s">
        <v>349</v>
      </c>
      <c r="X107" s="127" t="s">
        <v>2136</v>
      </c>
      <c r="Z107" s="127" t="s">
        <v>33</v>
      </c>
      <c r="AA107" s="127" t="s">
        <v>2222</v>
      </c>
      <c r="AC107" s="127" t="s">
        <v>28</v>
      </c>
      <c r="AD107" s="127" t="s">
        <v>2434</v>
      </c>
      <c r="AF107" s="127" t="s">
        <v>32</v>
      </c>
      <c r="AG107" s="127" t="s">
        <v>2004</v>
      </c>
      <c r="AI107" s="127" t="s">
        <v>35</v>
      </c>
      <c r="AJ107" s="127" t="s">
        <v>2512</v>
      </c>
      <c r="AL107" s="127" t="s">
        <v>6</v>
      </c>
      <c r="AM107" s="127" t="s">
        <v>2155</v>
      </c>
      <c r="AO107" s="127" t="s">
        <v>13</v>
      </c>
      <c r="AP107" s="127" t="s">
        <v>2664</v>
      </c>
      <c r="AR107" s="127" t="s">
        <v>37</v>
      </c>
      <c r="AS107" s="127" t="s">
        <v>3316</v>
      </c>
      <c r="AU107" s="127" t="s">
        <v>30</v>
      </c>
      <c r="AV107" s="127" t="s">
        <v>1710</v>
      </c>
      <c r="AW107" s="127"/>
      <c r="AX107" s="127" t="s">
        <v>284</v>
      </c>
      <c r="AY107" s="127" t="s">
        <v>538</v>
      </c>
      <c r="BB107" s="127" t="s">
        <v>34</v>
      </c>
      <c r="BC107" s="127" t="s">
        <v>5008</v>
      </c>
      <c r="BE107" s="127" t="s">
        <v>31</v>
      </c>
      <c r="BF107" s="127" t="s">
        <v>5390</v>
      </c>
      <c r="BH107" s="127" t="s">
        <v>15</v>
      </c>
      <c r="BI107" s="127" t="s">
        <v>5771</v>
      </c>
    </row>
    <row r="108" spans="1:61" ht="9">
      <c r="A108" s="127" t="s">
        <v>557</v>
      </c>
      <c r="E108" s="127" t="s">
        <v>11</v>
      </c>
      <c r="F108" s="127" t="s">
        <v>552</v>
      </c>
      <c r="H108" s="127" t="s">
        <v>7</v>
      </c>
      <c r="I108" s="127" t="s">
        <v>1127</v>
      </c>
      <c r="K108" s="127" t="s">
        <v>17</v>
      </c>
      <c r="L108" s="127" t="s">
        <v>1343</v>
      </c>
      <c r="Q108" s="127" t="s">
        <v>344</v>
      </c>
      <c r="R108" s="127" t="s">
        <v>1721</v>
      </c>
      <c r="T108" s="127" t="s">
        <v>9</v>
      </c>
      <c r="U108" s="127" t="s">
        <v>1786</v>
      </c>
      <c r="W108" s="127" t="s">
        <v>349</v>
      </c>
      <c r="X108" s="127" t="s">
        <v>2132</v>
      </c>
      <c r="Z108" s="127" t="s">
        <v>33</v>
      </c>
      <c r="AA108" s="127" t="s">
        <v>2272</v>
      </c>
      <c r="AC108" s="127" t="s">
        <v>28</v>
      </c>
      <c r="AD108" s="127" t="s">
        <v>2435</v>
      </c>
      <c r="AF108" s="127" t="s">
        <v>32</v>
      </c>
      <c r="AG108" s="127" t="s">
        <v>3606</v>
      </c>
      <c r="AI108" s="127" t="s">
        <v>35</v>
      </c>
      <c r="AJ108" s="127" t="s">
        <v>4056</v>
      </c>
      <c r="AL108" s="127" t="s">
        <v>6</v>
      </c>
      <c r="AM108" s="127" t="s">
        <v>4612</v>
      </c>
      <c r="AO108" s="127" t="s">
        <v>13</v>
      </c>
      <c r="AP108" s="127" t="s">
        <v>1814</v>
      </c>
      <c r="AR108" s="127" t="s">
        <v>37</v>
      </c>
      <c r="AS108" s="127" t="s">
        <v>5030</v>
      </c>
      <c r="AU108" s="127" t="s">
        <v>30</v>
      </c>
      <c r="AV108" s="127" t="s">
        <v>2364</v>
      </c>
      <c r="AW108" s="127"/>
      <c r="AX108" s="127" t="s">
        <v>284</v>
      </c>
      <c r="AY108" s="127" t="s">
        <v>538</v>
      </c>
      <c r="BB108" s="127" t="s">
        <v>34</v>
      </c>
      <c r="BC108" s="127" t="s">
        <v>498</v>
      </c>
      <c r="BE108" s="127" t="s">
        <v>31</v>
      </c>
      <c r="BF108" s="127" t="s">
        <v>5391</v>
      </c>
      <c r="BH108" s="127" t="s">
        <v>15</v>
      </c>
      <c r="BI108" s="127" t="s">
        <v>5772</v>
      </c>
    </row>
    <row r="109" spans="1:61" ht="9">
      <c r="A109" s="127" t="s">
        <v>558</v>
      </c>
      <c r="E109" s="127" t="s">
        <v>11</v>
      </c>
      <c r="F109" s="127" t="s">
        <v>553</v>
      </c>
      <c r="H109" s="127" t="s">
        <v>7</v>
      </c>
      <c r="I109" s="127" t="s">
        <v>1128</v>
      </c>
      <c r="K109" s="127" t="s">
        <v>17</v>
      </c>
      <c r="L109" s="127" t="s">
        <v>1344</v>
      </c>
      <c r="Q109" s="127" t="s">
        <v>344</v>
      </c>
      <c r="R109" s="127" t="s">
        <v>1722</v>
      </c>
      <c r="T109" s="127" t="s">
        <v>9</v>
      </c>
      <c r="U109" s="127" t="s">
        <v>2024</v>
      </c>
      <c r="W109" s="127" t="s">
        <v>349</v>
      </c>
      <c r="X109" s="127" t="s">
        <v>1491</v>
      </c>
      <c r="Z109" s="127" t="s">
        <v>33</v>
      </c>
      <c r="AA109" s="127" t="s">
        <v>2273</v>
      </c>
      <c r="AC109" s="127" t="s">
        <v>28</v>
      </c>
      <c r="AD109" s="127" t="s">
        <v>2436</v>
      </c>
      <c r="AF109" s="127" t="s">
        <v>32</v>
      </c>
      <c r="AG109" s="127" t="s">
        <v>3607</v>
      </c>
      <c r="AI109" s="127" t="s">
        <v>35</v>
      </c>
      <c r="AJ109" s="127" t="s">
        <v>1283</v>
      </c>
      <c r="AL109" s="127" t="s">
        <v>6</v>
      </c>
      <c r="AM109" s="127" t="s">
        <v>1815</v>
      </c>
      <c r="AO109" s="127" t="s">
        <v>13</v>
      </c>
      <c r="AP109" s="127" t="s">
        <v>4179</v>
      </c>
      <c r="AR109" s="127" t="s">
        <v>37</v>
      </c>
      <c r="AS109" s="127" t="s">
        <v>3233</v>
      </c>
      <c r="AU109" s="127" t="s">
        <v>30</v>
      </c>
      <c r="AV109" s="127" t="s">
        <v>5212</v>
      </c>
      <c r="AW109" s="127"/>
      <c r="AX109" s="127" t="s">
        <v>284</v>
      </c>
      <c r="AY109" s="127" t="s">
        <v>5166</v>
      </c>
      <c r="BB109" s="127" t="s">
        <v>34</v>
      </c>
      <c r="BC109" s="127" t="s">
        <v>1523</v>
      </c>
      <c r="BE109" s="127" t="s">
        <v>31</v>
      </c>
      <c r="BF109" s="127" t="s">
        <v>5392</v>
      </c>
      <c r="BH109" s="127" t="s">
        <v>15</v>
      </c>
      <c r="BI109" s="127" t="s">
        <v>5759</v>
      </c>
    </row>
    <row r="110" spans="1:61" ht="9">
      <c r="A110" s="127" t="s">
        <v>559</v>
      </c>
      <c r="E110" s="127" t="s">
        <v>11</v>
      </c>
      <c r="F110" s="127" t="s">
        <v>554</v>
      </c>
      <c r="H110" s="127" t="s">
        <v>7</v>
      </c>
      <c r="I110" s="127" t="s">
        <v>1129</v>
      </c>
      <c r="K110" s="127" t="s">
        <v>17</v>
      </c>
      <c r="L110" s="127" t="s">
        <v>1345</v>
      </c>
      <c r="Q110" s="127" t="s">
        <v>344</v>
      </c>
      <c r="R110" s="127" t="s">
        <v>1723</v>
      </c>
      <c r="T110" s="127" t="s">
        <v>9</v>
      </c>
      <c r="U110" s="127" t="s">
        <v>2025</v>
      </c>
      <c r="W110" s="127" t="s">
        <v>349</v>
      </c>
      <c r="X110" s="127" t="s">
        <v>2137</v>
      </c>
      <c r="Z110" s="127" t="s">
        <v>33</v>
      </c>
      <c r="AA110" s="127" t="s">
        <v>2236</v>
      </c>
      <c r="AC110" s="127" t="s">
        <v>28</v>
      </c>
      <c r="AD110" s="127" t="s">
        <v>2437</v>
      </c>
      <c r="AF110" s="127" t="s">
        <v>32</v>
      </c>
      <c r="AG110" s="127" t="s">
        <v>2082</v>
      </c>
      <c r="AI110" s="127" t="s">
        <v>35</v>
      </c>
      <c r="AJ110" s="127" t="s">
        <v>4057</v>
      </c>
      <c r="AL110" s="127" t="s">
        <v>6</v>
      </c>
      <c r="AM110" s="127" t="s">
        <v>4613</v>
      </c>
      <c r="AO110" s="127" t="s">
        <v>13</v>
      </c>
      <c r="AP110" s="127" t="s">
        <v>2658</v>
      </c>
      <c r="AR110" s="127" t="s">
        <v>37</v>
      </c>
      <c r="AS110" s="127" t="s">
        <v>4384</v>
      </c>
      <c r="AU110" s="127" t="s">
        <v>30</v>
      </c>
      <c r="AV110" s="127" t="s">
        <v>4691</v>
      </c>
      <c r="AW110" s="127"/>
      <c r="AX110" s="127" t="s">
        <v>284</v>
      </c>
      <c r="AY110" s="127" t="s">
        <v>476</v>
      </c>
      <c r="BB110" s="127" t="s">
        <v>34</v>
      </c>
      <c r="BC110" s="127" t="s">
        <v>2248</v>
      </c>
      <c r="BE110" s="127" t="s">
        <v>31</v>
      </c>
      <c r="BF110" s="127" t="s">
        <v>5393</v>
      </c>
      <c r="BH110" s="127" t="s">
        <v>15</v>
      </c>
      <c r="BI110" s="127" t="s">
        <v>4981</v>
      </c>
    </row>
    <row r="111" spans="1:61" ht="9">
      <c r="A111" s="127" t="s">
        <v>560</v>
      </c>
      <c r="E111" s="127" t="s">
        <v>11</v>
      </c>
      <c r="F111" s="127" t="s">
        <v>555</v>
      </c>
      <c r="H111" s="127" t="s">
        <v>7</v>
      </c>
      <c r="I111" s="127" t="s">
        <v>1130</v>
      </c>
      <c r="K111" s="127" t="s">
        <v>17</v>
      </c>
      <c r="L111" s="127" t="s">
        <v>1265</v>
      </c>
      <c r="Q111" s="127" t="s">
        <v>344</v>
      </c>
      <c r="R111" s="127" t="s">
        <v>1724</v>
      </c>
      <c r="T111" s="127" t="s">
        <v>9</v>
      </c>
      <c r="U111" s="127" t="s">
        <v>2026</v>
      </c>
      <c r="W111" s="127" t="s">
        <v>349</v>
      </c>
      <c r="X111" s="127" t="s">
        <v>1889</v>
      </c>
      <c r="Z111" s="127" t="s">
        <v>33</v>
      </c>
      <c r="AA111" s="127" t="s">
        <v>2274</v>
      </c>
      <c r="AC111" s="127" t="s">
        <v>28</v>
      </c>
      <c r="AD111" s="127" t="s">
        <v>2438</v>
      </c>
      <c r="AF111" s="127" t="s">
        <v>32</v>
      </c>
      <c r="AG111" s="127" t="s">
        <v>3608</v>
      </c>
      <c r="AI111" s="127" t="s">
        <v>35</v>
      </c>
      <c r="AJ111" s="127" t="s">
        <v>4058</v>
      </c>
      <c r="AL111" s="127" t="s">
        <v>6</v>
      </c>
      <c r="AM111" s="127" t="s">
        <v>4614</v>
      </c>
      <c r="AO111" s="127" t="s">
        <v>13</v>
      </c>
      <c r="AP111" s="127" t="s">
        <v>1954</v>
      </c>
      <c r="AR111" s="127" t="s">
        <v>37</v>
      </c>
      <c r="AS111" s="127" t="s">
        <v>633</v>
      </c>
      <c r="AU111" s="127" t="s">
        <v>30</v>
      </c>
      <c r="AV111" s="127" t="s">
        <v>2391</v>
      </c>
      <c r="AW111" s="127"/>
      <c r="AX111" s="127" t="s">
        <v>284</v>
      </c>
      <c r="AY111" s="127" t="s">
        <v>2355</v>
      </c>
      <c r="BB111" s="127" t="s">
        <v>34</v>
      </c>
      <c r="BC111" s="127" t="s">
        <v>800</v>
      </c>
      <c r="BE111" s="127" t="s">
        <v>31</v>
      </c>
      <c r="BF111" s="127" t="s">
        <v>454</v>
      </c>
      <c r="BH111" s="127" t="s">
        <v>15</v>
      </c>
      <c r="BI111" s="127" t="s">
        <v>5773</v>
      </c>
    </row>
    <row r="112" spans="1:61" ht="9">
      <c r="A112" s="127" t="s">
        <v>561</v>
      </c>
      <c r="E112" s="127" t="s">
        <v>11</v>
      </c>
      <c r="F112" s="127" t="s">
        <v>480</v>
      </c>
      <c r="H112" s="127" t="s">
        <v>7</v>
      </c>
      <c r="I112" s="127" t="s">
        <v>1131</v>
      </c>
      <c r="K112" s="127" t="s">
        <v>17</v>
      </c>
      <c r="L112" s="127" t="s">
        <v>1346</v>
      </c>
      <c r="Q112" s="127" t="s">
        <v>344</v>
      </c>
      <c r="R112" s="127" t="s">
        <v>1725</v>
      </c>
      <c r="T112" s="127" t="s">
        <v>9</v>
      </c>
      <c r="U112" s="127" t="s">
        <v>2027</v>
      </c>
      <c r="W112" s="127" t="s">
        <v>349</v>
      </c>
      <c r="X112" s="127" t="s">
        <v>1283</v>
      </c>
      <c r="Z112" s="127" t="s">
        <v>33</v>
      </c>
      <c r="AA112" s="127" t="s">
        <v>1983</v>
      </c>
      <c r="AC112" s="127" t="s">
        <v>28</v>
      </c>
      <c r="AD112" s="127" t="s">
        <v>2234</v>
      </c>
      <c r="AF112" s="127" t="s">
        <v>32</v>
      </c>
      <c r="AG112" s="127" t="s">
        <v>922</v>
      </c>
      <c r="AI112" s="127" t="s">
        <v>35</v>
      </c>
      <c r="AJ112" s="127" t="s">
        <v>4059</v>
      </c>
      <c r="AL112" s="127" t="s">
        <v>6</v>
      </c>
      <c r="AM112" s="127" t="s">
        <v>1068</v>
      </c>
      <c r="AO112" s="127" t="s">
        <v>13</v>
      </c>
      <c r="AP112" s="127" t="s">
        <v>4888</v>
      </c>
      <c r="AR112" s="127" t="s">
        <v>37</v>
      </c>
      <c r="AS112" s="127" t="s">
        <v>2813</v>
      </c>
      <c r="AU112" s="127" t="s">
        <v>30</v>
      </c>
      <c r="AV112" s="127" t="s">
        <v>2364</v>
      </c>
      <c r="AW112" s="127"/>
      <c r="AX112" s="127" t="s">
        <v>284</v>
      </c>
      <c r="AY112" s="127" t="s">
        <v>4022</v>
      </c>
      <c r="BB112" s="127" t="s">
        <v>34</v>
      </c>
      <c r="BC112" s="127" t="s">
        <v>5210</v>
      </c>
      <c r="BE112" s="127" t="s">
        <v>31</v>
      </c>
      <c r="BF112" s="127" t="s">
        <v>4155</v>
      </c>
      <c r="BH112" s="127" t="s">
        <v>15</v>
      </c>
      <c r="BI112" s="127" t="s">
        <v>2118</v>
      </c>
    </row>
    <row r="113" spans="1:61" ht="9">
      <c r="A113" s="127" t="s">
        <v>562</v>
      </c>
      <c r="E113" s="127" t="s">
        <v>11</v>
      </c>
      <c r="F113" s="127" t="s">
        <v>556</v>
      </c>
      <c r="H113" s="127" t="s">
        <v>7</v>
      </c>
      <c r="I113" s="127" t="s">
        <v>1132</v>
      </c>
      <c r="K113" s="127" t="s">
        <v>17</v>
      </c>
      <c r="L113" s="127" t="s">
        <v>1347</v>
      </c>
      <c r="Q113" s="127" t="s">
        <v>344</v>
      </c>
      <c r="R113" s="127" t="s">
        <v>1726</v>
      </c>
      <c r="T113" s="127" t="s">
        <v>9</v>
      </c>
      <c r="U113" s="127" t="s">
        <v>2028</v>
      </c>
      <c r="W113" s="127" t="s">
        <v>349</v>
      </c>
      <c r="X113" s="127" t="s">
        <v>1192</v>
      </c>
      <c r="Z113" s="127" t="s">
        <v>33</v>
      </c>
      <c r="AA113" s="127" t="s">
        <v>2021</v>
      </c>
      <c r="AC113" s="127" t="s">
        <v>28</v>
      </c>
      <c r="AD113" s="127" t="s">
        <v>1781</v>
      </c>
      <c r="AF113" s="127" t="s">
        <v>32</v>
      </c>
      <c r="AG113" s="127" t="s">
        <v>3609</v>
      </c>
      <c r="AI113" s="127" t="s">
        <v>35</v>
      </c>
      <c r="AJ113" s="127" t="s">
        <v>1809</v>
      </c>
      <c r="AL113" s="127" t="s">
        <v>6</v>
      </c>
      <c r="AM113" s="127" t="s">
        <v>4615</v>
      </c>
      <c r="AO113" s="127" t="s">
        <v>13</v>
      </c>
      <c r="AP113" s="127" t="s">
        <v>1006</v>
      </c>
      <c r="AR113" s="127" t="s">
        <v>37</v>
      </c>
      <c r="AS113" s="127" t="s">
        <v>4236</v>
      </c>
      <c r="AU113" s="127" t="s">
        <v>30</v>
      </c>
      <c r="AV113" s="127" t="s">
        <v>3710</v>
      </c>
      <c r="AW113" s="127"/>
      <c r="AX113" s="127" t="s">
        <v>284</v>
      </c>
      <c r="AY113" s="127" t="s">
        <v>5167</v>
      </c>
      <c r="BB113" s="127" t="s">
        <v>34</v>
      </c>
      <c r="BC113" s="127" t="s">
        <v>5287</v>
      </c>
      <c r="BE113" s="127" t="s">
        <v>31</v>
      </c>
      <c r="BF113" s="127" t="s">
        <v>4669</v>
      </c>
      <c r="BH113" s="127" t="s">
        <v>15</v>
      </c>
      <c r="BI113" s="127" t="s">
        <v>623</v>
      </c>
    </row>
    <row r="114" spans="1:61" ht="9">
      <c r="A114" s="127" t="s">
        <v>563</v>
      </c>
      <c r="E114" s="127" t="s">
        <v>11</v>
      </c>
      <c r="F114" s="127" t="s">
        <v>557</v>
      </c>
      <c r="H114" s="127" t="s">
        <v>7</v>
      </c>
      <c r="I114" s="127" t="s">
        <v>1133</v>
      </c>
      <c r="K114" s="127" t="s">
        <v>17</v>
      </c>
      <c r="L114" s="127" t="s">
        <v>1348</v>
      </c>
      <c r="Q114" s="127" t="s">
        <v>344</v>
      </c>
      <c r="R114" s="127" t="s">
        <v>1727</v>
      </c>
      <c r="T114" s="127" t="s">
        <v>9</v>
      </c>
      <c r="U114" s="127" t="s">
        <v>2029</v>
      </c>
      <c r="W114" s="127" t="s">
        <v>349</v>
      </c>
      <c r="X114" s="127" t="s">
        <v>2138</v>
      </c>
      <c r="Z114" s="127" t="s">
        <v>33</v>
      </c>
      <c r="AA114" s="127" t="s">
        <v>2260</v>
      </c>
      <c r="AC114" s="127" t="s">
        <v>28</v>
      </c>
      <c r="AD114" s="127" t="s">
        <v>2243</v>
      </c>
      <c r="AF114" s="127" t="s">
        <v>32</v>
      </c>
      <c r="AG114" s="127" t="s">
        <v>2200</v>
      </c>
      <c r="AI114" s="127" t="s">
        <v>35</v>
      </c>
      <c r="AJ114" s="127" t="s">
        <v>4060</v>
      </c>
      <c r="AL114" s="127" t="s">
        <v>6</v>
      </c>
      <c r="AM114" s="127" t="s">
        <v>2962</v>
      </c>
      <c r="AO114" s="127" t="s">
        <v>13</v>
      </c>
      <c r="AP114" s="127" t="s">
        <v>3175</v>
      </c>
      <c r="AR114" s="127" t="s">
        <v>37</v>
      </c>
      <c r="AS114" s="127" t="s">
        <v>2813</v>
      </c>
      <c r="AU114" s="127" t="s">
        <v>30</v>
      </c>
      <c r="AV114" s="127" t="s">
        <v>3627</v>
      </c>
      <c r="AW114" s="127"/>
      <c r="AX114" s="127" t="s">
        <v>284</v>
      </c>
      <c r="AY114" s="127" t="s">
        <v>718</v>
      </c>
      <c r="BB114" s="127" t="s">
        <v>34</v>
      </c>
      <c r="BC114" s="127" t="s">
        <v>1710</v>
      </c>
      <c r="BE114" s="127" t="s">
        <v>31</v>
      </c>
      <c r="BF114" s="127" t="s">
        <v>1956</v>
      </c>
      <c r="BH114" s="127" t="s">
        <v>15</v>
      </c>
      <c r="BI114" s="127" t="s">
        <v>730</v>
      </c>
    </row>
    <row r="115" spans="1:61" ht="9">
      <c r="A115" s="127" t="s">
        <v>564</v>
      </c>
      <c r="E115" s="127" t="s">
        <v>11</v>
      </c>
      <c r="F115" s="127" t="s">
        <v>558</v>
      </c>
      <c r="H115" s="127" t="s">
        <v>7</v>
      </c>
      <c r="I115" s="127" t="s">
        <v>1134</v>
      </c>
      <c r="K115" s="127" t="s">
        <v>17</v>
      </c>
      <c r="L115" s="127" t="s">
        <v>1349</v>
      </c>
      <c r="Q115" s="127" t="s">
        <v>344</v>
      </c>
      <c r="R115" s="127" t="s">
        <v>1728</v>
      </c>
      <c r="T115" s="127" t="s">
        <v>9</v>
      </c>
      <c r="U115" s="127" t="s">
        <v>1955</v>
      </c>
      <c r="W115" s="127" t="s">
        <v>349</v>
      </c>
      <c r="X115" s="127" t="s">
        <v>1942</v>
      </c>
      <c r="Z115" s="127" t="s">
        <v>33</v>
      </c>
      <c r="AA115" s="127" t="s">
        <v>600</v>
      </c>
      <c r="AC115" s="127" t="s">
        <v>28</v>
      </c>
      <c r="AD115" s="127" t="s">
        <v>2439</v>
      </c>
      <c r="AF115" s="127" t="s">
        <v>32</v>
      </c>
      <c r="AG115" s="127" t="s">
        <v>2615</v>
      </c>
      <c r="AI115" s="127" t="s">
        <v>35</v>
      </c>
      <c r="AJ115" s="127" t="s">
        <v>4061</v>
      </c>
      <c r="AL115" s="127" t="s">
        <v>6</v>
      </c>
      <c r="AM115" s="127" t="s">
        <v>3622</v>
      </c>
      <c r="AO115" s="127" t="s">
        <v>13</v>
      </c>
      <c r="AP115" s="127" t="s">
        <v>4852</v>
      </c>
      <c r="AR115" s="127" t="s">
        <v>37</v>
      </c>
      <c r="AS115" s="127" t="s">
        <v>3438</v>
      </c>
      <c r="AU115" s="127" t="s">
        <v>30</v>
      </c>
      <c r="AV115" s="127" t="s">
        <v>5204</v>
      </c>
      <c r="AW115" s="127"/>
      <c r="AX115" s="127" t="s">
        <v>284</v>
      </c>
      <c r="AY115" s="127" t="s">
        <v>1432</v>
      </c>
      <c r="BB115" s="127" t="s">
        <v>34</v>
      </c>
      <c r="BC115" s="127" t="s">
        <v>5212</v>
      </c>
      <c r="BE115" s="127" t="s">
        <v>31</v>
      </c>
      <c r="BF115" s="127" t="s">
        <v>4054</v>
      </c>
      <c r="BH115" s="127" t="s">
        <v>15</v>
      </c>
      <c r="BI115" s="127" t="s">
        <v>5774</v>
      </c>
    </row>
    <row r="116" spans="1:61" ht="9">
      <c r="A116" s="127" t="s">
        <v>565</v>
      </c>
      <c r="E116" s="127" t="s">
        <v>11</v>
      </c>
      <c r="F116" s="127" t="s">
        <v>559</v>
      </c>
      <c r="H116" s="127" t="s">
        <v>7</v>
      </c>
      <c r="I116" s="127" t="s">
        <v>1135</v>
      </c>
      <c r="K116" s="127" t="s">
        <v>17</v>
      </c>
      <c r="L116" s="127" t="s">
        <v>1350</v>
      </c>
      <c r="Q116" s="127" t="s">
        <v>344</v>
      </c>
      <c r="R116" s="127" t="s">
        <v>1155</v>
      </c>
      <c r="T116" s="127" t="s">
        <v>9</v>
      </c>
      <c r="U116" s="127" t="s">
        <v>2030</v>
      </c>
      <c r="W116" s="127" t="s">
        <v>349</v>
      </c>
      <c r="X116" s="127" t="s">
        <v>2139</v>
      </c>
      <c r="Z116" s="127" t="s">
        <v>33</v>
      </c>
      <c r="AA116" s="127" t="s">
        <v>2275</v>
      </c>
      <c r="AC116" s="127" t="s">
        <v>28</v>
      </c>
      <c r="AD116" s="127" t="s">
        <v>2440</v>
      </c>
      <c r="AF116" s="127" t="s">
        <v>32</v>
      </c>
      <c r="AG116" s="127" t="s">
        <v>3610</v>
      </c>
      <c r="AI116" s="127" t="s">
        <v>35</v>
      </c>
      <c r="AJ116" s="127" t="s">
        <v>3741</v>
      </c>
      <c r="AL116" s="127" t="s">
        <v>6</v>
      </c>
      <c r="AM116" s="127" t="s">
        <v>2155</v>
      </c>
      <c r="AO116" s="127" t="s">
        <v>13</v>
      </c>
      <c r="AP116" s="127" t="s">
        <v>1407</v>
      </c>
      <c r="AR116" s="127" t="s">
        <v>37</v>
      </c>
      <c r="AS116" s="127" t="s">
        <v>5031</v>
      </c>
      <c r="AU116" s="127" t="s">
        <v>30</v>
      </c>
      <c r="AV116" s="127" t="s">
        <v>5213</v>
      </c>
      <c r="AW116" s="127"/>
      <c r="AX116" s="127" t="s">
        <v>284</v>
      </c>
      <c r="AY116" s="127" t="s">
        <v>1446</v>
      </c>
      <c r="BA116" s="127" t="s">
        <v>701</v>
      </c>
      <c r="BC116" s="127" t="s">
        <v>31</v>
      </c>
      <c r="BD116" s="127" t="s">
        <v>5394</v>
      </c>
      <c r="BF116" s="127" t="s">
        <v>15</v>
      </c>
      <c r="BG116" s="127" t="s">
        <v>3638</v>
      </c>
    </row>
    <row r="117" spans="1:61" ht="9">
      <c r="A117" s="127" t="s">
        <v>566</v>
      </c>
      <c r="E117" s="127" t="s">
        <v>11</v>
      </c>
      <c r="F117" s="127" t="s">
        <v>560</v>
      </c>
      <c r="H117" s="127" t="s">
        <v>7</v>
      </c>
      <c r="I117" s="127" t="s">
        <v>1136</v>
      </c>
      <c r="K117" s="127" t="s">
        <v>17</v>
      </c>
      <c r="L117" s="127" t="s">
        <v>1351</v>
      </c>
      <c r="Q117" s="127" t="s">
        <v>344</v>
      </c>
      <c r="R117" s="127" t="s">
        <v>1670</v>
      </c>
      <c r="T117" s="127" t="s">
        <v>9</v>
      </c>
      <c r="U117" s="127" t="s">
        <v>1495</v>
      </c>
      <c r="W117" s="127" t="s">
        <v>349</v>
      </c>
      <c r="X117" s="127" t="s">
        <v>2098</v>
      </c>
      <c r="Z117" s="127" t="s">
        <v>33</v>
      </c>
      <c r="AA117" s="127" t="s">
        <v>2003</v>
      </c>
      <c r="AC117" s="127" t="s">
        <v>28</v>
      </c>
      <c r="AD117" s="127" t="s">
        <v>2441</v>
      </c>
      <c r="AF117" s="127" t="s">
        <v>32</v>
      </c>
      <c r="AG117" s="127" t="s">
        <v>3611</v>
      </c>
      <c r="AI117" s="127" t="s">
        <v>35</v>
      </c>
      <c r="AJ117" s="127" t="s">
        <v>1039</v>
      </c>
      <c r="AL117" s="127" t="s">
        <v>6</v>
      </c>
      <c r="AM117" s="127" t="s">
        <v>4616</v>
      </c>
      <c r="AO117" s="127" t="s">
        <v>13</v>
      </c>
      <c r="AP117" s="127" t="s">
        <v>4889</v>
      </c>
      <c r="AR117" s="127" t="s">
        <v>37</v>
      </c>
      <c r="AS117" s="127" t="s">
        <v>1380</v>
      </c>
      <c r="AU117" s="127" t="s">
        <v>30</v>
      </c>
      <c r="AV117" s="127" t="s">
        <v>5214</v>
      </c>
      <c r="AW117" s="127"/>
      <c r="AX117" s="127" t="s">
        <v>284</v>
      </c>
      <c r="AY117" s="127" t="s">
        <v>5168</v>
      </c>
      <c r="BA117" s="127" t="s">
        <v>5288</v>
      </c>
      <c r="BC117" s="127" t="s">
        <v>31</v>
      </c>
      <c r="BD117" s="127" t="s">
        <v>2632</v>
      </c>
      <c r="BF117" s="127" t="s">
        <v>15</v>
      </c>
      <c r="BG117" s="127" t="s">
        <v>5775</v>
      </c>
    </row>
    <row r="118" spans="1:61" ht="9">
      <c r="A118" s="127" t="s">
        <v>567</v>
      </c>
      <c r="E118" s="127" t="s">
        <v>11</v>
      </c>
      <c r="F118" s="127" t="s">
        <v>561</v>
      </c>
      <c r="H118" s="127" t="s">
        <v>7</v>
      </c>
      <c r="I118" s="127" t="s">
        <v>1137</v>
      </c>
      <c r="K118" s="127" t="s">
        <v>17</v>
      </c>
      <c r="L118" s="127" t="s">
        <v>1352</v>
      </c>
      <c r="Q118" s="127" t="s">
        <v>344</v>
      </c>
      <c r="R118" s="127" t="s">
        <v>1729</v>
      </c>
      <c r="T118" s="127" t="s">
        <v>9</v>
      </c>
      <c r="U118" s="127" t="s">
        <v>457</v>
      </c>
      <c r="W118" s="127" t="s">
        <v>349</v>
      </c>
      <c r="X118" s="127" t="s">
        <v>2082</v>
      </c>
      <c r="Z118" s="127" t="s">
        <v>33</v>
      </c>
      <c r="AA118" s="127" t="s">
        <v>2079</v>
      </c>
      <c r="AC118" s="127" t="s">
        <v>28</v>
      </c>
      <c r="AD118" s="127" t="s">
        <v>2442</v>
      </c>
      <c r="AF118" s="127" t="s">
        <v>32</v>
      </c>
      <c r="AG118" s="127" t="s">
        <v>3583</v>
      </c>
      <c r="AI118" s="127" t="s">
        <v>35</v>
      </c>
      <c r="AJ118" s="127" t="s">
        <v>4006</v>
      </c>
      <c r="AL118" s="127" t="s">
        <v>6</v>
      </c>
      <c r="AM118" s="127" t="s">
        <v>1498</v>
      </c>
      <c r="AO118" s="127" t="s">
        <v>13</v>
      </c>
      <c r="AP118" s="127" t="s">
        <v>2510</v>
      </c>
      <c r="AR118" s="127" t="s">
        <v>37</v>
      </c>
      <c r="AS118" s="127" t="s">
        <v>803</v>
      </c>
      <c r="AU118" s="127" t="s">
        <v>30</v>
      </c>
      <c r="AV118" s="127" t="s">
        <v>5215</v>
      </c>
      <c r="AW118" s="127"/>
      <c r="AX118" s="127" t="s">
        <v>284</v>
      </c>
      <c r="AY118" s="127" t="s">
        <v>3836</v>
      </c>
      <c r="BA118" s="127" t="s">
        <v>5289</v>
      </c>
      <c r="BC118" s="127" t="s">
        <v>31</v>
      </c>
      <c r="BD118" s="127" t="s">
        <v>2712</v>
      </c>
      <c r="BF118" s="127" t="s">
        <v>15</v>
      </c>
      <c r="BG118" s="127" t="s">
        <v>5776</v>
      </c>
    </row>
    <row r="119" spans="1:61" ht="9">
      <c r="A119" s="127" t="s">
        <v>568</v>
      </c>
      <c r="E119" s="127" t="s">
        <v>11</v>
      </c>
      <c r="F119" s="127" t="s">
        <v>562</v>
      </c>
      <c r="H119" s="127" t="s">
        <v>7</v>
      </c>
      <c r="I119" s="127" t="s">
        <v>1138</v>
      </c>
      <c r="K119" s="127" t="s">
        <v>17</v>
      </c>
      <c r="L119" s="127" t="s">
        <v>1353</v>
      </c>
      <c r="Q119" s="127" t="s">
        <v>344</v>
      </c>
      <c r="R119" s="127" t="s">
        <v>1730</v>
      </c>
      <c r="T119" s="127" t="s">
        <v>9</v>
      </c>
      <c r="U119" s="127" t="s">
        <v>2031</v>
      </c>
      <c r="W119" s="127" t="s">
        <v>349</v>
      </c>
      <c r="X119" s="127" t="s">
        <v>500</v>
      </c>
      <c r="Z119" s="127" t="s">
        <v>33</v>
      </c>
      <c r="AA119" s="127" t="s">
        <v>1430</v>
      </c>
      <c r="AC119" s="127" t="s">
        <v>28</v>
      </c>
      <c r="AD119" s="127" t="s">
        <v>2037</v>
      </c>
      <c r="AF119" s="127" t="s">
        <v>32</v>
      </c>
      <c r="AG119" s="127" t="s">
        <v>3612</v>
      </c>
      <c r="AI119" s="127" t="s">
        <v>35</v>
      </c>
      <c r="AJ119" s="127" t="s">
        <v>4062</v>
      </c>
      <c r="AL119" s="127" t="s">
        <v>6</v>
      </c>
      <c r="AM119" s="127" t="s">
        <v>4108</v>
      </c>
      <c r="AO119" s="127" t="s">
        <v>13</v>
      </c>
      <c r="AP119" s="127" t="s">
        <v>588</v>
      </c>
      <c r="AR119" s="127" t="s">
        <v>37</v>
      </c>
      <c r="AS119" s="127" t="s">
        <v>1511</v>
      </c>
      <c r="AU119" s="127" t="s">
        <v>30</v>
      </c>
      <c r="AV119" s="127" t="s">
        <v>5170</v>
      </c>
      <c r="AW119" s="127"/>
      <c r="AY119" s="127" t="s">
        <v>34</v>
      </c>
      <c r="BA119" s="127" t="s">
        <v>3710</v>
      </c>
      <c r="BC119" s="127" t="s">
        <v>31</v>
      </c>
      <c r="BD119" s="127" t="s">
        <v>2508</v>
      </c>
      <c r="BF119" s="127" t="s">
        <v>15</v>
      </c>
      <c r="BG119" s="127" t="s">
        <v>3415</v>
      </c>
    </row>
    <row r="120" spans="1:61" ht="9">
      <c r="A120" s="127" t="s">
        <v>569</v>
      </c>
      <c r="E120" s="127" t="s">
        <v>11</v>
      </c>
      <c r="F120" s="127" t="s">
        <v>472</v>
      </c>
      <c r="H120" s="127" t="s">
        <v>7</v>
      </c>
      <c r="I120" s="127" t="s">
        <v>1139</v>
      </c>
      <c r="K120" s="127" t="s">
        <v>17</v>
      </c>
      <c r="L120" s="127" t="s">
        <v>1283</v>
      </c>
      <c r="Q120" s="127" t="s">
        <v>344</v>
      </c>
      <c r="R120" s="127" t="s">
        <v>504</v>
      </c>
      <c r="T120" s="127" t="s">
        <v>9</v>
      </c>
      <c r="U120" s="127" t="s">
        <v>1955</v>
      </c>
      <c r="W120" s="127" t="s">
        <v>349</v>
      </c>
      <c r="X120" s="127" t="s">
        <v>2091</v>
      </c>
      <c r="Z120" s="127" t="s">
        <v>33</v>
      </c>
      <c r="AA120" s="127" t="s">
        <v>2276</v>
      </c>
      <c r="AC120" s="127" t="s">
        <v>28</v>
      </c>
      <c r="AD120" s="127" t="s">
        <v>2443</v>
      </c>
      <c r="AF120" s="127" t="s">
        <v>32</v>
      </c>
      <c r="AG120" s="127" t="s">
        <v>3613</v>
      </c>
      <c r="AI120" s="127" t="s">
        <v>35</v>
      </c>
      <c r="AJ120" s="127" t="s">
        <v>4063</v>
      </c>
      <c r="AL120" s="127" t="s">
        <v>6</v>
      </c>
      <c r="AM120" s="127" t="s">
        <v>4617</v>
      </c>
      <c r="AO120" s="127" t="s">
        <v>13</v>
      </c>
      <c r="AP120" s="127" t="s">
        <v>1020</v>
      </c>
      <c r="AR120" s="127" t="s">
        <v>37</v>
      </c>
      <c r="AS120" s="127" t="s">
        <v>2813</v>
      </c>
      <c r="AU120" s="127" t="s">
        <v>30</v>
      </c>
      <c r="AV120" s="127" t="s">
        <v>5216</v>
      </c>
      <c r="AW120" s="127"/>
      <c r="AY120" s="127" t="s">
        <v>34</v>
      </c>
      <c r="BA120" s="127" t="s">
        <v>3627</v>
      </c>
      <c r="BC120" s="127" t="s">
        <v>31</v>
      </c>
      <c r="BD120" s="127" t="s">
        <v>2537</v>
      </c>
      <c r="BF120" s="127" t="s">
        <v>15</v>
      </c>
      <c r="BG120" s="127" t="s">
        <v>4114</v>
      </c>
    </row>
    <row r="121" spans="1:61" ht="9">
      <c r="A121" s="127" t="s">
        <v>570</v>
      </c>
      <c r="E121" s="127" t="s">
        <v>11</v>
      </c>
      <c r="F121" s="127" t="s">
        <v>563</v>
      </c>
      <c r="H121" s="127" t="s">
        <v>7</v>
      </c>
      <c r="I121" s="127" t="s">
        <v>1140</v>
      </c>
      <c r="K121" s="127" t="s">
        <v>17</v>
      </c>
      <c r="L121" s="127" t="s">
        <v>1271</v>
      </c>
      <c r="Q121" s="127" t="s">
        <v>344</v>
      </c>
      <c r="R121" s="127" t="s">
        <v>1068</v>
      </c>
      <c r="T121" s="127" t="s">
        <v>9</v>
      </c>
      <c r="U121" s="127" t="s">
        <v>1797</v>
      </c>
      <c r="W121" s="127" t="s">
        <v>349</v>
      </c>
      <c r="X121" s="127" t="s">
        <v>1889</v>
      </c>
      <c r="Z121" s="127" t="s">
        <v>33</v>
      </c>
      <c r="AA121" s="127" t="s">
        <v>2012</v>
      </c>
      <c r="AC121" s="127" t="s">
        <v>28</v>
      </c>
      <c r="AD121" s="127" t="s">
        <v>2444</v>
      </c>
      <c r="AF121" s="127" t="s">
        <v>32</v>
      </c>
      <c r="AG121" s="127" t="s">
        <v>3614</v>
      </c>
      <c r="AI121" s="127" t="s">
        <v>35</v>
      </c>
      <c r="AJ121" s="127" t="s">
        <v>4064</v>
      </c>
      <c r="AL121" s="127" t="s">
        <v>6</v>
      </c>
      <c r="AM121" s="127" t="s">
        <v>1498</v>
      </c>
      <c r="AO121" s="127" t="s">
        <v>13</v>
      </c>
      <c r="AP121" s="127" t="s">
        <v>3581</v>
      </c>
      <c r="AR121" s="127" t="s">
        <v>37</v>
      </c>
      <c r="AS121" s="127" t="s">
        <v>3571</v>
      </c>
      <c r="AU121" s="127" t="s">
        <v>30</v>
      </c>
      <c r="AV121" s="127" t="s">
        <v>1016</v>
      </c>
      <c r="AW121" s="127"/>
      <c r="AY121" s="127" t="s">
        <v>34</v>
      </c>
      <c r="BA121" s="127" t="s">
        <v>5290</v>
      </c>
      <c r="BC121" s="127" t="s">
        <v>31</v>
      </c>
      <c r="BD121" s="127" t="s">
        <v>5395</v>
      </c>
      <c r="BF121" s="127" t="s">
        <v>15</v>
      </c>
      <c r="BG121" s="127" t="s">
        <v>2675</v>
      </c>
    </row>
    <row r="122" spans="1:61" ht="9">
      <c r="A122" s="127" t="s">
        <v>571</v>
      </c>
      <c r="E122" s="127" t="s">
        <v>11</v>
      </c>
      <c r="F122" s="127" t="s">
        <v>564</v>
      </c>
      <c r="H122" s="127" t="s">
        <v>7</v>
      </c>
      <c r="I122" s="127" t="s">
        <v>1141</v>
      </c>
      <c r="K122" s="127" t="s">
        <v>17</v>
      </c>
      <c r="L122" s="127" t="s">
        <v>639</v>
      </c>
      <c r="Q122" s="127" t="s">
        <v>344</v>
      </c>
      <c r="R122" s="127" t="s">
        <v>1731</v>
      </c>
      <c r="T122" s="127" t="s">
        <v>9</v>
      </c>
      <c r="U122" s="127" t="s">
        <v>1985</v>
      </c>
      <c r="W122" s="127" t="s">
        <v>349</v>
      </c>
      <c r="X122" s="127" t="s">
        <v>2140</v>
      </c>
      <c r="Z122" s="127" t="s">
        <v>33</v>
      </c>
      <c r="AA122" s="127" t="s">
        <v>2277</v>
      </c>
      <c r="AC122" s="127" t="s">
        <v>28</v>
      </c>
      <c r="AD122" s="127" t="s">
        <v>2445</v>
      </c>
      <c r="AF122" s="127" t="s">
        <v>32</v>
      </c>
      <c r="AG122" s="127" t="s">
        <v>3615</v>
      </c>
      <c r="AI122" s="127" t="s">
        <v>35</v>
      </c>
      <c r="AJ122" s="127" t="s">
        <v>2578</v>
      </c>
      <c r="AL122" s="127" t="s">
        <v>6</v>
      </c>
      <c r="AM122" s="127" t="s">
        <v>1023</v>
      </c>
      <c r="AO122" s="127" t="s">
        <v>13</v>
      </c>
      <c r="AP122" s="127" t="s">
        <v>3505</v>
      </c>
      <c r="AR122" s="127" t="s">
        <v>37</v>
      </c>
      <c r="AS122" s="127" t="s">
        <v>1814</v>
      </c>
      <c r="AU122" s="127" t="s">
        <v>30</v>
      </c>
      <c r="AV122" s="127" t="s">
        <v>5217</v>
      </c>
      <c r="AW122" s="127"/>
      <c r="AY122" s="127" t="s">
        <v>34</v>
      </c>
      <c r="BA122" s="127" t="s">
        <v>5291</v>
      </c>
      <c r="BC122" s="127" t="s">
        <v>31</v>
      </c>
      <c r="BD122" s="127" t="s">
        <v>3643</v>
      </c>
      <c r="BF122" s="127" t="s">
        <v>15</v>
      </c>
      <c r="BG122" s="127" t="s">
        <v>2080</v>
      </c>
    </row>
    <row r="123" spans="1:61" ht="9">
      <c r="A123" s="127" t="s">
        <v>572</v>
      </c>
      <c r="E123" s="127" t="s">
        <v>11</v>
      </c>
      <c r="F123" s="127" t="s">
        <v>565</v>
      </c>
      <c r="H123" s="127" t="s">
        <v>7</v>
      </c>
      <c r="I123" s="127" t="s">
        <v>1142</v>
      </c>
      <c r="K123" s="127" t="s">
        <v>17</v>
      </c>
      <c r="L123" s="127" t="s">
        <v>734</v>
      </c>
      <c r="Q123" s="127" t="s">
        <v>344</v>
      </c>
      <c r="R123" s="127" t="s">
        <v>1732</v>
      </c>
      <c r="T123" s="127" t="s">
        <v>9</v>
      </c>
      <c r="U123" s="127" t="s">
        <v>2032</v>
      </c>
      <c r="W123" s="127" t="s">
        <v>349</v>
      </c>
      <c r="X123" s="127" t="s">
        <v>2141</v>
      </c>
      <c r="Z123" s="127" t="s">
        <v>33</v>
      </c>
      <c r="AA123" s="127" t="s">
        <v>1607</v>
      </c>
      <c r="AC123" s="127" t="s">
        <v>28</v>
      </c>
      <c r="AD123" s="127" t="s">
        <v>2446</v>
      </c>
      <c r="AF123" s="127" t="s">
        <v>32</v>
      </c>
      <c r="AG123" s="127" t="s">
        <v>3616</v>
      </c>
      <c r="AI123" s="127" t="s">
        <v>35</v>
      </c>
      <c r="AJ123" s="127" t="s">
        <v>958</v>
      </c>
      <c r="AL123" s="127" t="s">
        <v>6</v>
      </c>
      <c r="AM123" s="127" t="s">
        <v>712</v>
      </c>
      <c r="AO123" s="127" t="s">
        <v>13</v>
      </c>
      <c r="AP123" s="127" t="s">
        <v>4858</v>
      </c>
      <c r="AR123" s="127" t="s">
        <v>37</v>
      </c>
      <c r="AS123" s="127" t="s">
        <v>5032</v>
      </c>
      <c r="AU123" s="127" t="s">
        <v>30</v>
      </c>
      <c r="AV123" s="127" t="s">
        <v>5218</v>
      </c>
      <c r="AW123" s="127"/>
      <c r="AY123" s="127" t="s">
        <v>34</v>
      </c>
      <c r="BA123" s="127" t="s">
        <v>5292</v>
      </c>
      <c r="BC123" s="127" t="s">
        <v>31</v>
      </c>
      <c r="BD123" s="127" t="s">
        <v>5396</v>
      </c>
      <c r="BF123" s="127" t="s">
        <v>15</v>
      </c>
      <c r="BG123" s="127" t="s">
        <v>3734</v>
      </c>
    </row>
    <row r="124" spans="1:61" ht="9">
      <c r="A124" s="127" t="s">
        <v>573</v>
      </c>
      <c r="E124" s="127" t="s">
        <v>11</v>
      </c>
      <c r="F124" s="127" t="s">
        <v>566</v>
      </c>
      <c r="H124" s="127" t="s">
        <v>7</v>
      </c>
      <c r="I124" s="127" t="s">
        <v>1143</v>
      </c>
      <c r="K124" s="127" t="s">
        <v>17</v>
      </c>
      <c r="L124" s="127" t="s">
        <v>1354</v>
      </c>
      <c r="Q124" s="127" t="s">
        <v>344</v>
      </c>
      <c r="R124" s="127" t="s">
        <v>1733</v>
      </c>
      <c r="T124" s="127" t="s">
        <v>9</v>
      </c>
      <c r="U124" s="127" t="s">
        <v>1358</v>
      </c>
      <c r="W124" s="127" t="s">
        <v>349</v>
      </c>
      <c r="X124" s="127" t="s">
        <v>786</v>
      </c>
      <c r="Z124" s="127" t="s">
        <v>33</v>
      </c>
      <c r="AA124" s="127" t="s">
        <v>2278</v>
      </c>
      <c r="AC124" s="127" t="s">
        <v>28</v>
      </c>
      <c r="AD124" s="127" t="s">
        <v>2447</v>
      </c>
      <c r="AF124" s="127" t="s">
        <v>32</v>
      </c>
      <c r="AG124" s="127" t="s">
        <v>1514</v>
      </c>
      <c r="AI124" s="127" t="s">
        <v>35</v>
      </c>
      <c r="AJ124" s="127" t="s">
        <v>4065</v>
      </c>
      <c r="AL124" s="127" t="s">
        <v>6</v>
      </c>
      <c r="AM124" s="127" t="s">
        <v>3707</v>
      </c>
      <c r="AO124" s="127" t="s">
        <v>13</v>
      </c>
      <c r="AP124" s="127" t="s">
        <v>3944</v>
      </c>
      <c r="AR124" s="127" t="s">
        <v>37</v>
      </c>
      <c r="AS124" s="127" t="s">
        <v>1814</v>
      </c>
      <c r="AU124" s="127" t="s">
        <v>30</v>
      </c>
      <c r="AV124" s="127" t="s">
        <v>1628</v>
      </c>
      <c r="AW124" s="127"/>
      <c r="AY124" s="127" t="s">
        <v>34</v>
      </c>
      <c r="BA124" s="127" t="s">
        <v>5293</v>
      </c>
      <c r="BC124" s="127" t="s">
        <v>31</v>
      </c>
      <c r="BD124" s="127" t="s">
        <v>1571</v>
      </c>
      <c r="BF124" s="127" t="s">
        <v>15</v>
      </c>
      <c r="BG124" s="127" t="s">
        <v>5245</v>
      </c>
    </row>
    <row r="125" spans="1:61" ht="9">
      <c r="A125" s="127" t="s">
        <v>574</v>
      </c>
      <c r="E125" s="127" t="s">
        <v>11</v>
      </c>
      <c r="F125" s="127" t="s">
        <v>546</v>
      </c>
      <c r="H125" s="127" t="s">
        <v>7</v>
      </c>
      <c r="I125" s="127" t="s">
        <v>1144</v>
      </c>
      <c r="K125" s="127" t="s">
        <v>17</v>
      </c>
      <c r="L125" s="127" t="s">
        <v>1355</v>
      </c>
      <c r="Q125" s="127" t="s">
        <v>344</v>
      </c>
      <c r="R125" s="127" t="s">
        <v>1734</v>
      </c>
      <c r="T125" s="127" t="s">
        <v>9</v>
      </c>
      <c r="U125" s="127" t="s">
        <v>2028</v>
      </c>
      <c r="W125" s="127" t="s">
        <v>349</v>
      </c>
      <c r="X125" s="127" t="s">
        <v>700</v>
      </c>
      <c r="Z125" s="127" t="s">
        <v>33</v>
      </c>
      <c r="AA125" s="127" t="s">
        <v>2279</v>
      </c>
      <c r="AC125" s="127" t="s">
        <v>28</v>
      </c>
      <c r="AD125" s="127" t="s">
        <v>2448</v>
      </c>
      <c r="AF125" s="127" t="s">
        <v>32</v>
      </c>
      <c r="AG125" s="127" t="s">
        <v>3617</v>
      </c>
      <c r="AI125" s="127" t="s">
        <v>35</v>
      </c>
      <c r="AJ125" s="127" t="s">
        <v>1192</v>
      </c>
      <c r="AL125" s="127" t="s">
        <v>6</v>
      </c>
      <c r="AM125" s="127" t="s">
        <v>2540</v>
      </c>
      <c r="AO125" s="127" t="s">
        <v>13</v>
      </c>
      <c r="AP125" s="127" t="s">
        <v>4890</v>
      </c>
      <c r="AR125" s="127" t="s">
        <v>37</v>
      </c>
      <c r="AS125" s="127" t="s">
        <v>4852</v>
      </c>
      <c r="AU125" s="127" t="s">
        <v>30</v>
      </c>
      <c r="AV125" s="127" t="s">
        <v>5181</v>
      </c>
      <c r="AW125" s="127"/>
      <c r="AY125" s="127" t="s">
        <v>34</v>
      </c>
      <c r="BA125" s="127" t="s">
        <v>5215</v>
      </c>
      <c r="BC125" s="127" t="s">
        <v>31</v>
      </c>
      <c r="BD125" s="127" t="s">
        <v>5397</v>
      </c>
      <c r="BF125" s="127" t="s">
        <v>15</v>
      </c>
      <c r="BG125" s="127" t="s">
        <v>1586</v>
      </c>
    </row>
    <row r="126" spans="1:61" ht="9">
      <c r="A126" s="127" t="s">
        <v>575</v>
      </c>
      <c r="E126" s="127" t="s">
        <v>11</v>
      </c>
      <c r="F126" s="127" t="s">
        <v>567</v>
      </c>
      <c r="H126" s="127" t="s">
        <v>7</v>
      </c>
      <c r="I126" s="127" t="s">
        <v>721</v>
      </c>
      <c r="K126" s="127" t="s">
        <v>17</v>
      </c>
      <c r="L126" s="127" t="s">
        <v>1356</v>
      </c>
      <c r="Q126" s="127" t="s">
        <v>344</v>
      </c>
      <c r="R126" s="127" t="s">
        <v>1735</v>
      </c>
      <c r="T126" s="127" t="s">
        <v>9</v>
      </c>
      <c r="U126" s="127" t="s">
        <v>467</v>
      </c>
      <c r="W126" s="127" t="s">
        <v>349</v>
      </c>
      <c r="X126" s="127" t="s">
        <v>2108</v>
      </c>
      <c r="Z126" s="127" t="s">
        <v>33</v>
      </c>
      <c r="AA126" s="127" t="s">
        <v>2280</v>
      </c>
      <c r="AC126" s="127" t="s">
        <v>28</v>
      </c>
      <c r="AD126" s="127" t="s">
        <v>2449</v>
      </c>
      <c r="AF126" s="127" t="s">
        <v>32</v>
      </c>
      <c r="AG126" s="127" t="s">
        <v>3618</v>
      </c>
      <c r="AI126" s="127" t="s">
        <v>35</v>
      </c>
      <c r="AJ126" s="127" t="s">
        <v>4066</v>
      </c>
      <c r="AL126" s="127" t="s">
        <v>6</v>
      </c>
      <c r="AM126" s="127" t="s">
        <v>2361</v>
      </c>
      <c r="AO126" s="127" t="s">
        <v>13</v>
      </c>
      <c r="AP126" s="127" t="s">
        <v>4290</v>
      </c>
      <c r="AR126" s="127" t="s">
        <v>37</v>
      </c>
      <c r="AS126" s="127" t="s">
        <v>5033</v>
      </c>
      <c r="AU126" s="127" t="s">
        <v>30</v>
      </c>
      <c r="AV126" s="127" t="s">
        <v>1680</v>
      </c>
      <c r="AW126" s="127"/>
      <c r="AY126" s="127" t="s">
        <v>34</v>
      </c>
      <c r="BA126" s="127" t="s">
        <v>5170</v>
      </c>
      <c r="BC126" s="127" t="s">
        <v>31</v>
      </c>
      <c r="BD126" s="127" t="s">
        <v>5398</v>
      </c>
      <c r="BF126" s="127" t="s">
        <v>15</v>
      </c>
      <c r="BG126" s="127" t="s">
        <v>2161</v>
      </c>
    </row>
    <row r="127" spans="1:61" ht="9">
      <c r="A127" s="127" t="s">
        <v>576</v>
      </c>
      <c r="E127" s="127" t="s">
        <v>11</v>
      </c>
      <c r="F127" s="127" t="s">
        <v>568</v>
      </c>
      <c r="H127" s="127" t="s">
        <v>7</v>
      </c>
      <c r="I127" s="127" t="s">
        <v>461</v>
      </c>
      <c r="K127" s="127" t="s">
        <v>17</v>
      </c>
      <c r="L127" s="127" t="s">
        <v>1357</v>
      </c>
      <c r="Q127" s="127" t="s">
        <v>344</v>
      </c>
      <c r="R127" s="127" t="s">
        <v>1722</v>
      </c>
      <c r="T127" s="127" t="s">
        <v>9</v>
      </c>
      <c r="U127" s="127" t="s">
        <v>2001</v>
      </c>
      <c r="W127" s="127" t="s">
        <v>349</v>
      </c>
      <c r="X127" s="127" t="s">
        <v>1062</v>
      </c>
      <c r="Z127" s="127" t="s">
        <v>33</v>
      </c>
      <c r="AA127" s="127" t="s">
        <v>632</v>
      </c>
      <c r="AC127" s="127" t="s">
        <v>28</v>
      </c>
      <c r="AD127" s="127" t="s">
        <v>2115</v>
      </c>
      <c r="AF127" s="127" t="s">
        <v>32</v>
      </c>
      <c r="AG127" s="127" t="s">
        <v>3619</v>
      </c>
      <c r="AI127" s="127" t="s">
        <v>35</v>
      </c>
      <c r="AJ127" s="127" t="s">
        <v>4067</v>
      </c>
      <c r="AL127" s="127" t="s">
        <v>6</v>
      </c>
      <c r="AM127" s="127" t="s">
        <v>3845</v>
      </c>
      <c r="AO127" s="127" t="s">
        <v>13</v>
      </c>
      <c r="AP127" s="127" t="s">
        <v>1674</v>
      </c>
      <c r="AR127" s="127" t="s">
        <v>37</v>
      </c>
      <c r="AS127" s="127" t="s">
        <v>5034</v>
      </c>
      <c r="AU127" s="127" t="s">
        <v>30</v>
      </c>
      <c r="AV127" s="127" t="s">
        <v>5219</v>
      </c>
      <c r="AW127" s="127"/>
      <c r="AY127" s="127" t="s">
        <v>34</v>
      </c>
      <c r="BA127" s="127" t="s">
        <v>1630</v>
      </c>
      <c r="BC127" s="127" t="s">
        <v>31</v>
      </c>
      <c r="BD127" s="127" t="s">
        <v>2033</v>
      </c>
      <c r="BF127" s="127" t="s">
        <v>15</v>
      </c>
      <c r="BG127" s="127" t="s">
        <v>5050</v>
      </c>
    </row>
    <row r="128" spans="1:61" ht="9">
      <c r="A128" s="127" t="s">
        <v>577</v>
      </c>
      <c r="E128" s="127" t="s">
        <v>11</v>
      </c>
      <c r="F128" s="127" t="s">
        <v>569</v>
      </c>
      <c r="H128" s="127" t="s">
        <v>7</v>
      </c>
      <c r="I128" s="127" t="s">
        <v>1145</v>
      </c>
      <c r="K128" s="127" t="s">
        <v>17</v>
      </c>
      <c r="L128" s="127" t="s">
        <v>1358</v>
      </c>
      <c r="Q128" s="127" t="s">
        <v>344</v>
      </c>
      <c r="R128" s="127" t="s">
        <v>1736</v>
      </c>
      <c r="T128" s="127" t="s">
        <v>9</v>
      </c>
      <c r="U128" s="127" t="s">
        <v>1495</v>
      </c>
      <c r="W128" s="127" t="s">
        <v>349</v>
      </c>
      <c r="X128" s="127" t="s">
        <v>2140</v>
      </c>
      <c r="Z128" s="127" t="s">
        <v>33</v>
      </c>
      <c r="AA128" s="127" t="s">
        <v>1304</v>
      </c>
      <c r="AC128" s="127" t="s">
        <v>28</v>
      </c>
      <c r="AD128" s="127" t="s">
        <v>2450</v>
      </c>
      <c r="AF128" s="127" t="s">
        <v>32</v>
      </c>
      <c r="AG128" s="127" t="s">
        <v>3620</v>
      </c>
      <c r="AI128" s="127" t="s">
        <v>35</v>
      </c>
      <c r="AJ128" s="127" t="s">
        <v>4068</v>
      </c>
      <c r="AL128" s="127" t="s">
        <v>6</v>
      </c>
      <c r="AM128" s="127" t="s">
        <v>2514</v>
      </c>
      <c r="AO128" s="127" t="s">
        <v>13</v>
      </c>
      <c r="AP128" s="127" t="s">
        <v>4891</v>
      </c>
      <c r="AR128" s="127" t="s">
        <v>37</v>
      </c>
      <c r="AS128" s="127" t="s">
        <v>5035</v>
      </c>
      <c r="AU128" s="127" t="s">
        <v>30</v>
      </c>
      <c r="AV128" s="127" t="s">
        <v>5220</v>
      </c>
      <c r="AW128" s="127"/>
      <c r="AY128" s="127" t="s">
        <v>34</v>
      </c>
      <c r="BA128" s="127" t="s">
        <v>626</v>
      </c>
      <c r="BC128" s="127" t="s">
        <v>31</v>
      </c>
      <c r="BD128" s="127" t="s">
        <v>5399</v>
      </c>
      <c r="BF128" s="127" t="s">
        <v>15</v>
      </c>
      <c r="BG128" s="127" t="s">
        <v>2120</v>
      </c>
    </row>
    <row r="129" spans="1:59" ht="9">
      <c r="A129" s="127" t="s">
        <v>578</v>
      </c>
      <c r="E129" s="127" t="s">
        <v>11</v>
      </c>
      <c r="F129" s="127" t="s">
        <v>570</v>
      </c>
      <c r="H129" s="127" t="s">
        <v>7</v>
      </c>
      <c r="I129" s="127" t="s">
        <v>1146</v>
      </c>
      <c r="K129" s="127" t="s">
        <v>17</v>
      </c>
      <c r="L129" s="127" t="s">
        <v>1359</v>
      </c>
      <c r="Q129" s="127" t="s">
        <v>344</v>
      </c>
      <c r="R129" s="127" t="s">
        <v>1737</v>
      </c>
      <c r="T129" s="127" t="s">
        <v>9</v>
      </c>
      <c r="U129" s="127" t="s">
        <v>2033</v>
      </c>
      <c r="W129" s="127" t="s">
        <v>349</v>
      </c>
      <c r="X129" s="127" t="s">
        <v>2142</v>
      </c>
      <c r="Z129" s="127" t="s">
        <v>33</v>
      </c>
      <c r="AA129" s="127" t="s">
        <v>2003</v>
      </c>
      <c r="AC129" s="127" t="s">
        <v>28</v>
      </c>
      <c r="AD129" s="127" t="s">
        <v>2451</v>
      </c>
      <c r="AF129" s="127" t="s">
        <v>32</v>
      </c>
      <c r="AG129" s="127" t="s">
        <v>3598</v>
      </c>
      <c r="AI129" s="127" t="s">
        <v>35</v>
      </c>
      <c r="AJ129" s="127" t="s">
        <v>4069</v>
      </c>
      <c r="AL129" s="127" t="s">
        <v>6</v>
      </c>
      <c r="AM129" s="127" t="s">
        <v>4618</v>
      </c>
      <c r="AO129" s="127" t="s">
        <v>13</v>
      </c>
      <c r="AP129" s="127" t="s">
        <v>4892</v>
      </c>
      <c r="AR129" s="127" t="s">
        <v>37</v>
      </c>
      <c r="AS129" s="127" t="s">
        <v>4901</v>
      </c>
      <c r="AU129" s="127" t="s">
        <v>30</v>
      </c>
      <c r="AV129" s="127" t="s">
        <v>4324</v>
      </c>
      <c r="AW129" s="127"/>
      <c r="AY129" s="127" t="s">
        <v>34</v>
      </c>
      <c r="BA129" s="127" t="s">
        <v>1016</v>
      </c>
      <c r="BC129" s="127" t="s">
        <v>31</v>
      </c>
      <c r="BD129" s="127" t="s">
        <v>5400</v>
      </c>
      <c r="BF129" s="127" t="s">
        <v>15</v>
      </c>
      <c r="BG129" s="127" t="s">
        <v>2085</v>
      </c>
    </row>
    <row r="130" spans="1:59" ht="9">
      <c r="A130" s="127" t="s">
        <v>579</v>
      </c>
      <c r="E130" s="127" t="s">
        <v>11</v>
      </c>
      <c r="F130" s="127" t="s">
        <v>571</v>
      </c>
      <c r="H130" s="127" t="s">
        <v>7</v>
      </c>
      <c r="I130" s="127" t="s">
        <v>1056</v>
      </c>
      <c r="K130" s="127" t="s">
        <v>17</v>
      </c>
      <c r="L130" s="127" t="s">
        <v>1323</v>
      </c>
      <c r="Q130" s="127" t="s">
        <v>344</v>
      </c>
      <c r="R130" s="127" t="s">
        <v>1738</v>
      </c>
      <c r="T130" s="127" t="s">
        <v>9</v>
      </c>
      <c r="U130" s="127" t="s">
        <v>2034</v>
      </c>
      <c r="W130" s="127" t="s">
        <v>349</v>
      </c>
      <c r="X130" s="127" t="s">
        <v>2143</v>
      </c>
      <c r="Z130" s="127" t="s">
        <v>33</v>
      </c>
      <c r="AA130" s="127" t="s">
        <v>1755</v>
      </c>
      <c r="AC130" s="127" t="s">
        <v>28</v>
      </c>
      <c r="AD130" s="127" t="s">
        <v>2452</v>
      </c>
      <c r="AF130" s="127" t="s">
        <v>32</v>
      </c>
      <c r="AG130" s="127" t="s">
        <v>3571</v>
      </c>
      <c r="AI130" s="127" t="s">
        <v>35</v>
      </c>
      <c r="AJ130" s="127" t="s">
        <v>3094</v>
      </c>
      <c r="AL130" s="127" t="s">
        <v>6</v>
      </c>
      <c r="AM130" s="127" t="s">
        <v>4619</v>
      </c>
      <c r="AO130" s="127" t="s">
        <v>13</v>
      </c>
      <c r="AP130" s="127" t="s">
        <v>2185</v>
      </c>
      <c r="AR130" s="127" t="s">
        <v>37</v>
      </c>
      <c r="AS130" s="127" t="s">
        <v>5036</v>
      </c>
      <c r="AU130" s="127" t="s">
        <v>30</v>
      </c>
      <c r="AV130" s="127" t="s">
        <v>5221</v>
      </c>
      <c r="AW130" s="127"/>
      <c r="AY130" s="127" t="s">
        <v>34</v>
      </c>
      <c r="BA130" s="127" t="s">
        <v>825</v>
      </c>
      <c r="BC130" s="127" t="s">
        <v>31</v>
      </c>
      <c r="BD130" s="127" t="s">
        <v>5401</v>
      </c>
      <c r="BF130" s="127" t="s">
        <v>15</v>
      </c>
      <c r="BG130" s="127" t="s">
        <v>1663</v>
      </c>
    </row>
    <row r="131" spans="1:59" ht="9">
      <c r="A131" s="127" t="s">
        <v>580</v>
      </c>
      <c r="E131" s="127" t="s">
        <v>11</v>
      </c>
      <c r="F131" s="127" t="s">
        <v>572</v>
      </c>
      <c r="H131" s="127" t="s">
        <v>7</v>
      </c>
      <c r="I131" s="127" t="s">
        <v>1147</v>
      </c>
      <c r="K131" s="127" t="s">
        <v>17</v>
      </c>
      <c r="L131" s="127" t="s">
        <v>1360</v>
      </c>
      <c r="Q131" s="127" t="s">
        <v>344</v>
      </c>
      <c r="R131" s="127" t="s">
        <v>1739</v>
      </c>
      <c r="T131" s="127" t="s">
        <v>9</v>
      </c>
      <c r="U131" s="127" t="s">
        <v>2035</v>
      </c>
      <c r="W131" s="127" t="s">
        <v>349</v>
      </c>
      <c r="X131" s="127" t="s">
        <v>2144</v>
      </c>
      <c r="Z131" s="127" t="s">
        <v>33</v>
      </c>
      <c r="AA131" s="127" t="s">
        <v>2281</v>
      </c>
      <c r="AC131" s="127" t="s">
        <v>28</v>
      </c>
      <c r="AD131" s="127" t="s">
        <v>2453</v>
      </c>
      <c r="AF131" s="127" t="s">
        <v>32</v>
      </c>
      <c r="AG131" s="127" t="s">
        <v>1499</v>
      </c>
      <c r="AI131" s="127" t="s">
        <v>35</v>
      </c>
      <c r="AJ131" s="127" t="s">
        <v>4070</v>
      </c>
      <c r="AL131" s="127" t="s">
        <v>6</v>
      </c>
      <c r="AM131" s="127" t="s">
        <v>2361</v>
      </c>
      <c r="AO131" s="127" t="s">
        <v>13</v>
      </c>
      <c r="AP131" s="127" t="s">
        <v>4260</v>
      </c>
      <c r="AR131" s="127" t="s">
        <v>37</v>
      </c>
      <c r="AS131" s="127" t="s">
        <v>4364</v>
      </c>
      <c r="AU131" s="127" t="s">
        <v>30</v>
      </c>
      <c r="AV131" s="127" t="s">
        <v>2267</v>
      </c>
      <c r="AW131" s="127"/>
      <c r="AY131" s="127" t="s">
        <v>34</v>
      </c>
      <c r="BA131" s="127" t="s">
        <v>5217</v>
      </c>
      <c r="BC131" s="127" t="s">
        <v>31</v>
      </c>
      <c r="BD131" s="127" t="s">
        <v>4457</v>
      </c>
      <c r="BF131" s="127" t="s">
        <v>15</v>
      </c>
      <c r="BG131" s="127" t="s">
        <v>5777</v>
      </c>
    </row>
    <row r="132" spans="1:59" ht="9">
      <c r="A132" s="127" t="s">
        <v>581</v>
      </c>
      <c r="E132" s="127" t="s">
        <v>11</v>
      </c>
      <c r="F132" s="127" t="s">
        <v>490</v>
      </c>
      <c r="H132" s="127" t="s">
        <v>7</v>
      </c>
      <c r="I132" s="127" t="s">
        <v>1148</v>
      </c>
      <c r="K132" s="127" t="s">
        <v>17</v>
      </c>
      <c r="L132" s="127" t="s">
        <v>1361</v>
      </c>
      <c r="Q132" s="127" t="s">
        <v>344</v>
      </c>
      <c r="R132" s="127" t="s">
        <v>1740</v>
      </c>
      <c r="T132" s="127" t="s">
        <v>9</v>
      </c>
      <c r="U132" s="127" t="s">
        <v>1972</v>
      </c>
      <c r="W132" s="127" t="s">
        <v>349</v>
      </c>
      <c r="X132" s="127" t="s">
        <v>2145</v>
      </c>
      <c r="Z132" s="127" t="s">
        <v>33</v>
      </c>
      <c r="AA132" s="127" t="s">
        <v>2236</v>
      </c>
      <c r="AC132" s="127" t="s">
        <v>28</v>
      </c>
      <c r="AD132" s="127" t="s">
        <v>2440</v>
      </c>
      <c r="AF132" s="127" t="s">
        <v>32</v>
      </c>
      <c r="AG132" s="127" t="s">
        <v>3621</v>
      </c>
      <c r="AI132" s="127" t="s">
        <v>35</v>
      </c>
      <c r="AJ132" s="127" t="s">
        <v>4022</v>
      </c>
      <c r="AL132" s="127" t="s">
        <v>6</v>
      </c>
      <c r="AM132" s="127" t="s">
        <v>2373</v>
      </c>
      <c r="AO132" s="127" t="s">
        <v>13</v>
      </c>
      <c r="AP132" s="127" t="s">
        <v>2004</v>
      </c>
      <c r="AR132" s="127" t="s">
        <v>37</v>
      </c>
      <c r="AS132" s="127" t="s">
        <v>1105</v>
      </c>
      <c r="AU132" s="127" t="s">
        <v>30</v>
      </c>
      <c r="AV132" s="127" t="s">
        <v>2373</v>
      </c>
      <c r="AW132" s="127"/>
      <c r="AY132" s="127" t="s">
        <v>34</v>
      </c>
      <c r="BA132" s="127" t="s">
        <v>5218</v>
      </c>
      <c r="BC132" s="127" t="s">
        <v>31</v>
      </c>
      <c r="BD132" s="127" t="s">
        <v>3090</v>
      </c>
      <c r="BF132" s="127" t="s">
        <v>15</v>
      </c>
      <c r="BG132" s="127" t="s">
        <v>4199</v>
      </c>
    </row>
    <row r="133" spans="1:59" ht="9">
      <c r="A133" s="127" t="s">
        <v>582</v>
      </c>
      <c r="E133" s="127" t="s">
        <v>11</v>
      </c>
      <c r="F133" s="127" t="s">
        <v>525</v>
      </c>
      <c r="H133" s="127" t="s">
        <v>7</v>
      </c>
      <c r="I133" s="127" t="s">
        <v>1149</v>
      </c>
      <c r="K133" s="127" t="s">
        <v>17</v>
      </c>
      <c r="L133" s="127" t="s">
        <v>1362</v>
      </c>
      <c r="Q133" s="127" t="s">
        <v>344</v>
      </c>
      <c r="R133" s="127" t="s">
        <v>1464</v>
      </c>
      <c r="T133" s="127" t="s">
        <v>9</v>
      </c>
      <c r="U133" s="127" t="s">
        <v>2036</v>
      </c>
      <c r="W133" s="127" t="s">
        <v>349</v>
      </c>
      <c r="X133" s="127" t="s">
        <v>2112</v>
      </c>
      <c r="Z133" s="127" t="s">
        <v>33</v>
      </c>
      <c r="AA133" s="127" t="s">
        <v>2212</v>
      </c>
      <c r="AC133" s="127" t="s">
        <v>28</v>
      </c>
      <c r="AD133" s="127" t="s">
        <v>2454</v>
      </c>
      <c r="AF133" s="127" t="s">
        <v>32</v>
      </c>
      <c r="AG133" s="127" t="s">
        <v>1862</v>
      </c>
      <c r="AI133" s="127" t="s">
        <v>35</v>
      </c>
      <c r="AJ133" s="127" t="s">
        <v>4033</v>
      </c>
      <c r="AL133" s="127" t="s">
        <v>6</v>
      </c>
      <c r="AM133" s="127" t="s">
        <v>4620</v>
      </c>
      <c r="AO133" s="127" t="s">
        <v>13</v>
      </c>
      <c r="AP133" s="127" t="s">
        <v>1148</v>
      </c>
      <c r="AR133" s="127" t="s">
        <v>37</v>
      </c>
      <c r="AS133" s="127" t="s">
        <v>5037</v>
      </c>
      <c r="AU133" s="127" t="s">
        <v>30</v>
      </c>
      <c r="AV133" s="127" t="s">
        <v>1710</v>
      </c>
      <c r="AW133" s="127"/>
      <c r="AY133" s="127" t="s">
        <v>34</v>
      </c>
      <c r="BA133" s="127" t="s">
        <v>2414</v>
      </c>
      <c r="BC133" s="127" t="s">
        <v>31</v>
      </c>
      <c r="BD133" s="127" t="s">
        <v>809</v>
      </c>
      <c r="BF133" s="127" t="s">
        <v>15</v>
      </c>
      <c r="BG133" s="127" t="s">
        <v>5778</v>
      </c>
    </row>
    <row r="134" spans="1:59" ht="9">
      <c r="A134" s="127" t="s">
        <v>583</v>
      </c>
      <c r="E134" s="127" t="s">
        <v>11</v>
      </c>
      <c r="F134" s="127" t="s">
        <v>476</v>
      </c>
      <c r="H134" s="127" t="s">
        <v>7</v>
      </c>
      <c r="I134" s="127" t="s">
        <v>1150</v>
      </c>
      <c r="K134" s="127" t="s">
        <v>17</v>
      </c>
      <c r="L134" s="127" t="s">
        <v>1363</v>
      </c>
      <c r="Q134" s="127" t="s">
        <v>344</v>
      </c>
      <c r="R134" s="127" t="s">
        <v>1741</v>
      </c>
      <c r="T134" s="127" t="s">
        <v>9</v>
      </c>
      <c r="U134" s="127" t="s">
        <v>1023</v>
      </c>
      <c r="W134" s="127" t="s">
        <v>349</v>
      </c>
      <c r="X134" s="127" t="s">
        <v>2122</v>
      </c>
      <c r="Z134" s="127" t="s">
        <v>33</v>
      </c>
      <c r="AA134" s="127" t="s">
        <v>2282</v>
      </c>
      <c r="AC134" s="127" t="s">
        <v>28</v>
      </c>
      <c r="AD134" s="127" t="s">
        <v>1704</v>
      </c>
      <c r="AF134" s="127" t="s">
        <v>32</v>
      </c>
      <c r="AG134" s="127" t="s">
        <v>2153</v>
      </c>
      <c r="AI134" s="127" t="s">
        <v>35</v>
      </c>
      <c r="AJ134" s="127" t="s">
        <v>4071</v>
      </c>
      <c r="AL134" s="127" t="s">
        <v>6</v>
      </c>
      <c r="AM134" s="127" t="s">
        <v>2907</v>
      </c>
      <c r="AO134" s="127" t="s">
        <v>13</v>
      </c>
      <c r="AP134" s="127" t="s">
        <v>4384</v>
      </c>
      <c r="AR134" s="127" t="s">
        <v>37</v>
      </c>
      <c r="AS134" s="127" t="s">
        <v>5038</v>
      </c>
      <c r="AU134" s="127" t="s">
        <v>30</v>
      </c>
      <c r="AV134" s="127" t="s">
        <v>4569</v>
      </c>
      <c r="AW134" s="127"/>
      <c r="AY134" s="127" t="s">
        <v>34</v>
      </c>
      <c r="BA134" s="127" t="s">
        <v>1628</v>
      </c>
      <c r="BC134" s="127" t="s">
        <v>31</v>
      </c>
      <c r="BD134" s="127" t="s">
        <v>4789</v>
      </c>
      <c r="BF134" s="127" t="s">
        <v>15</v>
      </c>
      <c r="BG134" s="127" t="s">
        <v>5779</v>
      </c>
    </row>
    <row r="135" spans="1:59" ht="9">
      <c r="A135" s="127" t="s">
        <v>584</v>
      </c>
      <c r="E135" s="127" t="s">
        <v>11</v>
      </c>
      <c r="F135" s="127" t="s">
        <v>573</v>
      </c>
      <c r="H135" s="127" t="s">
        <v>7</v>
      </c>
      <c r="I135" s="127" t="s">
        <v>919</v>
      </c>
      <c r="K135" s="127" t="s">
        <v>17</v>
      </c>
      <c r="L135" s="127" t="s">
        <v>1040</v>
      </c>
      <c r="Q135" s="127" t="s">
        <v>344</v>
      </c>
      <c r="R135" s="127" t="s">
        <v>1723</v>
      </c>
      <c r="T135" s="127" t="s">
        <v>9</v>
      </c>
      <c r="U135" s="127" t="s">
        <v>2037</v>
      </c>
      <c r="W135" s="127" t="s">
        <v>349</v>
      </c>
      <c r="X135" s="127" t="s">
        <v>2093</v>
      </c>
      <c r="Z135" s="127" t="s">
        <v>33</v>
      </c>
      <c r="AA135" s="127" t="s">
        <v>2283</v>
      </c>
      <c r="AC135" s="127" t="s">
        <v>28</v>
      </c>
      <c r="AD135" s="127" t="s">
        <v>1074</v>
      </c>
      <c r="AF135" s="127" t="s">
        <v>32</v>
      </c>
      <c r="AG135" s="127" t="s">
        <v>3622</v>
      </c>
      <c r="AI135" s="127" t="s">
        <v>35</v>
      </c>
      <c r="AJ135" s="127" t="s">
        <v>4072</v>
      </c>
      <c r="AL135" s="127" t="s">
        <v>6</v>
      </c>
      <c r="AM135" s="127" t="s">
        <v>1910</v>
      </c>
      <c r="AO135" s="127" t="s">
        <v>13</v>
      </c>
      <c r="AP135" s="127" t="s">
        <v>593</v>
      </c>
      <c r="AR135" s="127" t="s">
        <v>37</v>
      </c>
      <c r="AS135" s="127" t="s">
        <v>1065</v>
      </c>
      <c r="AU135" s="127" t="s">
        <v>30</v>
      </c>
      <c r="AV135" s="127" t="s">
        <v>5222</v>
      </c>
      <c r="AW135" s="127"/>
      <c r="AY135" s="127" t="s">
        <v>34</v>
      </c>
      <c r="BA135" s="127" t="s">
        <v>5204</v>
      </c>
      <c r="BC135" s="127" t="s">
        <v>31</v>
      </c>
      <c r="BD135" s="127" t="s">
        <v>5402</v>
      </c>
      <c r="BF135" s="127" t="s">
        <v>15</v>
      </c>
      <c r="BG135" s="127" t="s">
        <v>1942</v>
      </c>
    </row>
    <row r="136" spans="1:59" ht="9">
      <c r="A136" s="127" t="s">
        <v>585</v>
      </c>
      <c r="E136" s="127" t="s">
        <v>11</v>
      </c>
      <c r="F136" s="127" t="s">
        <v>574</v>
      </c>
      <c r="H136" s="127" t="s">
        <v>7</v>
      </c>
      <c r="I136" s="127" t="s">
        <v>1151</v>
      </c>
      <c r="K136" s="127" t="s">
        <v>17</v>
      </c>
      <c r="L136" s="127" t="s">
        <v>1364</v>
      </c>
      <c r="Q136" s="127" t="s">
        <v>344</v>
      </c>
      <c r="R136" s="127" t="s">
        <v>1105</v>
      </c>
      <c r="T136" s="127" t="s">
        <v>9</v>
      </c>
      <c r="U136" s="127" t="s">
        <v>2038</v>
      </c>
      <c r="W136" s="127" t="s">
        <v>349</v>
      </c>
      <c r="X136" s="127" t="s">
        <v>2146</v>
      </c>
      <c r="Z136" s="127" t="s">
        <v>33</v>
      </c>
      <c r="AA136" s="127" t="s">
        <v>2284</v>
      </c>
      <c r="AC136" s="127" t="s">
        <v>28</v>
      </c>
      <c r="AD136" s="127" t="s">
        <v>1121</v>
      </c>
      <c r="AF136" s="127" t="s">
        <v>32</v>
      </c>
      <c r="AG136" s="127" t="s">
        <v>3623</v>
      </c>
      <c r="AI136" s="127" t="s">
        <v>35</v>
      </c>
      <c r="AJ136" s="127" t="s">
        <v>1840</v>
      </c>
      <c r="AL136" s="127" t="s">
        <v>6</v>
      </c>
      <c r="AM136" s="127" t="s">
        <v>3670</v>
      </c>
      <c r="AO136" s="127" t="s">
        <v>13</v>
      </c>
      <c r="AP136" s="127" t="s">
        <v>633</v>
      </c>
      <c r="AR136" s="127" t="s">
        <v>37</v>
      </c>
      <c r="AS136" s="127" t="s">
        <v>3257</v>
      </c>
      <c r="AU136" s="127" t="s">
        <v>30</v>
      </c>
      <c r="AV136" s="127" t="s">
        <v>5197</v>
      </c>
      <c r="AW136" s="127"/>
      <c r="AY136" s="127" t="s">
        <v>34</v>
      </c>
      <c r="BA136" s="127" t="s">
        <v>5219</v>
      </c>
      <c r="BC136" s="127" t="s">
        <v>31</v>
      </c>
      <c r="BD136" s="127" t="s">
        <v>5403</v>
      </c>
      <c r="BF136" s="127" t="s">
        <v>15</v>
      </c>
      <c r="BG136" s="127" t="s">
        <v>2945</v>
      </c>
    </row>
    <row r="137" spans="1:59" ht="9">
      <c r="A137" s="127" t="s">
        <v>586</v>
      </c>
      <c r="E137" s="127" t="s">
        <v>11</v>
      </c>
      <c r="F137" s="127" t="s">
        <v>457</v>
      </c>
      <c r="H137" s="127" t="s">
        <v>7</v>
      </c>
      <c r="I137" s="127" t="s">
        <v>1152</v>
      </c>
      <c r="K137" s="127" t="s">
        <v>17</v>
      </c>
      <c r="L137" s="127" t="s">
        <v>1361</v>
      </c>
      <c r="Q137" s="127" t="s">
        <v>344</v>
      </c>
      <c r="R137" s="127" t="s">
        <v>842</v>
      </c>
      <c r="T137" s="127" t="s">
        <v>9</v>
      </c>
      <c r="U137" s="127" t="s">
        <v>1309</v>
      </c>
      <c r="W137" s="127" t="s">
        <v>349</v>
      </c>
      <c r="X137" s="127" t="s">
        <v>2147</v>
      </c>
      <c r="Z137" s="127" t="s">
        <v>33</v>
      </c>
      <c r="AA137" s="127" t="s">
        <v>1530</v>
      </c>
      <c r="AC137" s="127" t="s">
        <v>28</v>
      </c>
      <c r="AD137" s="127" t="s">
        <v>895</v>
      </c>
      <c r="AF137" s="127" t="s">
        <v>32</v>
      </c>
      <c r="AG137" s="127" t="s">
        <v>1949</v>
      </c>
      <c r="AI137" s="127" t="s">
        <v>35</v>
      </c>
      <c r="AJ137" s="127" t="s">
        <v>2829</v>
      </c>
      <c r="AL137" s="127" t="s">
        <v>6</v>
      </c>
      <c r="AM137" s="127" t="s">
        <v>2361</v>
      </c>
      <c r="AO137" s="127" t="s">
        <v>13</v>
      </c>
      <c r="AP137" s="127" t="s">
        <v>1102</v>
      </c>
      <c r="AR137" s="127" t="s">
        <v>37</v>
      </c>
      <c r="AS137" s="127" t="s">
        <v>4722</v>
      </c>
      <c r="AU137" s="127" t="s">
        <v>30</v>
      </c>
      <c r="AV137" s="127" t="s">
        <v>1026</v>
      </c>
      <c r="AW137" s="127"/>
      <c r="AY137" s="127" t="s">
        <v>34</v>
      </c>
      <c r="BA137" s="127" t="s">
        <v>3890</v>
      </c>
      <c r="BC137" s="127" t="s">
        <v>31</v>
      </c>
      <c r="BD137" s="127" t="s">
        <v>5404</v>
      </c>
      <c r="BF137" s="127" t="s">
        <v>15</v>
      </c>
      <c r="BG137" s="127" t="s">
        <v>2201</v>
      </c>
    </row>
    <row r="138" spans="1:59" ht="9">
      <c r="A138" s="127" t="s">
        <v>587</v>
      </c>
      <c r="E138" s="127" t="s">
        <v>11</v>
      </c>
      <c r="F138" s="127" t="s">
        <v>575</v>
      </c>
      <c r="H138" s="127" t="s">
        <v>7</v>
      </c>
      <c r="I138" s="127" t="s">
        <v>1153</v>
      </c>
      <c r="K138" s="127" t="s">
        <v>17</v>
      </c>
      <c r="L138" s="127" t="s">
        <v>1365</v>
      </c>
      <c r="Q138" s="127" t="s">
        <v>344</v>
      </c>
      <c r="R138" s="127" t="s">
        <v>623</v>
      </c>
      <c r="T138" s="127" t="s">
        <v>9</v>
      </c>
      <c r="U138" s="127" t="s">
        <v>1955</v>
      </c>
      <c r="W138" s="127" t="s">
        <v>349</v>
      </c>
      <c r="X138" s="127" t="s">
        <v>1902</v>
      </c>
      <c r="Z138" s="127" t="s">
        <v>33</v>
      </c>
      <c r="AA138" s="127" t="s">
        <v>2285</v>
      </c>
      <c r="AC138" s="127" t="s">
        <v>28</v>
      </c>
      <c r="AD138" s="127" t="s">
        <v>2455</v>
      </c>
      <c r="AF138" s="127" t="s">
        <v>32</v>
      </c>
      <c r="AG138" s="127" t="s">
        <v>3624</v>
      </c>
      <c r="AI138" s="127" t="s">
        <v>35</v>
      </c>
      <c r="AJ138" s="127" t="s">
        <v>3675</v>
      </c>
      <c r="AL138" s="127" t="s">
        <v>6</v>
      </c>
      <c r="AM138" s="127" t="s">
        <v>2802</v>
      </c>
      <c r="AO138" s="127" t="s">
        <v>13</v>
      </c>
      <c r="AP138" s="127" t="s">
        <v>2813</v>
      </c>
      <c r="AR138" s="127" t="s">
        <v>37</v>
      </c>
      <c r="AS138" s="127" t="s">
        <v>4514</v>
      </c>
      <c r="AU138" s="127" t="s">
        <v>30</v>
      </c>
      <c r="AV138" s="127" t="s">
        <v>1660</v>
      </c>
      <c r="AW138" s="127"/>
      <c r="AY138" s="127" t="s">
        <v>34</v>
      </c>
      <c r="BA138" s="127" t="s">
        <v>3128</v>
      </c>
      <c r="BC138" s="127" t="s">
        <v>31</v>
      </c>
      <c r="BD138" s="127" t="s">
        <v>1218</v>
      </c>
      <c r="BF138" s="127" t="s">
        <v>15</v>
      </c>
      <c r="BG138" s="127" t="s">
        <v>4496</v>
      </c>
    </row>
    <row r="139" spans="1:59" ht="9">
      <c r="A139" s="127" t="s">
        <v>588</v>
      </c>
      <c r="E139" s="127" t="s">
        <v>11</v>
      </c>
      <c r="F139" s="127" t="s">
        <v>576</v>
      </c>
      <c r="H139" s="127" t="s">
        <v>7</v>
      </c>
      <c r="I139" s="127" t="s">
        <v>1154</v>
      </c>
      <c r="K139" s="127" t="s">
        <v>17</v>
      </c>
      <c r="L139" s="127" t="s">
        <v>1366</v>
      </c>
      <c r="Q139" s="127" t="s">
        <v>344</v>
      </c>
      <c r="R139" s="127" t="s">
        <v>1742</v>
      </c>
      <c r="T139" s="127" t="s">
        <v>9</v>
      </c>
      <c r="U139" s="127" t="s">
        <v>1955</v>
      </c>
      <c r="W139" s="127" t="s">
        <v>349</v>
      </c>
      <c r="X139" s="127" t="s">
        <v>2148</v>
      </c>
      <c r="Z139" s="127" t="s">
        <v>33</v>
      </c>
      <c r="AA139" s="127" t="s">
        <v>2214</v>
      </c>
      <c r="AC139" s="127" t="s">
        <v>28</v>
      </c>
      <c r="AD139" s="127" t="s">
        <v>2456</v>
      </c>
      <c r="AF139" s="127" t="s">
        <v>32</v>
      </c>
      <c r="AG139" s="127" t="s">
        <v>3625</v>
      </c>
      <c r="AI139" s="127" t="s">
        <v>35</v>
      </c>
      <c r="AJ139" s="127" t="s">
        <v>2443</v>
      </c>
      <c r="AL139" s="127" t="s">
        <v>6</v>
      </c>
      <c r="AM139" s="127" t="s">
        <v>2155</v>
      </c>
      <c r="AO139" s="127" t="s">
        <v>13</v>
      </c>
      <c r="AP139" s="127" t="s">
        <v>4236</v>
      </c>
      <c r="AR139" s="127" t="s">
        <v>37</v>
      </c>
      <c r="AS139" s="127" t="s">
        <v>4916</v>
      </c>
      <c r="AU139" s="127" t="s">
        <v>30</v>
      </c>
      <c r="AV139" s="127" t="s">
        <v>5223</v>
      </c>
      <c r="AW139" s="127"/>
      <c r="AY139" s="127" t="s">
        <v>34</v>
      </c>
      <c r="BA139" s="127" t="s">
        <v>4324</v>
      </c>
      <c r="BC139" s="127" t="s">
        <v>31</v>
      </c>
      <c r="BD139" s="127" t="s">
        <v>3025</v>
      </c>
      <c r="BF139" s="127" t="s">
        <v>15</v>
      </c>
      <c r="BG139" s="127" t="s">
        <v>5280</v>
      </c>
    </row>
    <row r="140" spans="1:59" ht="9">
      <c r="A140" s="127" t="s">
        <v>589</v>
      </c>
      <c r="E140" s="127" t="s">
        <v>11</v>
      </c>
      <c r="F140" s="127" t="s">
        <v>577</v>
      </c>
      <c r="H140" s="127" t="s">
        <v>7</v>
      </c>
      <c r="I140" s="127" t="s">
        <v>1155</v>
      </c>
      <c r="K140" s="127" t="s">
        <v>17</v>
      </c>
      <c r="L140" s="127" t="s">
        <v>1367</v>
      </c>
      <c r="Q140" s="127" t="s">
        <v>344</v>
      </c>
      <c r="R140" s="127" t="s">
        <v>1743</v>
      </c>
      <c r="T140" s="127" t="s">
        <v>9</v>
      </c>
      <c r="U140" s="127" t="s">
        <v>2039</v>
      </c>
      <c r="W140" s="127" t="s">
        <v>349</v>
      </c>
      <c r="X140" s="127" t="s">
        <v>2136</v>
      </c>
      <c r="Z140" s="127" t="s">
        <v>33</v>
      </c>
      <c r="AA140" s="127" t="s">
        <v>1538</v>
      </c>
      <c r="AC140" s="127" t="s">
        <v>28</v>
      </c>
      <c r="AD140" s="127" t="s">
        <v>2457</v>
      </c>
      <c r="AF140" s="127" t="s">
        <v>32</v>
      </c>
      <c r="AG140" s="127" t="s">
        <v>3626</v>
      </c>
      <c r="AI140" s="127" t="s">
        <v>35</v>
      </c>
      <c r="AJ140" s="127" t="s">
        <v>4073</v>
      </c>
      <c r="AL140" s="127" t="s">
        <v>6</v>
      </c>
      <c r="AM140" s="127" t="s">
        <v>1339</v>
      </c>
      <c r="AO140" s="127" t="s">
        <v>13</v>
      </c>
      <c r="AP140" s="127" t="s">
        <v>2813</v>
      </c>
      <c r="AR140" s="127" t="s">
        <v>37</v>
      </c>
      <c r="AS140" s="127" t="s">
        <v>1434</v>
      </c>
      <c r="AU140" s="127" t="s">
        <v>30</v>
      </c>
      <c r="AV140" s="127" t="s">
        <v>5092</v>
      </c>
      <c r="AW140" s="127"/>
      <c r="AY140" s="127" t="s">
        <v>34</v>
      </c>
      <c r="BA140" s="127" t="s">
        <v>2267</v>
      </c>
      <c r="BC140" s="127" t="s">
        <v>31</v>
      </c>
      <c r="BD140" s="127" t="s">
        <v>1571</v>
      </c>
      <c r="BF140" s="127" t="s">
        <v>15</v>
      </c>
      <c r="BG140" s="127" t="s">
        <v>1767</v>
      </c>
    </row>
    <row r="141" spans="1:59" ht="9">
      <c r="A141" s="127" t="s">
        <v>590</v>
      </c>
      <c r="E141" s="127" t="s">
        <v>11</v>
      </c>
      <c r="F141" s="127" t="s">
        <v>578</v>
      </c>
      <c r="H141" s="127" t="s">
        <v>7</v>
      </c>
      <c r="I141" s="127" t="s">
        <v>1156</v>
      </c>
      <c r="K141" s="127" t="s">
        <v>17</v>
      </c>
      <c r="L141" s="127" t="s">
        <v>1344</v>
      </c>
      <c r="Q141" s="127" t="s">
        <v>344</v>
      </c>
      <c r="R141" s="127" t="s">
        <v>1744</v>
      </c>
      <c r="T141" s="127" t="s">
        <v>9</v>
      </c>
      <c r="U141" s="127" t="s">
        <v>2040</v>
      </c>
      <c r="W141" s="127" t="s">
        <v>349</v>
      </c>
      <c r="X141" s="127" t="s">
        <v>804</v>
      </c>
      <c r="Z141" s="127" t="s">
        <v>33</v>
      </c>
      <c r="AA141" s="127" t="s">
        <v>2286</v>
      </c>
      <c r="AC141" s="127" t="s">
        <v>28</v>
      </c>
      <c r="AD141" s="127" t="s">
        <v>2458</v>
      </c>
      <c r="AF141" s="127" t="s">
        <v>32</v>
      </c>
      <c r="AG141" s="127" t="s">
        <v>2199</v>
      </c>
      <c r="AI141" s="127" t="s">
        <v>35</v>
      </c>
      <c r="AJ141" s="127" t="s">
        <v>4001</v>
      </c>
      <c r="AL141" s="127" t="s">
        <v>6</v>
      </c>
      <c r="AM141" s="127" t="s">
        <v>4621</v>
      </c>
      <c r="AO141" s="127" t="s">
        <v>13</v>
      </c>
      <c r="AP141" s="127" t="s">
        <v>4893</v>
      </c>
      <c r="AR141" s="127" t="s">
        <v>37</v>
      </c>
      <c r="AS141" s="127" t="s">
        <v>5039</v>
      </c>
      <c r="AU141" s="127" t="s">
        <v>30</v>
      </c>
      <c r="AV141" s="127" t="s">
        <v>5224</v>
      </c>
      <c r="AW141" s="127"/>
      <c r="AY141" s="127" t="s">
        <v>34</v>
      </c>
      <c r="BA141" s="127" t="s">
        <v>5294</v>
      </c>
      <c r="BC141" s="127" t="s">
        <v>31</v>
      </c>
      <c r="BD141" s="127" t="s">
        <v>2449</v>
      </c>
      <c r="BF141" s="127" t="s">
        <v>15</v>
      </c>
      <c r="BG141" s="127" t="s">
        <v>4054</v>
      </c>
    </row>
    <row r="142" spans="1:59" ht="9">
      <c r="A142" s="127" t="s">
        <v>591</v>
      </c>
      <c r="E142" s="127" t="s">
        <v>11</v>
      </c>
      <c r="F142" s="127" t="s">
        <v>579</v>
      </c>
      <c r="H142" s="127" t="s">
        <v>7</v>
      </c>
      <c r="I142" s="127" t="s">
        <v>1157</v>
      </c>
      <c r="K142" s="127" t="s">
        <v>17</v>
      </c>
      <c r="L142" s="127" t="s">
        <v>1368</v>
      </c>
      <c r="Q142" s="127" t="s">
        <v>344</v>
      </c>
      <c r="R142" s="127" t="s">
        <v>1745</v>
      </c>
      <c r="T142" s="127" t="s">
        <v>9</v>
      </c>
      <c r="U142" s="127" t="s">
        <v>1955</v>
      </c>
      <c r="W142" s="127" t="s">
        <v>349</v>
      </c>
      <c r="X142" s="127" t="s">
        <v>1943</v>
      </c>
      <c r="Z142" s="127" t="s">
        <v>33</v>
      </c>
      <c r="AA142" s="127" t="s">
        <v>2287</v>
      </c>
      <c r="AC142" s="127" t="s">
        <v>28</v>
      </c>
      <c r="AD142" s="127" t="s">
        <v>2459</v>
      </c>
      <c r="AF142" s="127" t="s">
        <v>32</v>
      </c>
      <c r="AG142" s="127" t="s">
        <v>2559</v>
      </c>
      <c r="AI142" s="127" t="s">
        <v>35</v>
      </c>
      <c r="AJ142" s="127" t="s">
        <v>976</v>
      </c>
      <c r="AL142" s="127" t="s">
        <v>6</v>
      </c>
      <c r="AM142" s="127" t="s">
        <v>4622</v>
      </c>
      <c r="AO142" s="127" t="s">
        <v>13</v>
      </c>
      <c r="AP142" s="127" t="s">
        <v>4894</v>
      </c>
      <c r="AR142" s="127" t="s">
        <v>37</v>
      </c>
      <c r="AS142" s="127" t="s">
        <v>4592</v>
      </c>
      <c r="AU142" s="127" t="s">
        <v>30</v>
      </c>
      <c r="AV142" s="127" t="s">
        <v>504</v>
      </c>
      <c r="AW142" s="127"/>
      <c r="AY142" s="127" t="s">
        <v>34</v>
      </c>
      <c r="BA142" s="127" t="s">
        <v>1710</v>
      </c>
      <c r="BC142" s="127" t="s">
        <v>31</v>
      </c>
      <c r="BD142" s="127" t="s">
        <v>1962</v>
      </c>
      <c r="BF142" s="127" t="s">
        <v>15</v>
      </c>
      <c r="BG142" s="127" t="s">
        <v>4004</v>
      </c>
    </row>
    <row r="143" spans="1:59" ht="9">
      <c r="A143" s="127" t="s">
        <v>592</v>
      </c>
      <c r="E143" s="127" t="s">
        <v>11</v>
      </c>
      <c r="F143" s="127" t="s">
        <v>580</v>
      </c>
      <c r="H143" s="127" t="s">
        <v>7</v>
      </c>
      <c r="I143" s="127" t="s">
        <v>1158</v>
      </c>
      <c r="K143" s="127" t="s">
        <v>17</v>
      </c>
      <c r="L143" s="127" t="s">
        <v>1369</v>
      </c>
      <c r="Q143" s="127" t="s">
        <v>344</v>
      </c>
      <c r="R143" s="127" t="s">
        <v>1746</v>
      </c>
      <c r="T143" s="127" t="s">
        <v>9</v>
      </c>
      <c r="U143" s="127" t="s">
        <v>1324</v>
      </c>
      <c r="W143" s="127" t="s">
        <v>349</v>
      </c>
      <c r="X143" s="127" t="s">
        <v>2149</v>
      </c>
      <c r="Z143" s="127" t="s">
        <v>33</v>
      </c>
      <c r="AA143" s="127" t="s">
        <v>480</v>
      </c>
      <c r="AC143" s="127" t="s">
        <v>28</v>
      </c>
      <c r="AD143" s="127" t="s">
        <v>2460</v>
      </c>
      <c r="AF143" s="127" t="s">
        <v>32</v>
      </c>
      <c r="AG143" s="127" t="s">
        <v>569</v>
      </c>
      <c r="AI143" s="127" t="s">
        <v>35</v>
      </c>
      <c r="AJ143" s="127" t="s">
        <v>4074</v>
      </c>
      <c r="AL143" s="127" t="s">
        <v>6</v>
      </c>
      <c r="AM143" s="127" t="s">
        <v>4623</v>
      </c>
      <c r="AO143" s="127" t="s">
        <v>13</v>
      </c>
      <c r="AP143" s="127" t="s">
        <v>4895</v>
      </c>
      <c r="AR143" s="127" t="s">
        <v>37</v>
      </c>
      <c r="AS143" s="127" t="s">
        <v>5040</v>
      </c>
      <c r="AU143" s="127" t="s">
        <v>30</v>
      </c>
      <c r="AV143" s="127" t="s">
        <v>4310</v>
      </c>
      <c r="AW143" s="127"/>
      <c r="AY143" s="127" t="s">
        <v>34</v>
      </c>
      <c r="BA143" s="127" t="s">
        <v>5295</v>
      </c>
      <c r="BC143" s="127" t="s">
        <v>31</v>
      </c>
      <c r="BD143" s="127" t="s">
        <v>2472</v>
      </c>
      <c r="BF143" s="127" t="s">
        <v>15</v>
      </c>
      <c r="BG143" s="127" t="s">
        <v>1706</v>
      </c>
    </row>
    <row r="144" spans="1:59" ht="9">
      <c r="A144" s="127" t="s">
        <v>593</v>
      </c>
      <c r="E144" s="127" t="s">
        <v>11</v>
      </c>
      <c r="F144" s="127" t="s">
        <v>581</v>
      </c>
      <c r="H144" s="127" t="s">
        <v>7</v>
      </c>
      <c r="I144" s="127" t="s">
        <v>1159</v>
      </c>
      <c r="K144" s="127" t="s">
        <v>17</v>
      </c>
      <c r="L144" s="127" t="s">
        <v>1370</v>
      </c>
      <c r="Q144" s="127" t="s">
        <v>344</v>
      </c>
      <c r="R144" s="127" t="s">
        <v>1747</v>
      </c>
      <c r="T144" s="127" t="s">
        <v>9</v>
      </c>
      <c r="U144" s="127" t="s">
        <v>1495</v>
      </c>
      <c r="W144" s="127" t="s">
        <v>349</v>
      </c>
      <c r="X144" s="127" t="s">
        <v>605</v>
      </c>
      <c r="Z144" s="127" t="s">
        <v>33</v>
      </c>
      <c r="AA144" s="127" t="s">
        <v>1530</v>
      </c>
      <c r="AC144" s="127" t="s">
        <v>28</v>
      </c>
      <c r="AD144" s="127" t="s">
        <v>2461</v>
      </c>
      <c r="AF144" s="127" t="s">
        <v>32</v>
      </c>
      <c r="AG144" s="127" t="s">
        <v>3627</v>
      </c>
      <c r="AI144" s="127" t="s">
        <v>35</v>
      </c>
      <c r="AJ144" s="127" t="s">
        <v>4075</v>
      </c>
      <c r="AL144" s="127" t="s">
        <v>6</v>
      </c>
      <c r="AM144" s="127" t="s">
        <v>4624</v>
      </c>
      <c r="AO144" s="127" t="s">
        <v>13</v>
      </c>
      <c r="AP144" s="127" t="s">
        <v>3209</v>
      </c>
      <c r="AR144" s="127" t="s">
        <v>37</v>
      </c>
      <c r="AS144" s="127" t="s">
        <v>1814</v>
      </c>
      <c r="AU144" s="127" t="s">
        <v>30</v>
      </c>
      <c r="AV144" s="127" t="s">
        <v>5225</v>
      </c>
      <c r="AW144" s="127"/>
      <c r="AY144" s="127" t="s">
        <v>34</v>
      </c>
      <c r="BA144" s="127" t="s">
        <v>3562</v>
      </c>
      <c r="BC144" s="127" t="s">
        <v>31</v>
      </c>
      <c r="BD144" s="127" t="s">
        <v>5405</v>
      </c>
      <c r="BF144" s="127" t="s">
        <v>15</v>
      </c>
      <c r="BG144" s="127" t="s">
        <v>5780</v>
      </c>
    </row>
    <row r="145" spans="1:59" ht="9">
      <c r="A145" s="127" t="s">
        <v>594</v>
      </c>
      <c r="E145" s="127" t="s">
        <v>11</v>
      </c>
      <c r="F145" s="127" t="s">
        <v>582</v>
      </c>
      <c r="H145" s="127" t="s">
        <v>7</v>
      </c>
      <c r="I145" s="127" t="s">
        <v>1160</v>
      </c>
      <c r="K145" s="127" t="s">
        <v>17</v>
      </c>
      <c r="L145" s="127" t="s">
        <v>1371</v>
      </c>
      <c r="Q145" s="127" t="s">
        <v>344</v>
      </c>
      <c r="R145" s="127" t="s">
        <v>1692</v>
      </c>
      <c r="T145" s="127" t="s">
        <v>9</v>
      </c>
      <c r="U145" s="127" t="s">
        <v>1860</v>
      </c>
      <c r="W145" s="127" t="s">
        <v>349</v>
      </c>
      <c r="X145" s="127" t="s">
        <v>2113</v>
      </c>
      <c r="Z145" s="127" t="s">
        <v>33</v>
      </c>
      <c r="AA145" s="127" t="s">
        <v>2219</v>
      </c>
      <c r="AC145" s="127" t="s">
        <v>28</v>
      </c>
      <c r="AD145" s="127" t="s">
        <v>2462</v>
      </c>
      <c r="AF145" s="127" t="s">
        <v>32</v>
      </c>
      <c r="AG145" s="127" t="s">
        <v>3628</v>
      </c>
      <c r="AI145" s="127" t="s">
        <v>35</v>
      </c>
      <c r="AJ145" s="127" t="s">
        <v>4003</v>
      </c>
      <c r="AL145" s="127" t="s">
        <v>6</v>
      </c>
      <c r="AM145" s="127" t="s">
        <v>2155</v>
      </c>
      <c r="AO145" s="127" t="s">
        <v>13</v>
      </c>
      <c r="AP145" s="127" t="s">
        <v>2408</v>
      </c>
      <c r="AR145" s="127" t="s">
        <v>37</v>
      </c>
      <c r="AS145" s="127" t="s">
        <v>4870</v>
      </c>
      <c r="AU145" s="127" t="s">
        <v>30</v>
      </c>
      <c r="AV145" s="127" t="s">
        <v>2155</v>
      </c>
      <c r="AW145" s="127"/>
      <c r="AY145" s="127" t="s">
        <v>34</v>
      </c>
      <c r="BA145" s="127" t="s">
        <v>5222</v>
      </c>
      <c r="BC145" s="127" t="s">
        <v>31</v>
      </c>
      <c r="BD145" s="127" t="s">
        <v>5406</v>
      </c>
      <c r="BF145" s="127" t="s">
        <v>15</v>
      </c>
      <c r="BG145" s="127" t="s">
        <v>1591</v>
      </c>
    </row>
    <row r="146" spans="1:59" ht="9">
      <c r="A146" s="127" t="s">
        <v>595</v>
      </c>
      <c r="E146" s="127" t="s">
        <v>11</v>
      </c>
      <c r="F146" s="127" t="s">
        <v>583</v>
      </c>
      <c r="H146" s="127" t="s">
        <v>7</v>
      </c>
      <c r="I146" s="127" t="s">
        <v>1161</v>
      </c>
      <c r="K146" s="127" t="s">
        <v>17</v>
      </c>
      <c r="L146" s="127" t="s">
        <v>670</v>
      </c>
      <c r="Q146" s="127" t="s">
        <v>344</v>
      </c>
      <c r="R146" s="127" t="s">
        <v>1748</v>
      </c>
      <c r="T146" s="127" t="s">
        <v>9</v>
      </c>
      <c r="U146" s="127" t="s">
        <v>1434</v>
      </c>
      <c r="W146" s="127" t="s">
        <v>349</v>
      </c>
      <c r="X146" s="127" t="s">
        <v>1746</v>
      </c>
      <c r="Z146" s="127" t="s">
        <v>33</v>
      </c>
      <c r="AA146" s="127" t="s">
        <v>2288</v>
      </c>
      <c r="AC146" s="127" t="s">
        <v>28</v>
      </c>
      <c r="AD146" s="127" t="s">
        <v>2463</v>
      </c>
      <c r="AF146" s="127" t="s">
        <v>32</v>
      </c>
      <c r="AG146" s="127" t="s">
        <v>3629</v>
      </c>
      <c r="AI146" s="127" t="s">
        <v>35</v>
      </c>
      <c r="AJ146" s="127" t="s">
        <v>2822</v>
      </c>
      <c r="AL146" s="127" t="s">
        <v>6</v>
      </c>
      <c r="AM146" s="127" t="s">
        <v>4625</v>
      </c>
      <c r="AO146" s="127" t="s">
        <v>13</v>
      </c>
      <c r="AP146" s="127" t="s">
        <v>803</v>
      </c>
      <c r="AR146" s="127" t="s">
        <v>37</v>
      </c>
      <c r="AS146" s="127" t="s">
        <v>2714</v>
      </c>
      <c r="AU146" s="127" t="s">
        <v>30</v>
      </c>
      <c r="AV146" s="127" t="s">
        <v>3627</v>
      </c>
      <c r="AW146" s="127"/>
      <c r="AY146" s="127" t="s">
        <v>34</v>
      </c>
      <c r="BA146" s="127" t="s">
        <v>5197</v>
      </c>
      <c r="BC146" s="127" t="s">
        <v>31</v>
      </c>
      <c r="BD146" s="127" t="s">
        <v>5293</v>
      </c>
      <c r="BF146" s="127" t="s">
        <v>15</v>
      </c>
      <c r="BG146" s="127" t="s">
        <v>2357</v>
      </c>
    </row>
    <row r="147" spans="1:59" ht="9">
      <c r="A147" s="127" t="s">
        <v>596</v>
      </c>
      <c r="E147" s="127" t="s">
        <v>11</v>
      </c>
      <c r="F147" s="127" t="s">
        <v>584</v>
      </c>
      <c r="H147" s="127" t="s">
        <v>7</v>
      </c>
      <c r="I147" s="127" t="s">
        <v>1162</v>
      </c>
      <c r="K147" s="127" t="s">
        <v>17</v>
      </c>
      <c r="L147" s="127" t="s">
        <v>705</v>
      </c>
      <c r="Q147" s="127" t="s">
        <v>344</v>
      </c>
      <c r="R147" s="127" t="s">
        <v>1749</v>
      </c>
      <c r="T147" s="127" t="s">
        <v>9</v>
      </c>
      <c r="U147" s="127" t="s">
        <v>2041</v>
      </c>
      <c r="W147" s="127" t="s">
        <v>349</v>
      </c>
      <c r="X147" s="127" t="s">
        <v>2150</v>
      </c>
      <c r="Z147" s="127" t="s">
        <v>33</v>
      </c>
      <c r="AA147" s="127" t="s">
        <v>2222</v>
      </c>
      <c r="AC147" s="127" t="s">
        <v>28</v>
      </c>
      <c r="AD147" s="127" t="s">
        <v>2464</v>
      </c>
      <c r="AF147" s="127" t="s">
        <v>32</v>
      </c>
      <c r="AG147" s="127" t="s">
        <v>3630</v>
      </c>
      <c r="AI147" s="127" t="s">
        <v>35</v>
      </c>
      <c r="AJ147" s="127" t="s">
        <v>4076</v>
      </c>
      <c r="AL147" s="127" t="s">
        <v>6</v>
      </c>
      <c r="AM147" s="127" t="s">
        <v>2361</v>
      </c>
      <c r="AO147" s="127" t="s">
        <v>13</v>
      </c>
      <c r="AP147" s="127" t="s">
        <v>4896</v>
      </c>
      <c r="AR147" s="127" t="s">
        <v>37</v>
      </c>
      <c r="AS147" s="127" t="s">
        <v>4905</v>
      </c>
      <c r="AU147" s="127" t="s">
        <v>30</v>
      </c>
      <c r="AV147" s="127" t="s">
        <v>5226</v>
      </c>
      <c r="AW147" s="127"/>
      <c r="AY147" s="127" t="s">
        <v>34</v>
      </c>
      <c r="BA147" s="127" t="s">
        <v>596</v>
      </c>
      <c r="BC147" s="127" t="s">
        <v>31</v>
      </c>
      <c r="BD147" s="127" t="s">
        <v>5407</v>
      </c>
      <c r="BF147" s="127" t="s">
        <v>15</v>
      </c>
      <c r="BG147" s="127" t="s">
        <v>583</v>
      </c>
    </row>
    <row r="148" spans="1:59" ht="9">
      <c r="A148" s="127" t="s">
        <v>597</v>
      </c>
      <c r="E148" s="127" t="s">
        <v>11</v>
      </c>
      <c r="F148" s="127" t="s">
        <v>552</v>
      </c>
      <c r="H148" s="127" t="s">
        <v>7</v>
      </c>
      <c r="I148" s="127" t="s">
        <v>1163</v>
      </c>
      <c r="K148" s="127" t="s">
        <v>17</v>
      </c>
      <c r="L148" s="127" t="s">
        <v>1372</v>
      </c>
      <c r="Q148" s="127" t="s">
        <v>344</v>
      </c>
      <c r="R148" s="127" t="s">
        <v>1713</v>
      </c>
      <c r="T148" s="127" t="s">
        <v>9</v>
      </c>
      <c r="U148" s="127" t="s">
        <v>2042</v>
      </c>
      <c r="W148" s="127" t="s">
        <v>349</v>
      </c>
      <c r="X148" s="127" t="s">
        <v>1546</v>
      </c>
      <c r="Z148" s="127" t="s">
        <v>33</v>
      </c>
      <c r="AA148" s="127" t="s">
        <v>2289</v>
      </c>
      <c r="AC148" s="127" t="s">
        <v>28</v>
      </c>
      <c r="AD148" s="127" t="s">
        <v>2465</v>
      </c>
      <c r="AF148" s="127" t="s">
        <v>32</v>
      </c>
      <c r="AG148" s="127" t="s">
        <v>3631</v>
      </c>
      <c r="AI148" s="127" t="s">
        <v>35</v>
      </c>
      <c r="AJ148" s="127" t="s">
        <v>595</v>
      </c>
      <c r="AL148" s="127" t="s">
        <v>6</v>
      </c>
      <c r="AM148" s="127" t="s">
        <v>4626</v>
      </c>
      <c r="AO148" s="127" t="s">
        <v>13</v>
      </c>
      <c r="AP148" s="127" t="s">
        <v>1192</v>
      </c>
      <c r="AR148" s="127" t="s">
        <v>37</v>
      </c>
      <c r="AS148" s="127" t="s">
        <v>1330</v>
      </c>
      <c r="AU148" s="127" t="s">
        <v>30</v>
      </c>
      <c r="AV148" s="127" t="s">
        <v>5227</v>
      </c>
      <c r="AW148" s="127"/>
      <c r="AY148" s="127" t="s">
        <v>34</v>
      </c>
      <c r="BA148" s="127" t="s">
        <v>5296</v>
      </c>
      <c r="BC148" s="127" t="s">
        <v>31</v>
      </c>
      <c r="BD148" s="127" t="s">
        <v>1484</v>
      </c>
      <c r="BF148" s="127" t="s">
        <v>15</v>
      </c>
      <c r="BG148" s="127" t="s">
        <v>1492</v>
      </c>
    </row>
    <row r="149" spans="1:59" ht="9">
      <c r="A149" s="127" t="s">
        <v>598</v>
      </c>
      <c r="E149" s="127" t="s">
        <v>11</v>
      </c>
      <c r="F149" s="127" t="s">
        <v>467</v>
      </c>
      <c r="H149" s="127" t="s">
        <v>7</v>
      </c>
      <c r="I149" s="127" t="s">
        <v>1164</v>
      </c>
      <c r="K149" s="127" t="s">
        <v>17</v>
      </c>
      <c r="L149" s="127" t="s">
        <v>1305</v>
      </c>
      <c r="Q149" s="127" t="s">
        <v>344</v>
      </c>
      <c r="R149" s="127" t="s">
        <v>1482</v>
      </c>
      <c r="T149" s="127" t="s">
        <v>9</v>
      </c>
      <c r="U149" s="127" t="s">
        <v>524</v>
      </c>
      <c r="W149" s="127" t="s">
        <v>349</v>
      </c>
      <c r="X149" s="127" t="s">
        <v>2082</v>
      </c>
      <c r="Z149" s="127" t="s">
        <v>33</v>
      </c>
      <c r="AA149" s="127" t="s">
        <v>2290</v>
      </c>
      <c r="AC149" s="127" t="s">
        <v>28</v>
      </c>
      <c r="AD149" s="127" t="s">
        <v>2466</v>
      </c>
      <c r="AF149" s="127" t="s">
        <v>32</v>
      </c>
      <c r="AG149" s="127" t="s">
        <v>1009</v>
      </c>
      <c r="AI149" s="127" t="s">
        <v>35</v>
      </c>
      <c r="AJ149" s="127" t="s">
        <v>4032</v>
      </c>
      <c r="AL149" s="127" t="s">
        <v>6</v>
      </c>
      <c r="AM149" s="127" t="s">
        <v>4627</v>
      </c>
      <c r="AO149" s="127" t="s">
        <v>13</v>
      </c>
      <c r="AP149" s="127" t="s">
        <v>2813</v>
      </c>
      <c r="AR149" s="127" t="s">
        <v>37</v>
      </c>
      <c r="AS149" s="127" t="s">
        <v>5041</v>
      </c>
      <c r="AU149" s="127" t="s">
        <v>30</v>
      </c>
      <c r="AV149" s="127" t="s">
        <v>5197</v>
      </c>
      <c r="AW149" s="127"/>
      <c r="AY149" s="127" t="s">
        <v>34</v>
      </c>
      <c r="BA149" s="127" t="s">
        <v>5223</v>
      </c>
      <c r="BC149" s="127" t="s">
        <v>31</v>
      </c>
      <c r="BD149" s="127" t="s">
        <v>1444</v>
      </c>
      <c r="BF149" s="127" t="s">
        <v>15</v>
      </c>
      <c r="BG149" s="127" t="s">
        <v>1017</v>
      </c>
    </row>
    <row r="150" spans="1:59" ht="9">
      <c r="A150" s="127" t="s">
        <v>599</v>
      </c>
      <c r="E150" s="127" t="s">
        <v>11</v>
      </c>
      <c r="F150" s="127" t="s">
        <v>585</v>
      </c>
      <c r="H150" s="127" t="s">
        <v>7</v>
      </c>
      <c r="I150" s="127" t="s">
        <v>1165</v>
      </c>
      <c r="K150" s="127" t="s">
        <v>17</v>
      </c>
      <c r="L150" s="127" t="s">
        <v>1373</v>
      </c>
      <c r="Q150" s="127" t="s">
        <v>344</v>
      </c>
      <c r="R150" s="127" t="s">
        <v>1708</v>
      </c>
      <c r="T150" s="127" t="s">
        <v>9</v>
      </c>
      <c r="U150" s="127" t="s">
        <v>2043</v>
      </c>
      <c r="W150" s="127" t="s">
        <v>349</v>
      </c>
      <c r="X150" s="127" t="s">
        <v>2151</v>
      </c>
      <c r="Z150" s="127" t="s">
        <v>33</v>
      </c>
      <c r="AA150" s="127" t="s">
        <v>718</v>
      </c>
      <c r="AC150" s="127" t="s">
        <v>28</v>
      </c>
      <c r="AD150" s="127" t="s">
        <v>2467</v>
      </c>
      <c r="AF150" s="127" t="s">
        <v>32</v>
      </c>
      <c r="AG150" s="127" t="s">
        <v>3632</v>
      </c>
      <c r="AI150" s="127" t="s">
        <v>35</v>
      </c>
      <c r="AJ150" s="127" t="s">
        <v>4077</v>
      </c>
      <c r="AL150" s="127" t="s">
        <v>6</v>
      </c>
      <c r="AM150" s="127" t="s">
        <v>2818</v>
      </c>
      <c r="AO150" s="127" t="s">
        <v>13</v>
      </c>
      <c r="AP150" s="127" t="s">
        <v>1814</v>
      </c>
      <c r="AR150" s="127" t="s">
        <v>37</v>
      </c>
      <c r="AS150" s="127" t="s">
        <v>5042</v>
      </c>
      <c r="AU150" s="127" t="s">
        <v>30</v>
      </c>
      <c r="AV150" s="127" t="s">
        <v>3930</v>
      </c>
      <c r="AW150" s="127"/>
      <c r="AY150" s="127" t="s">
        <v>34</v>
      </c>
      <c r="BA150" s="127" t="s">
        <v>5224</v>
      </c>
      <c r="BC150" s="127" t="s">
        <v>31</v>
      </c>
      <c r="BD150" s="127" t="s">
        <v>4314</v>
      </c>
      <c r="BF150" s="127" t="s">
        <v>15</v>
      </c>
      <c r="BG150" s="127" t="s">
        <v>583</v>
      </c>
    </row>
    <row r="151" spans="1:59" ht="9">
      <c r="A151" s="127" t="s">
        <v>600</v>
      </c>
      <c r="E151" s="127" t="s">
        <v>11</v>
      </c>
      <c r="F151" s="127" t="s">
        <v>581</v>
      </c>
      <c r="H151" s="127" t="s">
        <v>7</v>
      </c>
      <c r="I151" s="127" t="s">
        <v>1166</v>
      </c>
      <c r="K151" s="127" t="s">
        <v>17</v>
      </c>
      <c r="L151" s="127" t="s">
        <v>1374</v>
      </c>
      <c r="Q151" s="127" t="s">
        <v>344</v>
      </c>
      <c r="R151" s="127" t="s">
        <v>735</v>
      </c>
      <c r="T151" s="127" t="s">
        <v>9</v>
      </c>
      <c r="U151" s="127" t="s">
        <v>2044</v>
      </c>
      <c r="W151" s="127" t="s">
        <v>349</v>
      </c>
      <c r="X151" s="127" t="s">
        <v>1774</v>
      </c>
      <c r="Z151" s="127" t="s">
        <v>33</v>
      </c>
      <c r="AA151" s="127" t="s">
        <v>2291</v>
      </c>
      <c r="AC151" s="127" t="s">
        <v>28</v>
      </c>
      <c r="AD151" s="127" t="s">
        <v>1286</v>
      </c>
      <c r="AF151" s="127" t="s">
        <v>32</v>
      </c>
      <c r="AG151" s="127" t="s">
        <v>3633</v>
      </c>
      <c r="AI151" s="127" t="s">
        <v>35</v>
      </c>
      <c r="AJ151" s="127" t="s">
        <v>2017</v>
      </c>
      <c r="AL151" s="127" t="s">
        <v>6</v>
      </c>
      <c r="AM151" s="127" t="s">
        <v>4628</v>
      </c>
      <c r="AO151" s="127" t="s">
        <v>13</v>
      </c>
      <c r="AP151" s="127" t="s">
        <v>4897</v>
      </c>
      <c r="AR151" s="127" t="s">
        <v>37</v>
      </c>
      <c r="AS151" s="127" t="s">
        <v>5043</v>
      </c>
      <c r="AU151" s="127" t="s">
        <v>30</v>
      </c>
      <c r="AV151" s="127" t="s">
        <v>1016</v>
      </c>
      <c r="AW151" s="127"/>
      <c r="AY151" s="127" t="s">
        <v>34</v>
      </c>
      <c r="BA151" s="127" t="s">
        <v>2634</v>
      </c>
      <c r="BC151" s="127" t="s">
        <v>31</v>
      </c>
      <c r="BD151" s="127" t="s">
        <v>5408</v>
      </c>
      <c r="BF151" s="127" t="s">
        <v>15</v>
      </c>
      <c r="BG151" s="127" t="s">
        <v>5021</v>
      </c>
    </row>
    <row r="152" spans="1:59" ht="9">
      <c r="A152" s="127" t="s">
        <v>601</v>
      </c>
      <c r="E152" s="127" t="s">
        <v>11</v>
      </c>
      <c r="F152" s="127" t="s">
        <v>586</v>
      </c>
      <c r="H152" s="127" t="s">
        <v>7</v>
      </c>
      <c r="I152" s="127" t="s">
        <v>1167</v>
      </c>
      <c r="K152" s="127" t="s">
        <v>17</v>
      </c>
      <c r="L152" s="127" t="s">
        <v>1375</v>
      </c>
      <c r="Q152" s="127" t="s">
        <v>344</v>
      </c>
      <c r="R152" s="127" t="s">
        <v>1750</v>
      </c>
      <c r="T152" s="127" t="s">
        <v>9</v>
      </c>
      <c r="U152" s="127" t="s">
        <v>2045</v>
      </c>
      <c r="W152" s="127" t="s">
        <v>349</v>
      </c>
      <c r="X152" s="127" t="s">
        <v>2152</v>
      </c>
      <c r="Z152" s="127" t="s">
        <v>33</v>
      </c>
      <c r="AA152" s="127" t="s">
        <v>2292</v>
      </c>
      <c r="AC152" s="127" t="s">
        <v>28</v>
      </c>
      <c r="AD152" s="127" t="s">
        <v>2468</v>
      </c>
      <c r="AF152" s="127" t="s">
        <v>32</v>
      </c>
      <c r="AG152" s="127" t="s">
        <v>3634</v>
      </c>
      <c r="AI152" s="127" t="s">
        <v>35</v>
      </c>
      <c r="AJ152" s="127" t="s">
        <v>3593</v>
      </c>
      <c r="AL152" s="127" t="s">
        <v>6</v>
      </c>
      <c r="AM152" s="127" t="s">
        <v>4595</v>
      </c>
      <c r="AO152" s="127" t="s">
        <v>13</v>
      </c>
      <c r="AP152" s="127" t="s">
        <v>4861</v>
      </c>
      <c r="AR152" s="127" t="s">
        <v>37</v>
      </c>
      <c r="AS152" s="127" t="s">
        <v>5044</v>
      </c>
      <c r="AU152" s="127" t="s">
        <v>30</v>
      </c>
      <c r="AV152" s="127" t="s">
        <v>876</v>
      </c>
      <c r="AW152" s="127"/>
      <c r="AY152" s="127" t="s">
        <v>34</v>
      </c>
      <c r="BA152" s="127" t="s">
        <v>4821</v>
      </c>
      <c r="BC152" s="127" t="s">
        <v>31</v>
      </c>
      <c r="BD152" s="127" t="s">
        <v>3403</v>
      </c>
      <c r="BF152" s="127" t="s">
        <v>15</v>
      </c>
      <c r="BG152" s="127" t="s">
        <v>5781</v>
      </c>
    </row>
    <row r="153" spans="1:59" ht="9">
      <c r="A153" s="127" t="s">
        <v>602</v>
      </c>
      <c r="E153" s="127" t="s">
        <v>11</v>
      </c>
      <c r="F153" s="127" t="s">
        <v>587</v>
      </c>
      <c r="H153" s="127" t="s">
        <v>7</v>
      </c>
      <c r="I153" s="127" t="s">
        <v>1168</v>
      </c>
      <c r="K153" s="127" t="s">
        <v>17</v>
      </c>
      <c r="L153" s="127" t="s">
        <v>1259</v>
      </c>
      <c r="Q153" s="127" t="s">
        <v>344</v>
      </c>
      <c r="R153" s="127" t="s">
        <v>1751</v>
      </c>
      <c r="T153" s="127" t="s">
        <v>9</v>
      </c>
      <c r="U153" s="127" t="s">
        <v>2044</v>
      </c>
      <c r="W153" s="127" t="s">
        <v>349</v>
      </c>
      <c r="X153" s="127" t="s">
        <v>593</v>
      </c>
      <c r="Z153" s="127" t="s">
        <v>33</v>
      </c>
      <c r="AA153" s="127" t="s">
        <v>1603</v>
      </c>
      <c r="AC153" s="127" t="s">
        <v>28</v>
      </c>
      <c r="AD153" s="127" t="s">
        <v>1023</v>
      </c>
      <c r="AF153" s="127" t="s">
        <v>32</v>
      </c>
      <c r="AG153" s="127" t="s">
        <v>668</v>
      </c>
      <c r="AI153" s="127" t="s">
        <v>35</v>
      </c>
      <c r="AJ153" s="127" t="s">
        <v>4030</v>
      </c>
      <c r="AL153" s="127" t="s">
        <v>6</v>
      </c>
      <c r="AM153" s="127" t="s">
        <v>2526</v>
      </c>
      <c r="AO153" s="127" t="s">
        <v>13</v>
      </c>
      <c r="AP153" s="127" t="s">
        <v>4898</v>
      </c>
      <c r="AR153" s="127" t="s">
        <v>37</v>
      </c>
      <c r="AS153" s="127" t="s">
        <v>4340</v>
      </c>
      <c r="AU153" s="127" t="s">
        <v>30</v>
      </c>
      <c r="AV153" s="127" t="s">
        <v>3400</v>
      </c>
      <c r="AW153" s="127"/>
      <c r="AY153" s="127" t="s">
        <v>34</v>
      </c>
      <c r="BA153" s="127" t="s">
        <v>5297</v>
      </c>
      <c r="BC153" s="127" t="s">
        <v>31</v>
      </c>
      <c r="BD153" s="127" t="s">
        <v>1040</v>
      </c>
      <c r="BF153" s="127" t="s">
        <v>15</v>
      </c>
      <c r="BG153" s="127" t="s">
        <v>3025</v>
      </c>
    </row>
    <row r="154" spans="1:59" ht="9">
      <c r="A154" s="127" t="s">
        <v>603</v>
      </c>
      <c r="E154" s="127" t="s">
        <v>11</v>
      </c>
      <c r="F154" s="127" t="s">
        <v>588</v>
      </c>
      <c r="H154" s="127" t="s">
        <v>7</v>
      </c>
      <c r="I154" s="127" t="s">
        <v>1169</v>
      </c>
      <c r="K154" s="127" t="s">
        <v>17</v>
      </c>
      <c r="L154" s="127" t="s">
        <v>1376</v>
      </c>
      <c r="Q154" s="127" t="s">
        <v>344</v>
      </c>
      <c r="R154" s="127" t="s">
        <v>1752</v>
      </c>
      <c r="T154" s="127" t="s">
        <v>9</v>
      </c>
      <c r="U154" s="127" t="s">
        <v>2046</v>
      </c>
      <c r="W154" s="127" t="s">
        <v>349</v>
      </c>
      <c r="X154" s="127" t="s">
        <v>2153</v>
      </c>
      <c r="Z154" s="127" t="s">
        <v>33</v>
      </c>
      <c r="AA154" s="127" t="s">
        <v>1971</v>
      </c>
      <c r="AC154" s="127" t="s">
        <v>28</v>
      </c>
      <c r="AD154" s="127" t="s">
        <v>2469</v>
      </c>
      <c r="AF154" s="127" t="s">
        <v>32</v>
      </c>
      <c r="AG154" s="127" t="s">
        <v>3635</v>
      </c>
      <c r="AI154" s="127" t="s">
        <v>35</v>
      </c>
      <c r="AJ154" s="127" t="s">
        <v>4078</v>
      </c>
      <c r="AL154" s="127" t="s">
        <v>6</v>
      </c>
      <c r="AM154" s="127" t="s">
        <v>4108</v>
      </c>
      <c r="AO154" s="127" t="s">
        <v>13</v>
      </c>
      <c r="AP154" s="127" t="s">
        <v>4899</v>
      </c>
      <c r="AR154" s="127" t="s">
        <v>37</v>
      </c>
      <c r="AS154" s="127" t="s">
        <v>908</v>
      </c>
      <c r="AU154" s="127" t="s">
        <v>30</v>
      </c>
      <c r="AV154" s="127" t="s">
        <v>3627</v>
      </c>
      <c r="AW154" s="127"/>
      <c r="AY154" s="127" t="s">
        <v>34</v>
      </c>
      <c r="BA154" s="127" t="s">
        <v>2169</v>
      </c>
      <c r="BC154" s="127" t="s">
        <v>31</v>
      </c>
      <c r="BD154" s="127" t="s">
        <v>5409</v>
      </c>
      <c r="BF154" s="127" t="s">
        <v>15</v>
      </c>
      <c r="BG154" s="127" t="s">
        <v>5782</v>
      </c>
    </row>
    <row r="155" spans="1:59" ht="9">
      <c r="A155" s="127" t="s">
        <v>604</v>
      </c>
      <c r="E155" s="127" t="s">
        <v>11</v>
      </c>
      <c r="F155" s="127" t="s">
        <v>589</v>
      </c>
      <c r="H155" s="127" t="s">
        <v>7</v>
      </c>
      <c r="I155" s="127" t="s">
        <v>1170</v>
      </c>
      <c r="K155" s="127" t="s">
        <v>17</v>
      </c>
      <c r="L155" s="127" t="s">
        <v>1377</v>
      </c>
      <c r="Q155" s="127" t="s">
        <v>344</v>
      </c>
      <c r="R155" s="127" t="s">
        <v>1753</v>
      </c>
      <c r="T155" s="127" t="s">
        <v>9</v>
      </c>
      <c r="U155" s="127" t="s">
        <v>1559</v>
      </c>
      <c r="W155" s="127" t="s">
        <v>349</v>
      </c>
      <c r="X155" s="127" t="s">
        <v>2154</v>
      </c>
      <c r="Z155" s="127" t="s">
        <v>33</v>
      </c>
      <c r="AA155" s="127" t="s">
        <v>2028</v>
      </c>
      <c r="AC155" s="127" t="s">
        <v>28</v>
      </c>
      <c r="AD155" s="127" t="s">
        <v>2470</v>
      </c>
      <c r="AF155" s="127" t="s">
        <v>32</v>
      </c>
      <c r="AG155" s="127" t="s">
        <v>3636</v>
      </c>
      <c r="AI155" s="127" t="s">
        <v>35</v>
      </c>
      <c r="AJ155" s="127" t="s">
        <v>3852</v>
      </c>
      <c r="AL155" s="127" t="s">
        <v>6</v>
      </c>
      <c r="AM155" s="127" t="s">
        <v>4629</v>
      </c>
      <c r="AO155" s="127" t="s">
        <v>13</v>
      </c>
      <c r="AP155" s="127" t="s">
        <v>4900</v>
      </c>
      <c r="AR155" s="127" t="s">
        <v>37</v>
      </c>
      <c r="AS155" s="127" t="s">
        <v>5045</v>
      </c>
      <c r="AU155" s="127" t="s">
        <v>30</v>
      </c>
      <c r="AV155" s="127" t="s">
        <v>5228</v>
      </c>
      <c r="AW155" s="127"/>
      <c r="AY155" s="127" t="s">
        <v>34</v>
      </c>
      <c r="BA155" s="127" t="s">
        <v>5225</v>
      </c>
      <c r="BC155" s="127" t="s">
        <v>31</v>
      </c>
      <c r="BD155" s="127" t="s">
        <v>3306</v>
      </c>
      <c r="BF155" s="127" t="s">
        <v>15</v>
      </c>
      <c r="BG155" s="127" t="s">
        <v>3749</v>
      </c>
    </row>
    <row r="156" spans="1:59" ht="9">
      <c r="A156" s="127" t="s">
        <v>605</v>
      </c>
      <c r="E156" s="127" t="s">
        <v>11</v>
      </c>
      <c r="F156" s="127" t="s">
        <v>590</v>
      </c>
      <c r="H156" s="127" t="s">
        <v>7</v>
      </c>
      <c r="I156" s="127" t="s">
        <v>1171</v>
      </c>
      <c r="K156" s="127" t="s">
        <v>17</v>
      </c>
      <c r="L156" s="127" t="s">
        <v>705</v>
      </c>
      <c r="Q156" s="127" t="s">
        <v>344</v>
      </c>
      <c r="R156" s="127" t="s">
        <v>1059</v>
      </c>
      <c r="T156" s="127" t="s">
        <v>9</v>
      </c>
      <c r="U156" s="127" t="s">
        <v>1434</v>
      </c>
      <c r="W156" s="127" t="s">
        <v>349</v>
      </c>
      <c r="X156" s="127" t="s">
        <v>2155</v>
      </c>
      <c r="Z156" s="127" t="s">
        <v>33</v>
      </c>
      <c r="AA156" s="127" t="s">
        <v>2293</v>
      </c>
      <c r="AC156" s="127" t="s">
        <v>28</v>
      </c>
      <c r="AD156" s="127" t="s">
        <v>623</v>
      </c>
      <c r="AF156" s="127" t="s">
        <v>32</v>
      </c>
      <c r="AG156" s="127" t="s">
        <v>3637</v>
      </c>
      <c r="AI156" s="127" t="s">
        <v>35</v>
      </c>
      <c r="AJ156" s="127" t="s">
        <v>4079</v>
      </c>
      <c r="AL156" s="127" t="s">
        <v>6</v>
      </c>
      <c r="AM156" s="127" t="s">
        <v>2361</v>
      </c>
      <c r="AO156" s="127" t="s">
        <v>13</v>
      </c>
      <c r="AP156" s="127" t="s">
        <v>1954</v>
      </c>
      <c r="AR156" s="127" t="s">
        <v>37</v>
      </c>
      <c r="AS156" s="127" t="s">
        <v>885</v>
      </c>
      <c r="AU156" s="127" t="s">
        <v>30</v>
      </c>
      <c r="AV156" s="127" t="s">
        <v>4963</v>
      </c>
      <c r="AW156" s="127"/>
      <c r="AY156" s="127" t="s">
        <v>34</v>
      </c>
      <c r="BA156" s="127" t="s">
        <v>3627</v>
      </c>
      <c r="BC156" s="127" t="s">
        <v>31</v>
      </c>
      <c r="BD156" s="127" t="s">
        <v>5410</v>
      </c>
      <c r="BF156" s="127" t="s">
        <v>15</v>
      </c>
      <c r="BG156" s="127" t="s">
        <v>5783</v>
      </c>
    </row>
    <row r="157" spans="1:59" ht="9">
      <c r="A157" s="127" t="s">
        <v>606</v>
      </c>
      <c r="E157" s="127" t="s">
        <v>11</v>
      </c>
      <c r="F157" s="127" t="s">
        <v>591</v>
      </c>
      <c r="H157" s="127" t="s">
        <v>7</v>
      </c>
      <c r="I157" s="127" t="s">
        <v>1035</v>
      </c>
      <c r="K157" s="127" t="s">
        <v>17</v>
      </c>
      <c r="L157" s="127" t="s">
        <v>1282</v>
      </c>
      <c r="Q157" s="127" t="s">
        <v>344</v>
      </c>
      <c r="R157" s="127" t="s">
        <v>1754</v>
      </c>
      <c r="T157" s="127" t="s">
        <v>9</v>
      </c>
      <c r="U157" s="127" t="s">
        <v>2047</v>
      </c>
      <c r="W157" s="127" t="s">
        <v>349</v>
      </c>
      <c r="X157" s="127" t="s">
        <v>2082</v>
      </c>
      <c r="Z157" s="127" t="s">
        <v>33</v>
      </c>
      <c r="AA157" s="127" t="s">
        <v>1607</v>
      </c>
      <c r="AC157" s="127" t="s">
        <v>28</v>
      </c>
      <c r="AD157" s="127" t="s">
        <v>2471</v>
      </c>
      <c r="AF157" s="127" t="s">
        <v>32</v>
      </c>
      <c r="AG157" s="127" t="s">
        <v>3613</v>
      </c>
      <c r="AI157" s="127" t="s">
        <v>35</v>
      </c>
      <c r="AJ157" s="127" t="s">
        <v>4080</v>
      </c>
      <c r="AL157" s="127" t="s">
        <v>6</v>
      </c>
      <c r="AM157" s="127" t="s">
        <v>1498</v>
      </c>
      <c r="AO157" s="127" t="s">
        <v>13</v>
      </c>
      <c r="AP157" s="127" t="s">
        <v>4901</v>
      </c>
      <c r="AR157" s="127" t="s">
        <v>37</v>
      </c>
      <c r="AS157" s="127" t="s">
        <v>4858</v>
      </c>
      <c r="AU157" s="127" t="s">
        <v>30</v>
      </c>
      <c r="AV157" s="127" t="s">
        <v>542</v>
      </c>
      <c r="AW157" s="127"/>
      <c r="AY157" s="127" t="s">
        <v>34</v>
      </c>
      <c r="BA157" s="127" t="s">
        <v>5226</v>
      </c>
      <c r="BC157" s="127" t="s">
        <v>31</v>
      </c>
      <c r="BD157" s="127" t="s">
        <v>5181</v>
      </c>
      <c r="BF157" s="127" t="s">
        <v>15</v>
      </c>
      <c r="BG157" s="127" t="s">
        <v>5784</v>
      </c>
    </row>
    <row r="158" spans="1:59" ht="9">
      <c r="A158" s="127" t="s">
        <v>607</v>
      </c>
      <c r="E158" s="127" t="s">
        <v>11</v>
      </c>
      <c r="F158" s="127" t="s">
        <v>592</v>
      </c>
      <c r="H158" s="127" t="s">
        <v>7</v>
      </c>
      <c r="I158" s="127" t="s">
        <v>657</v>
      </c>
      <c r="K158" s="127" t="s">
        <v>17</v>
      </c>
      <c r="L158" s="127" t="s">
        <v>1378</v>
      </c>
      <c r="Q158" s="127" t="s">
        <v>344</v>
      </c>
      <c r="R158" s="127" t="s">
        <v>1755</v>
      </c>
      <c r="T158" s="127" t="s">
        <v>9</v>
      </c>
      <c r="U158" s="127" t="s">
        <v>1416</v>
      </c>
      <c r="W158" s="127" t="s">
        <v>349</v>
      </c>
      <c r="X158" s="127" t="s">
        <v>2156</v>
      </c>
      <c r="Z158" s="127" t="s">
        <v>33</v>
      </c>
      <c r="AA158" s="127" t="s">
        <v>1603</v>
      </c>
      <c r="AC158" s="127" t="s">
        <v>28</v>
      </c>
      <c r="AD158" s="127" t="s">
        <v>2393</v>
      </c>
      <c r="AF158" s="127" t="s">
        <v>32</v>
      </c>
      <c r="AG158" s="127" t="s">
        <v>3638</v>
      </c>
      <c r="AI158" s="127" t="s">
        <v>35</v>
      </c>
      <c r="AJ158" s="127" t="s">
        <v>3769</v>
      </c>
      <c r="AL158" s="127" t="s">
        <v>6</v>
      </c>
      <c r="AM158" s="127" t="s">
        <v>2361</v>
      </c>
      <c r="AO158" s="127" t="s">
        <v>13</v>
      </c>
      <c r="AP158" s="127" t="s">
        <v>1731</v>
      </c>
      <c r="AR158" s="127" t="s">
        <v>37</v>
      </c>
      <c r="AS158" s="127" t="s">
        <v>3855</v>
      </c>
      <c r="AU158" s="127" t="s">
        <v>30</v>
      </c>
      <c r="AV158" s="127" t="s">
        <v>2961</v>
      </c>
      <c r="AW158" s="127"/>
      <c r="AY158" s="127" t="s">
        <v>34</v>
      </c>
      <c r="BA158" s="127" t="s">
        <v>3812</v>
      </c>
      <c r="BC158" s="127" t="s">
        <v>31</v>
      </c>
      <c r="BD158" s="127" t="s">
        <v>5036</v>
      </c>
      <c r="BF158" s="127" t="s">
        <v>15</v>
      </c>
      <c r="BG158" s="127" t="s">
        <v>1720</v>
      </c>
    </row>
    <row r="159" spans="1:59" ht="9">
      <c r="A159" s="127" t="s">
        <v>608</v>
      </c>
      <c r="E159" s="127" t="s">
        <v>11</v>
      </c>
      <c r="F159" s="127" t="s">
        <v>593</v>
      </c>
      <c r="H159" s="127" t="s">
        <v>7</v>
      </c>
      <c r="I159" s="127" t="s">
        <v>1172</v>
      </c>
      <c r="K159" s="127" t="s">
        <v>17</v>
      </c>
      <c r="L159" s="127" t="s">
        <v>1379</v>
      </c>
      <c r="Q159" s="127" t="s">
        <v>344</v>
      </c>
      <c r="R159" s="127" t="s">
        <v>1756</v>
      </c>
      <c r="T159" s="127" t="s">
        <v>9</v>
      </c>
      <c r="U159" s="127" t="s">
        <v>1023</v>
      </c>
      <c r="W159" s="127" t="s">
        <v>349</v>
      </c>
      <c r="X159" s="127" t="s">
        <v>2093</v>
      </c>
      <c r="Z159" s="127" t="s">
        <v>33</v>
      </c>
      <c r="AA159" s="127" t="s">
        <v>919</v>
      </c>
      <c r="AC159" s="127" t="s">
        <v>28</v>
      </c>
      <c r="AD159" s="127" t="s">
        <v>2472</v>
      </c>
      <c r="AF159" s="127" t="s">
        <v>32</v>
      </c>
      <c r="AG159" s="127" t="s">
        <v>3639</v>
      </c>
      <c r="AI159" s="127" t="s">
        <v>35</v>
      </c>
      <c r="AJ159" s="127" t="s">
        <v>3570</v>
      </c>
      <c r="AL159" s="127" t="s">
        <v>6</v>
      </c>
      <c r="AM159" s="127" t="s">
        <v>2357</v>
      </c>
      <c r="AO159" s="127" t="s">
        <v>13</v>
      </c>
      <c r="AP159" s="127" t="s">
        <v>4878</v>
      </c>
      <c r="AR159" s="127" t="s">
        <v>37</v>
      </c>
      <c r="AS159" s="127" t="s">
        <v>4883</v>
      </c>
      <c r="AU159" s="127" t="s">
        <v>30</v>
      </c>
      <c r="AV159" s="127" t="s">
        <v>915</v>
      </c>
      <c r="AW159" s="127"/>
      <c r="AY159" s="127" t="s">
        <v>34</v>
      </c>
      <c r="BA159" s="127" t="s">
        <v>5298</v>
      </c>
      <c r="BC159" s="127" t="s">
        <v>31</v>
      </c>
      <c r="BD159" s="127" t="s">
        <v>1194</v>
      </c>
      <c r="BF159" s="127" t="s">
        <v>15</v>
      </c>
      <c r="BG159" s="127" t="s">
        <v>800</v>
      </c>
    </row>
    <row r="160" spans="1:59" ht="9">
      <c r="A160" s="127" t="s">
        <v>609</v>
      </c>
      <c r="E160" s="127" t="s">
        <v>11</v>
      </c>
      <c r="F160" s="127" t="s">
        <v>594</v>
      </c>
      <c r="H160" s="127" t="s">
        <v>7</v>
      </c>
      <c r="I160" s="127" t="s">
        <v>1173</v>
      </c>
      <c r="K160" s="127" t="s">
        <v>17</v>
      </c>
      <c r="L160" s="127" t="s">
        <v>482</v>
      </c>
      <c r="Q160" s="127" t="s">
        <v>344</v>
      </c>
      <c r="R160" s="127" t="s">
        <v>1757</v>
      </c>
      <c r="T160" s="127" t="s">
        <v>9</v>
      </c>
      <c r="U160" s="127" t="s">
        <v>1495</v>
      </c>
      <c r="W160" s="127" t="s">
        <v>349</v>
      </c>
      <c r="X160" s="127" t="s">
        <v>2157</v>
      </c>
      <c r="Z160" s="127" t="s">
        <v>33</v>
      </c>
      <c r="AA160" s="127" t="s">
        <v>2294</v>
      </c>
      <c r="AC160" s="127" t="s">
        <v>28</v>
      </c>
      <c r="AD160" s="127" t="s">
        <v>1212</v>
      </c>
      <c r="AF160" s="127" t="s">
        <v>32</v>
      </c>
      <c r="AG160" s="127" t="s">
        <v>3640</v>
      </c>
      <c r="AI160" s="127" t="s">
        <v>35</v>
      </c>
      <c r="AJ160" s="127" t="s">
        <v>731</v>
      </c>
      <c r="AL160" s="127" t="s">
        <v>6</v>
      </c>
      <c r="AM160" s="127" t="s">
        <v>2001</v>
      </c>
      <c r="AO160" s="127" t="s">
        <v>13</v>
      </c>
      <c r="AP160" s="127" t="s">
        <v>4902</v>
      </c>
      <c r="AR160" s="127" t="s">
        <v>37</v>
      </c>
      <c r="AS160" s="127" t="s">
        <v>987</v>
      </c>
      <c r="AU160" s="127" t="s">
        <v>30</v>
      </c>
      <c r="AV160" s="127" t="s">
        <v>5229</v>
      </c>
      <c r="AW160" s="127"/>
      <c r="AY160" s="127" t="s">
        <v>34</v>
      </c>
      <c r="BA160" s="127" t="s">
        <v>5197</v>
      </c>
      <c r="BC160" s="127" t="s">
        <v>31</v>
      </c>
      <c r="BD160" s="127" t="s">
        <v>2855</v>
      </c>
      <c r="BF160" s="127" t="s">
        <v>15</v>
      </c>
      <c r="BG160" s="127" t="s">
        <v>2796</v>
      </c>
    </row>
    <row r="161" spans="1:59" ht="9">
      <c r="A161" s="127" t="s">
        <v>610</v>
      </c>
      <c r="E161" s="127" t="s">
        <v>11</v>
      </c>
      <c r="F161" s="127" t="s">
        <v>497</v>
      </c>
      <c r="H161" s="127" t="s">
        <v>7</v>
      </c>
      <c r="I161" s="127" t="s">
        <v>1174</v>
      </c>
      <c r="K161" s="127" t="s">
        <v>17</v>
      </c>
      <c r="L161" s="127" t="s">
        <v>1380</v>
      </c>
      <c r="Q161" s="127" t="s">
        <v>344</v>
      </c>
      <c r="R161" s="127" t="s">
        <v>1758</v>
      </c>
      <c r="T161" s="127" t="s">
        <v>9</v>
      </c>
      <c r="U161" s="127" t="s">
        <v>1231</v>
      </c>
      <c r="W161" s="127" t="s">
        <v>349</v>
      </c>
      <c r="X161" s="127" t="s">
        <v>2158</v>
      </c>
      <c r="Z161" s="127" t="s">
        <v>33</v>
      </c>
      <c r="AA161" s="127" t="s">
        <v>2295</v>
      </c>
      <c r="AC161" s="127" t="s">
        <v>28</v>
      </c>
      <c r="AD161" s="127" t="s">
        <v>2473</v>
      </c>
      <c r="AF161" s="127" t="s">
        <v>32</v>
      </c>
      <c r="AG161" s="127" t="s">
        <v>2171</v>
      </c>
      <c r="AI161" s="127" t="s">
        <v>35</v>
      </c>
      <c r="AJ161" s="127" t="s">
        <v>4081</v>
      </c>
      <c r="AL161" s="127" t="s">
        <v>6</v>
      </c>
      <c r="AM161" s="127" t="s">
        <v>1871</v>
      </c>
      <c r="AO161" s="127" t="s">
        <v>13</v>
      </c>
      <c r="AP161" s="127" t="s">
        <v>1065</v>
      </c>
      <c r="AR161" s="127" t="s">
        <v>37</v>
      </c>
      <c r="AS161" s="127" t="s">
        <v>835</v>
      </c>
      <c r="AU161" s="127" t="s">
        <v>30</v>
      </c>
      <c r="AV161" s="127" t="s">
        <v>3400</v>
      </c>
      <c r="AW161" s="127"/>
      <c r="AY161" s="127" t="s">
        <v>34</v>
      </c>
      <c r="BA161" s="127" t="s">
        <v>3930</v>
      </c>
      <c r="BC161" s="127" t="s">
        <v>31</v>
      </c>
      <c r="BD161" s="127" t="s">
        <v>5411</v>
      </c>
      <c r="BF161" s="127" t="s">
        <v>15</v>
      </c>
      <c r="BG161" s="127" t="s">
        <v>5785</v>
      </c>
    </row>
    <row r="162" spans="1:59" ht="9">
      <c r="A162" s="127" t="s">
        <v>611</v>
      </c>
      <c r="E162" s="127" t="s">
        <v>11</v>
      </c>
      <c r="F162" s="127" t="s">
        <v>595</v>
      </c>
      <c r="H162" s="127" t="s">
        <v>7</v>
      </c>
      <c r="I162" s="127" t="s">
        <v>1175</v>
      </c>
      <c r="K162" s="127" t="s">
        <v>17</v>
      </c>
      <c r="L162" s="127" t="s">
        <v>1381</v>
      </c>
      <c r="Q162" s="127" t="s">
        <v>344</v>
      </c>
      <c r="R162" s="127" t="s">
        <v>1759</v>
      </c>
      <c r="T162" s="127" t="s">
        <v>9</v>
      </c>
      <c r="U162" s="127" t="s">
        <v>467</v>
      </c>
      <c r="W162" s="127" t="s">
        <v>349</v>
      </c>
      <c r="X162" s="127" t="s">
        <v>2159</v>
      </c>
      <c r="Z162" s="127" t="s">
        <v>33</v>
      </c>
      <c r="AA162" s="127" t="s">
        <v>1105</v>
      </c>
      <c r="AC162" s="127" t="s">
        <v>28</v>
      </c>
      <c r="AD162" s="127" t="s">
        <v>2474</v>
      </c>
      <c r="AF162" s="127" t="s">
        <v>32</v>
      </c>
      <c r="AG162" s="127" t="s">
        <v>3641</v>
      </c>
      <c r="AI162" s="127" t="s">
        <v>35</v>
      </c>
      <c r="AJ162" s="127" t="s">
        <v>4082</v>
      </c>
      <c r="AL162" s="127" t="s">
        <v>6</v>
      </c>
      <c r="AM162" s="127" t="s">
        <v>4630</v>
      </c>
      <c r="AO162" s="127" t="s">
        <v>13</v>
      </c>
      <c r="AP162" s="127" t="s">
        <v>514</v>
      </c>
      <c r="AR162" s="127" t="s">
        <v>37</v>
      </c>
      <c r="AS162" s="127" t="s">
        <v>3071</v>
      </c>
      <c r="AU162" s="127" t="s">
        <v>30</v>
      </c>
      <c r="AV162" s="127" t="s">
        <v>5230</v>
      </c>
      <c r="AW162" s="127"/>
      <c r="AY162" s="127" t="s">
        <v>34</v>
      </c>
      <c r="BA162" s="127" t="s">
        <v>5299</v>
      </c>
      <c r="BC162" s="127" t="s">
        <v>31</v>
      </c>
      <c r="BD162" s="127" t="s">
        <v>5412</v>
      </c>
      <c r="BF162" s="127" t="s">
        <v>15</v>
      </c>
      <c r="BG162" s="127" t="s">
        <v>5786</v>
      </c>
    </row>
    <row r="163" spans="1:59" ht="9">
      <c r="A163" s="127" t="s">
        <v>612</v>
      </c>
      <c r="E163" s="127" t="s">
        <v>11</v>
      </c>
      <c r="F163" s="127" t="s">
        <v>596</v>
      </c>
      <c r="H163" s="127" t="s">
        <v>7</v>
      </c>
      <c r="I163" s="127" t="s">
        <v>1034</v>
      </c>
      <c r="K163" s="127" t="s">
        <v>17</v>
      </c>
      <c r="L163" s="127" t="s">
        <v>1382</v>
      </c>
      <c r="Q163" s="127" t="s">
        <v>344</v>
      </c>
      <c r="R163" s="127" t="s">
        <v>1760</v>
      </c>
      <c r="T163" s="127" t="s">
        <v>9</v>
      </c>
      <c r="U163" s="127" t="s">
        <v>2043</v>
      </c>
      <c r="W163" s="127" t="s">
        <v>349</v>
      </c>
      <c r="X163" s="127" t="s">
        <v>1183</v>
      </c>
      <c r="Z163" s="127" t="s">
        <v>33</v>
      </c>
      <c r="AA163" s="127" t="s">
        <v>2296</v>
      </c>
      <c r="AC163" s="127" t="s">
        <v>28</v>
      </c>
      <c r="AD163" s="127" t="s">
        <v>2475</v>
      </c>
      <c r="AF163" s="127" t="s">
        <v>32</v>
      </c>
      <c r="AG163" s="127" t="s">
        <v>1059</v>
      </c>
      <c r="AI163" s="127" t="s">
        <v>35</v>
      </c>
      <c r="AJ163" s="127" t="s">
        <v>4083</v>
      </c>
      <c r="AL163" s="127" t="s">
        <v>6</v>
      </c>
      <c r="AM163" s="127" t="s">
        <v>4631</v>
      </c>
      <c r="AO163" s="127" t="s">
        <v>13</v>
      </c>
      <c r="AP163" s="127" t="s">
        <v>4903</v>
      </c>
      <c r="AR163" s="127" t="s">
        <v>37</v>
      </c>
      <c r="AS163" s="127" t="s">
        <v>4005</v>
      </c>
      <c r="AU163" s="127" t="s">
        <v>30</v>
      </c>
      <c r="AV163" s="127" t="s">
        <v>5204</v>
      </c>
      <c r="AW163" s="127"/>
      <c r="AY163" s="127" t="s">
        <v>34</v>
      </c>
      <c r="BA163" s="127" t="s">
        <v>1016</v>
      </c>
      <c r="BC163" s="127" t="s">
        <v>31</v>
      </c>
      <c r="BD163" s="127" t="s">
        <v>5413</v>
      </c>
      <c r="BF163" s="127" t="s">
        <v>15</v>
      </c>
      <c r="BG163" s="127" t="s">
        <v>5787</v>
      </c>
    </row>
    <row r="164" spans="1:59" ht="9">
      <c r="A164" s="127" t="s">
        <v>613</v>
      </c>
      <c r="E164" s="127" t="s">
        <v>11</v>
      </c>
      <c r="F164" s="127" t="s">
        <v>597</v>
      </c>
      <c r="H164" s="127" t="s">
        <v>7</v>
      </c>
      <c r="I164" s="127" t="s">
        <v>718</v>
      </c>
      <c r="K164" s="127" t="s">
        <v>17</v>
      </c>
      <c r="L164" s="127" t="s">
        <v>1383</v>
      </c>
      <c r="Q164" s="127" t="s">
        <v>344</v>
      </c>
      <c r="R164" s="127" t="s">
        <v>1761</v>
      </c>
      <c r="T164" s="127" t="s">
        <v>9</v>
      </c>
      <c r="U164" s="127" t="s">
        <v>2048</v>
      </c>
      <c r="W164" s="127" t="s">
        <v>349</v>
      </c>
      <c r="X164" s="127" t="s">
        <v>2160</v>
      </c>
      <c r="Z164" s="127" t="s">
        <v>33</v>
      </c>
      <c r="AA164" s="127" t="s">
        <v>2297</v>
      </c>
      <c r="AC164" s="127" t="s">
        <v>28</v>
      </c>
      <c r="AD164" s="127" t="s">
        <v>2476</v>
      </c>
      <c r="AF164" s="127" t="s">
        <v>32</v>
      </c>
      <c r="AG164" s="127" t="s">
        <v>3642</v>
      </c>
      <c r="AI164" s="127" t="s">
        <v>35</v>
      </c>
      <c r="AJ164" s="127" t="s">
        <v>4084</v>
      </c>
      <c r="AL164" s="127" t="s">
        <v>6</v>
      </c>
      <c r="AM164" s="127" t="s">
        <v>745</v>
      </c>
      <c r="AO164" s="127" t="s">
        <v>13</v>
      </c>
      <c r="AP164" s="127" t="s">
        <v>1814</v>
      </c>
      <c r="AR164" s="127" t="s">
        <v>37</v>
      </c>
      <c r="AS164" s="127" t="s">
        <v>5046</v>
      </c>
      <c r="AU164" s="127" t="s">
        <v>30</v>
      </c>
      <c r="AV164" s="127" t="s">
        <v>5231</v>
      </c>
      <c r="AW164" s="127"/>
      <c r="AY164" s="127" t="s">
        <v>34</v>
      </c>
      <c r="BA164" s="127" t="s">
        <v>2364</v>
      </c>
      <c r="BC164" s="127" t="s">
        <v>31</v>
      </c>
      <c r="BD164" s="127" t="s">
        <v>1068</v>
      </c>
      <c r="BF164" s="127" t="s">
        <v>15</v>
      </c>
      <c r="BG164" s="127" t="s">
        <v>641</v>
      </c>
    </row>
    <row r="165" spans="1:59" ht="9">
      <c r="A165" s="127" t="s">
        <v>614</v>
      </c>
      <c r="E165" s="127" t="s">
        <v>11</v>
      </c>
      <c r="F165" s="127" t="s">
        <v>598</v>
      </c>
      <c r="H165" s="127" t="s">
        <v>7</v>
      </c>
      <c r="I165" s="127" t="s">
        <v>1176</v>
      </c>
      <c r="K165" s="127" t="s">
        <v>17</v>
      </c>
      <c r="L165" s="127" t="s">
        <v>1384</v>
      </c>
      <c r="Q165" s="127" t="s">
        <v>344</v>
      </c>
      <c r="R165" s="127" t="s">
        <v>1762</v>
      </c>
      <c r="T165" s="127" t="s">
        <v>9</v>
      </c>
      <c r="U165" s="127" t="s">
        <v>1955</v>
      </c>
      <c r="W165" s="127" t="s">
        <v>349</v>
      </c>
      <c r="X165" s="127" t="s">
        <v>2092</v>
      </c>
      <c r="Z165" s="127" t="s">
        <v>33</v>
      </c>
      <c r="AA165" s="127" t="s">
        <v>2298</v>
      </c>
      <c r="AC165" s="127" t="s">
        <v>28</v>
      </c>
      <c r="AD165" s="127" t="s">
        <v>2477</v>
      </c>
      <c r="AF165" s="127" t="s">
        <v>32</v>
      </c>
      <c r="AG165" s="127" t="s">
        <v>2630</v>
      </c>
      <c r="AI165" s="127" t="s">
        <v>35</v>
      </c>
      <c r="AJ165" s="127" t="s">
        <v>4085</v>
      </c>
      <c r="AL165" s="127" t="s">
        <v>6</v>
      </c>
      <c r="AM165" s="127" t="s">
        <v>4632</v>
      </c>
      <c r="AO165" s="127" t="s">
        <v>13</v>
      </c>
      <c r="AP165" s="127" t="s">
        <v>919</v>
      </c>
      <c r="AR165" s="127" t="s">
        <v>37</v>
      </c>
      <c r="AS165" s="127" t="s">
        <v>919</v>
      </c>
      <c r="AU165" s="127" t="s">
        <v>30</v>
      </c>
      <c r="AV165" s="127" t="s">
        <v>2155</v>
      </c>
      <c r="AW165" s="127"/>
      <c r="AY165" s="127" t="s">
        <v>34</v>
      </c>
      <c r="BA165" s="127" t="s">
        <v>4691</v>
      </c>
      <c r="BC165" s="127" t="s">
        <v>31</v>
      </c>
      <c r="BD165" s="127" t="s">
        <v>5414</v>
      </c>
      <c r="BF165" s="127" t="s">
        <v>15</v>
      </c>
      <c r="BG165" s="127" t="s">
        <v>5788</v>
      </c>
    </row>
    <row r="166" spans="1:59" ht="9">
      <c r="A166" s="127" t="s">
        <v>615</v>
      </c>
      <c r="E166" s="127" t="s">
        <v>11</v>
      </c>
      <c r="F166" s="127" t="s">
        <v>599</v>
      </c>
      <c r="H166" s="127" t="s">
        <v>7</v>
      </c>
      <c r="I166" s="127" t="s">
        <v>1164</v>
      </c>
      <c r="K166" s="127" t="s">
        <v>17</v>
      </c>
      <c r="L166" s="127" t="s">
        <v>1385</v>
      </c>
      <c r="Q166" s="127" t="s">
        <v>344</v>
      </c>
      <c r="R166" s="127" t="s">
        <v>1763</v>
      </c>
      <c r="T166" s="127" t="s">
        <v>9</v>
      </c>
      <c r="U166" s="127" t="s">
        <v>2049</v>
      </c>
      <c r="W166" s="127" t="s">
        <v>349</v>
      </c>
      <c r="X166" s="127" t="s">
        <v>908</v>
      </c>
      <c r="Z166" s="127" t="s">
        <v>33</v>
      </c>
      <c r="AA166" s="127" t="s">
        <v>2222</v>
      </c>
      <c r="AC166" s="127" t="s">
        <v>28</v>
      </c>
      <c r="AD166" s="127" t="s">
        <v>2478</v>
      </c>
      <c r="AF166" s="127" t="s">
        <v>32</v>
      </c>
      <c r="AG166" s="127" t="s">
        <v>3643</v>
      </c>
      <c r="AI166" s="127" t="s">
        <v>35</v>
      </c>
      <c r="AJ166" s="127" t="s">
        <v>2402</v>
      </c>
      <c r="AL166" s="127" t="s">
        <v>6</v>
      </c>
      <c r="AM166" s="127" t="s">
        <v>4633</v>
      </c>
      <c r="AO166" s="127" t="s">
        <v>13</v>
      </c>
      <c r="AP166" s="127" t="s">
        <v>1814</v>
      </c>
      <c r="AR166" s="127" t="s">
        <v>37</v>
      </c>
      <c r="AS166" s="127" t="s">
        <v>1216</v>
      </c>
      <c r="AU166" s="127" t="s">
        <v>30</v>
      </c>
      <c r="AV166" s="127" t="s">
        <v>5170</v>
      </c>
      <c r="AW166" s="127"/>
      <c r="AY166" s="127" t="s">
        <v>34</v>
      </c>
      <c r="BA166" s="127" t="s">
        <v>5300</v>
      </c>
      <c r="BC166" s="127" t="s">
        <v>31</v>
      </c>
      <c r="BD166" s="127" t="s">
        <v>1177</v>
      </c>
      <c r="BF166" s="127" t="s">
        <v>15</v>
      </c>
      <c r="BG166" s="127" t="s">
        <v>5789</v>
      </c>
    </row>
    <row r="167" spans="1:59" ht="9">
      <c r="A167" s="127" t="s">
        <v>616</v>
      </c>
      <c r="E167" s="127" t="s">
        <v>11</v>
      </c>
      <c r="F167" s="127" t="s">
        <v>600</v>
      </c>
      <c r="H167" s="127" t="s">
        <v>7</v>
      </c>
      <c r="I167" s="127" t="s">
        <v>784</v>
      </c>
      <c r="K167" s="127" t="s">
        <v>17</v>
      </c>
      <c r="L167" s="127" t="s">
        <v>1386</v>
      </c>
      <c r="Q167" s="127" t="s">
        <v>344</v>
      </c>
      <c r="R167" s="127" t="s">
        <v>1650</v>
      </c>
      <c r="T167" s="127" t="s">
        <v>9</v>
      </c>
      <c r="U167" s="127" t="s">
        <v>1989</v>
      </c>
      <c r="W167" s="127" t="s">
        <v>349</v>
      </c>
      <c r="X167" s="127" t="s">
        <v>2161</v>
      </c>
      <c r="Z167" s="127" t="s">
        <v>33</v>
      </c>
      <c r="AA167" s="127" t="s">
        <v>2299</v>
      </c>
      <c r="AC167" s="127" t="s">
        <v>28</v>
      </c>
      <c r="AD167" s="127" t="s">
        <v>2479</v>
      </c>
      <c r="AF167" s="127" t="s">
        <v>32</v>
      </c>
      <c r="AG167" s="127" t="s">
        <v>2004</v>
      </c>
      <c r="AI167" s="127" t="s">
        <v>35</v>
      </c>
      <c r="AJ167" s="127" t="s">
        <v>1446</v>
      </c>
      <c r="AL167" s="127" t="s">
        <v>6</v>
      </c>
      <c r="AM167" s="127" t="s">
        <v>633</v>
      </c>
      <c r="AO167" s="127" t="s">
        <v>13</v>
      </c>
      <c r="AP167" s="127" t="s">
        <v>4569</v>
      </c>
      <c r="AR167" s="127" t="s">
        <v>37</v>
      </c>
      <c r="AS167" s="127" t="s">
        <v>5047</v>
      </c>
      <c r="AU167" s="127" t="s">
        <v>30</v>
      </c>
      <c r="AV167" s="127" t="s">
        <v>682</v>
      </c>
      <c r="AW167" s="127"/>
      <c r="AY167" s="127" t="s">
        <v>34</v>
      </c>
      <c r="BA167" s="127" t="s">
        <v>5301</v>
      </c>
      <c r="BC167" s="127" t="s">
        <v>31</v>
      </c>
      <c r="BD167" s="127" t="s">
        <v>5415</v>
      </c>
      <c r="BF167" s="127" t="s">
        <v>15</v>
      </c>
      <c r="BG167" s="127" t="s">
        <v>5790</v>
      </c>
    </row>
    <row r="168" spans="1:59" ht="9">
      <c r="A168" s="127" t="s">
        <v>617</v>
      </c>
      <c r="E168" s="127" t="s">
        <v>11</v>
      </c>
      <c r="F168" s="127" t="s">
        <v>490</v>
      </c>
      <c r="H168" s="127" t="s">
        <v>7</v>
      </c>
      <c r="I168" s="127" t="s">
        <v>1177</v>
      </c>
      <c r="K168" s="127" t="s">
        <v>17</v>
      </c>
      <c r="L168" s="127" t="s">
        <v>1387</v>
      </c>
      <c r="Q168" s="127" t="s">
        <v>344</v>
      </c>
      <c r="R168" s="127" t="s">
        <v>1764</v>
      </c>
      <c r="T168" s="127" t="s">
        <v>9</v>
      </c>
      <c r="U168" s="127" t="s">
        <v>2050</v>
      </c>
      <c r="W168" s="127" t="s">
        <v>349</v>
      </c>
      <c r="X168" s="127" t="s">
        <v>2162</v>
      </c>
      <c r="Z168" s="127" t="s">
        <v>33</v>
      </c>
      <c r="AA168" s="127" t="s">
        <v>2300</v>
      </c>
      <c r="AC168" s="127" t="s">
        <v>28</v>
      </c>
      <c r="AD168" s="127" t="s">
        <v>2313</v>
      </c>
      <c r="AF168" s="127" t="s">
        <v>32</v>
      </c>
      <c r="AG168" s="127" t="s">
        <v>3644</v>
      </c>
      <c r="AI168" s="127" t="s">
        <v>35</v>
      </c>
      <c r="AJ168" s="127" t="s">
        <v>4086</v>
      </c>
      <c r="AL168" s="127" t="s">
        <v>6</v>
      </c>
      <c r="AM168" s="127" t="s">
        <v>1424</v>
      </c>
      <c r="AO168" s="127" t="s">
        <v>13</v>
      </c>
      <c r="AP168" s="127" t="s">
        <v>4904</v>
      </c>
      <c r="AR168" s="127" t="s">
        <v>37</v>
      </c>
      <c r="AS168" s="127" t="s">
        <v>4563</v>
      </c>
      <c r="AU168" s="127" t="s">
        <v>30</v>
      </c>
      <c r="AV168" s="127" t="s">
        <v>5232</v>
      </c>
      <c r="AW168" s="127"/>
      <c r="AY168" s="127" t="s">
        <v>34</v>
      </c>
      <c r="BA168" s="127" t="s">
        <v>3838</v>
      </c>
      <c r="BC168" s="127" t="s">
        <v>31</v>
      </c>
      <c r="BD168" s="127" t="s">
        <v>2631</v>
      </c>
      <c r="BF168" s="127" t="s">
        <v>15</v>
      </c>
      <c r="BG168" s="127" t="s">
        <v>2654</v>
      </c>
    </row>
    <row r="169" spans="1:59" ht="9">
      <c r="A169" s="127" t="s">
        <v>618</v>
      </c>
      <c r="E169" s="127" t="s">
        <v>11</v>
      </c>
      <c r="F169" s="127" t="s">
        <v>601</v>
      </c>
      <c r="H169" s="127" t="s">
        <v>7</v>
      </c>
      <c r="I169" s="127" t="s">
        <v>1178</v>
      </c>
      <c r="K169" s="127" t="s">
        <v>17</v>
      </c>
      <c r="L169" s="127" t="s">
        <v>734</v>
      </c>
      <c r="Q169" s="127" t="s">
        <v>344</v>
      </c>
      <c r="R169" s="127" t="s">
        <v>1765</v>
      </c>
      <c r="T169" s="127" t="s">
        <v>9</v>
      </c>
      <c r="U169" s="127" t="s">
        <v>1845</v>
      </c>
      <c r="W169" s="127" t="s">
        <v>349</v>
      </c>
      <c r="X169" s="127" t="s">
        <v>2108</v>
      </c>
      <c r="Z169" s="127" t="s">
        <v>33</v>
      </c>
      <c r="AA169" s="127" t="s">
        <v>2301</v>
      </c>
      <c r="AC169" s="127" t="s">
        <v>28</v>
      </c>
      <c r="AD169" s="127" t="s">
        <v>483</v>
      </c>
      <c r="AF169" s="127" t="s">
        <v>32</v>
      </c>
      <c r="AG169" s="127" t="s">
        <v>3592</v>
      </c>
      <c r="AI169" s="127" t="s">
        <v>35</v>
      </c>
      <c r="AJ169" s="127" t="s">
        <v>2019</v>
      </c>
      <c r="AL169" s="127" t="s">
        <v>6</v>
      </c>
      <c r="AM169" s="127" t="s">
        <v>1650</v>
      </c>
      <c r="AO169" s="127" t="s">
        <v>13</v>
      </c>
      <c r="AP169" s="127" t="s">
        <v>2003</v>
      </c>
      <c r="AR169" s="127" t="s">
        <v>37</v>
      </c>
      <c r="AS169" s="127" t="s">
        <v>5048</v>
      </c>
      <c r="AU169" s="127" t="s">
        <v>30</v>
      </c>
      <c r="AV169" s="127" t="s">
        <v>5205</v>
      </c>
      <c r="AW169" s="127"/>
      <c r="AY169" s="127" t="s">
        <v>34</v>
      </c>
      <c r="BA169" s="127" t="s">
        <v>5302</v>
      </c>
      <c r="BC169" s="127" t="s">
        <v>31</v>
      </c>
      <c r="BD169" s="127" t="s">
        <v>5416</v>
      </c>
      <c r="BF169" s="127" t="s">
        <v>15</v>
      </c>
      <c r="BG169" s="127" t="s">
        <v>5791</v>
      </c>
    </row>
    <row r="170" spans="1:59" ht="9">
      <c r="A170" s="127" t="s">
        <v>619</v>
      </c>
      <c r="E170" s="127" t="s">
        <v>11</v>
      </c>
      <c r="F170" s="127" t="s">
        <v>602</v>
      </c>
      <c r="H170" s="127" t="s">
        <v>7</v>
      </c>
      <c r="I170" s="127" t="s">
        <v>1139</v>
      </c>
      <c r="K170" s="127" t="s">
        <v>17</v>
      </c>
      <c r="L170" s="127" t="s">
        <v>1388</v>
      </c>
      <c r="Q170" s="127" t="s">
        <v>344</v>
      </c>
      <c r="R170" s="127" t="s">
        <v>1766</v>
      </c>
      <c r="T170" s="127" t="s">
        <v>9</v>
      </c>
      <c r="U170" s="127" t="s">
        <v>2051</v>
      </c>
      <c r="W170" s="127" t="s">
        <v>349</v>
      </c>
      <c r="X170" s="127" t="s">
        <v>1852</v>
      </c>
      <c r="Z170" s="127" t="s">
        <v>33</v>
      </c>
      <c r="AA170" s="127" t="s">
        <v>2302</v>
      </c>
      <c r="AC170" s="127" t="s">
        <v>28</v>
      </c>
      <c r="AD170" s="127" t="s">
        <v>2480</v>
      </c>
      <c r="AF170" s="127" t="s">
        <v>32</v>
      </c>
      <c r="AG170" s="127" t="s">
        <v>3645</v>
      </c>
      <c r="AI170" s="127" t="s">
        <v>35</v>
      </c>
      <c r="AJ170" s="127" t="s">
        <v>3965</v>
      </c>
      <c r="AL170" s="127" t="s">
        <v>6</v>
      </c>
      <c r="AM170" s="127" t="s">
        <v>4634</v>
      </c>
      <c r="AO170" s="127" t="s">
        <v>13</v>
      </c>
      <c r="AP170" s="127" t="s">
        <v>4905</v>
      </c>
      <c r="AR170" s="127" t="s">
        <v>37</v>
      </c>
      <c r="AS170" s="127" t="s">
        <v>5049</v>
      </c>
      <c r="AU170" s="127" t="s">
        <v>30</v>
      </c>
      <c r="AV170" s="127" t="s">
        <v>5233</v>
      </c>
      <c r="AW170" s="127"/>
      <c r="AY170" s="127" t="s">
        <v>34</v>
      </c>
      <c r="BA170" s="127" t="s">
        <v>2364</v>
      </c>
      <c r="BC170" s="127" t="s">
        <v>31</v>
      </c>
      <c r="BD170" s="127" t="s">
        <v>499</v>
      </c>
      <c r="BF170" s="127" t="s">
        <v>15</v>
      </c>
      <c r="BG170" s="127" t="s">
        <v>5792</v>
      </c>
    </row>
    <row r="171" spans="1:59" ht="9">
      <c r="A171" s="127" t="s">
        <v>620</v>
      </c>
      <c r="E171" s="127" t="s">
        <v>11</v>
      </c>
      <c r="F171" s="127" t="s">
        <v>603</v>
      </c>
      <c r="H171" s="127" t="s">
        <v>7</v>
      </c>
      <c r="I171" s="127" t="s">
        <v>1179</v>
      </c>
      <c r="K171" s="127" t="s">
        <v>17</v>
      </c>
      <c r="L171" s="127" t="s">
        <v>1328</v>
      </c>
      <c r="Q171" s="127" t="s">
        <v>344</v>
      </c>
      <c r="R171" s="127" t="s">
        <v>1767</v>
      </c>
      <c r="T171" s="127" t="s">
        <v>9</v>
      </c>
      <c r="U171" s="127" t="s">
        <v>686</v>
      </c>
      <c r="W171" s="127" t="s">
        <v>349</v>
      </c>
      <c r="X171" s="127" t="s">
        <v>2129</v>
      </c>
      <c r="Z171" s="127" t="s">
        <v>33</v>
      </c>
      <c r="AA171" s="127" t="s">
        <v>2303</v>
      </c>
      <c r="AC171" s="127" t="s">
        <v>28</v>
      </c>
      <c r="AD171" s="127" t="s">
        <v>488</v>
      </c>
      <c r="AF171" s="127" t="s">
        <v>32</v>
      </c>
      <c r="AG171" s="127" t="s">
        <v>3646</v>
      </c>
      <c r="AI171" s="127" t="s">
        <v>35</v>
      </c>
      <c r="AJ171" s="127" t="s">
        <v>4061</v>
      </c>
      <c r="AL171" s="127" t="s">
        <v>6</v>
      </c>
      <c r="AM171" s="127" t="s">
        <v>1213</v>
      </c>
      <c r="AO171" s="127" t="s">
        <v>13</v>
      </c>
      <c r="AP171" s="127" t="s">
        <v>2155</v>
      </c>
      <c r="AR171" s="127" t="s">
        <v>37</v>
      </c>
      <c r="AS171" s="127" t="s">
        <v>1954</v>
      </c>
      <c r="AU171" s="127" t="s">
        <v>30</v>
      </c>
      <c r="AV171" s="127" t="s">
        <v>1305</v>
      </c>
      <c r="AW171" s="127"/>
      <c r="AY171" s="127" t="s">
        <v>34</v>
      </c>
      <c r="BA171" s="127" t="s">
        <v>3627</v>
      </c>
      <c r="BC171" s="127" t="s">
        <v>31</v>
      </c>
      <c r="BD171" s="127" t="s">
        <v>5417</v>
      </c>
      <c r="BF171" s="127" t="s">
        <v>15</v>
      </c>
      <c r="BG171" s="127" t="s">
        <v>5790</v>
      </c>
    </row>
    <row r="172" spans="1:59" ht="9">
      <c r="A172" s="127" t="s">
        <v>621</v>
      </c>
      <c r="E172" s="127" t="s">
        <v>11</v>
      </c>
      <c r="F172" s="127" t="s">
        <v>604</v>
      </c>
      <c r="H172" s="127" t="s">
        <v>7</v>
      </c>
      <c r="I172" s="127" t="s">
        <v>683</v>
      </c>
      <c r="K172" s="127" t="s">
        <v>17</v>
      </c>
      <c r="L172" s="127" t="s">
        <v>1389</v>
      </c>
      <c r="Q172" s="127" t="s">
        <v>344</v>
      </c>
      <c r="R172" s="127" t="s">
        <v>1676</v>
      </c>
      <c r="T172" s="127" t="s">
        <v>9</v>
      </c>
      <c r="U172" s="127" t="s">
        <v>2052</v>
      </c>
      <c r="W172" s="127" t="s">
        <v>349</v>
      </c>
      <c r="X172" s="127" t="s">
        <v>2163</v>
      </c>
      <c r="Z172" s="127" t="s">
        <v>33</v>
      </c>
      <c r="AA172" s="127" t="s">
        <v>2304</v>
      </c>
      <c r="AC172" s="127" t="s">
        <v>28</v>
      </c>
      <c r="AD172" s="127" t="s">
        <v>2481</v>
      </c>
      <c r="AF172" s="127" t="s">
        <v>32</v>
      </c>
      <c r="AG172" s="127" t="s">
        <v>3647</v>
      </c>
      <c r="AI172" s="127" t="s">
        <v>35</v>
      </c>
      <c r="AJ172" s="127" t="s">
        <v>4087</v>
      </c>
      <c r="AL172" s="127" t="s">
        <v>6</v>
      </c>
      <c r="AM172" s="127" t="s">
        <v>4635</v>
      </c>
      <c r="AO172" s="127" t="s">
        <v>13</v>
      </c>
      <c r="AP172" s="127" t="s">
        <v>4906</v>
      </c>
      <c r="AR172" s="127" t="s">
        <v>37</v>
      </c>
      <c r="AS172" s="127" t="s">
        <v>646</v>
      </c>
      <c r="AU172" s="127" t="s">
        <v>30</v>
      </c>
      <c r="AV172" s="127" t="s">
        <v>1069</v>
      </c>
      <c r="AW172" s="127"/>
      <c r="AY172" s="127" t="s">
        <v>34</v>
      </c>
      <c r="BA172" s="127" t="s">
        <v>1475</v>
      </c>
      <c r="BC172" s="127" t="s">
        <v>31</v>
      </c>
      <c r="BD172" s="127" t="s">
        <v>5418</v>
      </c>
      <c r="BF172" s="127" t="s">
        <v>15</v>
      </c>
      <c r="BG172" s="127" t="s">
        <v>4390</v>
      </c>
    </row>
    <row r="173" spans="1:59" ht="9">
      <c r="A173" s="127" t="s">
        <v>622</v>
      </c>
      <c r="E173" s="127" t="s">
        <v>11</v>
      </c>
      <c r="F173" s="127" t="s">
        <v>605</v>
      </c>
      <c r="H173" s="127" t="s">
        <v>7</v>
      </c>
      <c r="I173" s="127" t="s">
        <v>1180</v>
      </c>
      <c r="K173" s="127" t="s">
        <v>17</v>
      </c>
      <c r="L173" s="127" t="s">
        <v>1390</v>
      </c>
      <c r="Q173" s="127" t="s">
        <v>344</v>
      </c>
      <c r="R173" s="127" t="s">
        <v>1768</v>
      </c>
      <c r="T173" s="127" t="s">
        <v>9</v>
      </c>
      <c r="U173" s="127" t="s">
        <v>1969</v>
      </c>
      <c r="W173" s="127" t="s">
        <v>349</v>
      </c>
      <c r="X173" s="127" t="s">
        <v>2098</v>
      </c>
      <c r="Z173" s="127" t="s">
        <v>33</v>
      </c>
      <c r="AA173" s="127" t="s">
        <v>2305</v>
      </c>
      <c r="AC173" s="127" t="s">
        <v>28</v>
      </c>
      <c r="AD173" s="127" t="s">
        <v>631</v>
      </c>
      <c r="AF173" s="127" t="s">
        <v>32</v>
      </c>
      <c r="AG173" s="127" t="s">
        <v>3577</v>
      </c>
      <c r="AI173" s="127" t="s">
        <v>35</v>
      </c>
      <c r="AJ173" s="127" t="s">
        <v>4006</v>
      </c>
      <c r="AL173" s="127" t="s">
        <v>6</v>
      </c>
      <c r="AM173" s="127" t="s">
        <v>2361</v>
      </c>
      <c r="AO173" s="127" t="s">
        <v>13</v>
      </c>
      <c r="AP173" s="127" t="s">
        <v>4907</v>
      </c>
      <c r="AR173" s="127" t="s">
        <v>37</v>
      </c>
      <c r="AS173" s="127" t="s">
        <v>4949</v>
      </c>
      <c r="AU173" s="127" t="s">
        <v>30</v>
      </c>
      <c r="AV173" s="127" t="s">
        <v>5234</v>
      </c>
      <c r="AW173" s="127"/>
      <c r="AY173" s="127" t="s">
        <v>34</v>
      </c>
      <c r="BA173" s="127" t="s">
        <v>5237</v>
      </c>
      <c r="BC173" s="127" t="s">
        <v>31</v>
      </c>
      <c r="BD173" s="127" t="s">
        <v>5419</v>
      </c>
      <c r="BF173" s="127" t="s">
        <v>15</v>
      </c>
      <c r="BG173" s="127" t="s">
        <v>476</v>
      </c>
    </row>
    <row r="174" spans="1:59" ht="9">
      <c r="A174" s="127" t="s">
        <v>623</v>
      </c>
      <c r="E174" s="127" t="s">
        <v>11</v>
      </c>
      <c r="F174" s="127" t="s">
        <v>606</v>
      </c>
      <c r="H174" s="127" t="s">
        <v>7</v>
      </c>
      <c r="I174" s="127" t="s">
        <v>1181</v>
      </c>
      <c r="K174" s="127" t="s">
        <v>17</v>
      </c>
      <c r="L174" s="127" t="s">
        <v>1391</v>
      </c>
      <c r="Q174" s="127" t="s">
        <v>344</v>
      </c>
      <c r="R174" s="127" t="s">
        <v>1769</v>
      </c>
      <c r="T174" s="127" t="s">
        <v>9</v>
      </c>
      <c r="U174" s="127" t="s">
        <v>1023</v>
      </c>
      <c r="W174" s="127" t="s">
        <v>349</v>
      </c>
      <c r="X174" s="127" t="s">
        <v>1765</v>
      </c>
      <c r="Z174" s="127" t="s">
        <v>33</v>
      </c>
      <c r="AA174" s="127" t="s">
        <v>919</v>
      </c>
      <c r="AC174" s="127" t="s">
        <v>28</v>
      </c>
      <c r="AD174" s="127" t="s">
        <v>2482</v>
      </c>
      <c r="AF174" s="127" t="s">
        <v>32</v>
      </c>
      <c r="AG174" s="127" t="s">
        <v>3648</v>
      </c>
      <c r="AI174" s="127" t="s">
        <v>35</v>
      </c>
      <c r="AJ174" s="127" t="s">
        <v>1878</v>
      </c>
      <c r="AL174" s="127" t="s">
        <v>6</v>
      </c>
      <c r="AM174" s="127" t="s">
        <v>623</v>
      </c>
      <c r="AO174" s="127" t="s">
        <v>13</v>
      </c>
      <c r="AP174" s="127" t="s">
        <v>2244</v>
      </c>
      <c r="AR174" s="127" t="s">
        <v>37</v>
      </c>
      <c r="AS174" s="127" t="s">
        <v>1192</v>
      </c>
      <c r="AU174" s="127" t="s">
        <v>30</v>
      </c>
      <c r="AV174" s="127" t="s">
        <v>5204</v>
      </c>
      <c r="AW174" s="127"/>
      <c r="AY174" s="127" t="s">
        <v>34</v>
      </c>
      <c r="BA174" s="127" t="s">
        <v>5204</v>
      </c>
      <c r="BC174" s="127" t="s">
        <v>31</v>
      </c>
      <c r="BD174" s="127" t="s">
        <v>2900</v>
      </c>
      <c r="BF174" s="127" t="s">
        <v>15</v>
      </c>
      <c r="BG174" s="127" t="s">
        <v>922</v>
      </c>
    </row>
    <row r="175" spans="1:59" ht="9">
      <c r="A175" s="127" t="s">
        <v>624</v>
      </c>
      <c r="E175" s="127" t="s">
        <v>11</v>
      </c>
      <c r="F175" s="127" t="s">
        <v>607</v>
      </c>
      <c r="H175" s="127" t="s">
        <v>7</v>
      </c>
      <c r="I175" s="127" t="s">
        <v>1182</v>
      </c>
      <c r="K175" s="127" t="s">
        <v>17</v>
      </c>
      <c r="L175" s="127" t="s">
        <v>806</v>
      </c>
      <c r="Q175" s="127" t="s">
        <v>344</v>
      </c>
      <c r="R175" s="127" t="s">
        <v>1770</v>
      </c>
      <c r="T175" s="127" t="s">
        <v>9</v>
      </c>
      <c r="U175" s="127" t="s">
        <v>2006</v>
      </c>
      <c r="W175" s="127" t="s">
        <v>349</v>
      </c>
      <c r="X175" s="127" t="s">
        <v>2164</v>
      </c>
      <c r="Z175" s="127" t="s">
        <v>33</v>
      </c>
      <c r="AA175" s="127" t="s">
        <v>2306</v>
      </c>
      <c r="AC175" s="127" t="s">
        <v>28</v>
      </c>
      <c r="AD175" s="127" t="s">
        <v>2483</v>
      </c>
      <c r="AF175" s="127" t="s">
        <v>32</v>
      </c>
      <c r="AG175" s="127" t="s">
        <v>3649</v>
      </c>
      <c r="AI175" s="127" t="s">
        <v>35</v>
      </c>
      <c r="AJ175" s="127" t="s">
        <v>3593</v>
      </c>
      <c r="AL175" s="127" t="s">
        <v>6</v>
      </c>
      <c r="AM175" s="127" t="s">
        <v>3380</v>
      </c>
      <c r="AO175" s="127" t="s">
        <v>13</v>
      </c>
      <c r="AP175" s="127" t="s">
        <v>4196</v>
      </c>
      <c r="AR175" s="127" t="s">
        <v>37</v>
      </c>
      <c r="AS175" s="127" t="s">
        <v>3490</v>
      </c>
      <c r="AU175" s="127" t="s">
        <v>30</v>
      </c>
      <c r="AV175" s="127" t="s">
        <v>3833</v>
      </c>
      <c r="AW175" s="127"/>
      <c r="AY175" s="127" t="s">
        <v>34</v>
      </c>
      <c r="BA175" s="127" t="s">
        <v>5303</v>
      </c>
      <c r="BC175" s="127" t="s">
        <v>31</v>
      </c>
      <c r="BD175" s="127" t="s">
        <v>5420</v>
      </c>
      <c r="BF175" s="127" t="s">
        <v>15</v>
      </c>
      <c r="BG175" s="127" t="s">
        <v>3863</v>
      </c>
    </row>
    <row r="176" spans="1:59" ht="9">
      <c r="A176" s="127" t="s">
        <v>625</v>
      </c>
      <c r="E176" s="127" t="s">
        <v>11</v>
      </c>
      <c r="F176" s="127" t="s">
        <v>608</v>
      </c>
      <c r="H176" s="127" t="s">
        <v>7</v>
      </c>
      <c r="I176" s="127" t="s">
        <v>1183</v>
      </c>
      <c r="K176" s="127" t="s">
        <v>17</v>
      </c>
      <c r="L176" s="127" t="s">
        <v>1392</v>
      </c>
      <c r="Q176" s="127" t="s">
        <v>344</v>
      </c>
      <c r="R176" s="127" t="s">
        <v>1771</v>
      </c>
      <c r="T176" s="127" t="s">
        <v>9</v>
      </c>
      <c r="U176" s="127" t="s">
        <v>2053</v>
      </c>
      <c r="W176" s="127" t="s">
        <v>349</v>
      </c>
      <c r="X176" s="127" t="s">
        <v>1765</v>
      </c>
      <c r="Z176" s="127" t="s">
        <v>33</v>
      </c>
      <c r="AA176" s="127" t="s">
        <v>2284</v>
      </c>
      <c r="AC176" s="127" t="s">
        <v>28</v>
      </c>
      <c r="AD176" s="127" t="s">
        <v>2484</v>
      </c>
      <c r="AF176" s="127" t="s">
        <v>32</v>
      </c>
      <c r="AG176" s="127" t="s">
        <v>497</v>
      </c>
      <c r="AI176" s="127" t="s">
        <v>35</v>
      </c>
      <c r="AJ176" s="127" t="s">
        <v>4088</v>
      </c>
      <c r="AL176" s="127" t="s">
        <v>6</v>
      </c>
      <c r="AM176" s="127" t="s">
        <v>4636</v>
      </c>
      <c r="AO176" s="127" t="s">
        <v>13</v>
      </c>
      <c r="AP176" s="127" t="s">
        <v>2155</v>
      </c>
      <c r="AR176" s="127" t="s">
        <v>37</v>
      </c>
      <c r="AS176" s="127" t="s">
        <v>4922</v>
      </c>
      <c r="AU176" s="127" t="s">
        <v>30</v>
      </c>
      <c r="AV176" s="127" t="s">
        <v>5235</v>
      </c>
      <c r="AW176" s="127"/>
      <c r="AY176" s="127" t="s">
        <v>34</v>
      </c>
      <c r="BA176" s="127" t="s">
        <v>472</v>
      </c>
      <c r="BC176" s="127" t="s">
        <v>31</v>
      </c>
      <c r="BD176" s="127" t="s">
        <v>5421</v>
      </c>
      <c r="BF176" s="127" t="s">
        <v>15</v>
      </c>
      <c r="BG176" s="127" t="s">
        <v>5000</v>
      </c>
    </row>
    <row r="177" spans="1:59" ht="9">
      <c r="A177" s="127" t="s">
        <v>626</v>
      </c>
      <c r="E177" s="127" t="s">
        <v>11</v>
      </c>
      <c r="F177" s="127" t="s">
        <v>609</v>
      </c>
      <c r="H177" s="127" t="s">
        <v>7</v>
      </c>
      <c r="I177" s="127" t="s">
        <v>1184</v>
      </c>
      <c r="K177" s="127" t="s">
        <v>17</v>
      </c>
      <c r="L177" s="127" t="s">
        <v>1393</v>
      </c>
      <c r="Q177" s="127" t="s">
        <v>344</v>
      </c>
      <c r="R177" s="127" t="s">
        <v>1772</v>
      </c>
      <c r="T177" s="127" t="s">
        <v>9</v>
      </c>
      <c r="U177" s="127" t="s">
        <v>1955</v>
      </c>
      <c r="W177" s="127" t="s">
        <v>349</v>
      </c>
      <c r="X177" s="127" t="s">
        <v>2165</v>
      </c>
      <c r="Z177" s="127" t="s">
        <v>33</v>
      </c>
      <c r="AA177" s="127" t="s">
        <v>1603</v>
      </c>
      <c r="AC177" s="127" t="s">
        <v>28</v>
      </c>
      <c r="AD177" s="127" t="s">
        <v>2485</v>
      </c>
      <c r="AF177" s="127" t="s">
        <v>32</v>
      </c>
      <c r="AG177" s="127" t="s">
        <v>3054</v>
      </c>
      <c r="AI177" s="127" t="s">
        <v>35</v>
      </c>
      <c r="AJ177" s="127" t="s">
        <v>4089</v>
      </c>
      <c r="AL177" s="127" t="s">
        <v>6</v>
      </c>
      <c r="AM177" s="127" t="s">
        <v>4637</v>
      </c>
      <c r="AO177" s="127" t="s">
        <v>13</v>
      </c>
      <c r="AP177" s="127" t="s">
        <v>801</v>
      </c>
      <c r="AR177" s="127" t="s">
        <v>37</v>
      </c>
      <c r="AS177" s="127" t="s">
        <v>1605</v>
      </c>
      <c r="AU177" s="127" t="s">
        <v>30</v>
      </c>
      <c r="AV177" s="127" t="s">
        <v>3741</v>
      </c>
      <c r="AW177" s="127"/>
      <c r="AY177" s="127" t="s">
        <v>34</v>
      </c>
      <c r="BA177" s="127" t="s">
        <v>1201</v>
      </c>
      <c r="BC177" s="127" t="s">
        <v>31</v>
      </c>
      <c r="BD177" s="127" t="s">
        <v>5422</v>
      </c>
      <c r="BF177" s="127" t="s">
        <v>15</v>
      </c>
      <c r="BG177" s="127" t="s">
        <v>5793</v>
      </c>
    </row>
    <row r="178" spans="1:59" ht="9">
      <c r="A178" s="127" t="s">
        <v>627</v>
      </c>
      <c r="E178" s="127" t="s">
        <v>11</v>
      </c>
      <c r="F178" s="127" t="s">
        <v>610</v>
      </c>
      <c r="H178" s="127" t="s">
        <v>7</v>
      </c>
      <c r="I178" s="127" t="s">
        <v>1185</v>
      </c>
      <c r="K178" s="127" t="s">
        <v>17</v>
      </c>
      <c r="L178" s="127" t="s">
        <v>1394</v>
      </c>
      <c r="Q178" s="127" t="s">
        <v>344</v>
      </c>
      <c r="R178" s="127" t="s">
        <v>1575</v>
      </c>
      <c r="T178" s="127" t="s">
        <v>9</v>
      </c>
      <c r="U178" s="127" t="s">
        <v>1309</v>
      </c>
      <c r="W178" s="127" t="s">
        <v>349</v>
      </c>
      <c r="X178" s="127" t="s">
        <v>1878</v>
      </c>
      <c r="Z178" s="127" t="s">
        <v>33</v>
      </c>
      <c r="AA178" s="127" t="s">
        <v>937</v>
      </c>
      <c r="AC178" s="127" t="s">
        <v>28</v>
      </c>
      <c r="AD178" s="127" t="s">
        <v>2486</v>
      </c>
      <c r="AF178" s="127" t="s">
        <v>32</v>
      </c>
      <c r="AG178" s="127" t="s">
        <v>2091</v>
      </c>
      <c r="AI178" s="127" t="s">
        <v>35</v>
      </c>
      <c r="AJ178" s="127" t="s">
        <v>2183</v>
      </c>
      <c r="AL178" s="127" t="s">
        <v>6</v>
      </c>
      <c r="AM178" s="127" t="s">
        <v>3134</v>
      </c>
      <c r="AO178" s="127" t="s">
        <v>13</v>
      </c>
      <c r="AP178" s="127" t="s">
        <v>4908</v>
      </c>
      <c r="AR178" s="127" t="s">
        <v>37</v>
      </c>
      <c r="AS178" s="127" t="s">
        <v>5050</v>
      </c>
      <c r="AU178" s="127" t="s">
        <v>30</v>
      </c>
      <c r="AV178" s="127" t="s">
        <v>3661</v>
      </c>
      <c r="AW178" s="127"/>
      <c r="AY178" s="127" t="s">
        <v>34</v>
      </c>
      <c r="BA178" s="127" t="s">
        <v>5231</v>
      </c>
      <c r="BC178" s="127" t="s">
        <v>31</v>
      </c>
      <c r="BD178" s="127" t="s">
        <v>5423</v>
      </c>
      <c r="BF178" s="127" t="s">
        <v>15</v>
      </c>
      <c r="BG178" s="127" t="s">
        <v>708</v>
      </c>
    </row>
    <row r="179" spans="1:59" ht="9">
      <c r="A179" s="127" t="s">
        <v>628</v>
      </c>
      <c r="E179" s="127" t="s">
        <v>11</v>
      </c>
      <c r="F179" s="127" t="s">
        <v>611</v>
      </c>
      <c r="H179" s="127" t="s">
        <v>7</v>
      </c>
      <c r="I179" s="127" t="s">
        <v>1186</v>
      </c>
      <c r="K179" s="127" t="s">
        <v>17</v>
      </c>
      <c r="L179" s="127" t="s">
        <v>1395</v>
      </c>
      <c r="Q179" s="127" t="s">
        <v>344</v>
      </c>
      <c r="R179" s="127" t="s">
        <v>1773</v>
      </c>
      <c r="T179" s="127" t="s">
        <v>9</v>
      </c>
      <c r="U179" s="127" t="s">
        <v>1677</v>
      </c>
      <c r="W179" s="127" t="s">
        <v>349</v>
      </c>
      <c r="X179" s="127" t="s">
        <v>2089</v>
      </c>
      <c r="Z179" s="127" t="s">
        <v>33</v>
      </c>
      <c r="AA179" s="127" t="s">
        <v>1659</v>
      </c>
      <c r="AC179" s="127" t="s">
        <v>28</v>
      </c>
      <c r="AD179" s="127" t="s">
        <v>2487</v>
      </c>
      <c r="AF179" s="127" t="s">
        <v>32</v>
      </c>
      <c r="AG179" s="127" t="s">
        <v>2260</v>
      </c>
      <c r="AI179" s="127" t="s">
        <v>35</v>
      </c>
      <c r="AJ179" s="127" t="s">
        <v>1729</v>
      </c>
      <c r="AL179" s="127" t="s">
        <v>6</v>
      </c>
      <c r="AM179" s="127" t="s">
        <v>2235</v>
      </c>
      <c r="AO179" s="127" t="s">
        <v>13</v>
      </c>
      <c r="AP179" s="127" t="s">
        <v>4909</v>
      </c>
      <c r="AR179" s="127" t="s">
        <v>37</v>
      </c>
      <c r="AS179" s="127" t="s">
        <v>4384</v>
      </c>
      <c r="AU179" s="127" t="s">
        <v>30</v>
      </c>
      <c r="AV179" s="127" t="s">
        <v>4748</v>
      </c>
      <c r="AW179" s="127"/>
      <c r="AY179" s="127" t="s">
        <v>34</v>
      </c>
      <c r="BA179" s="127" t="s">
        <v>5170</v>
      </c>
      <c r="BC179" s="127" t="s">
        <v>31</v>
      </c>
      <c r="BD179" s="127" t="s">
        <v>4296</v>
      </c>
      <c r="BF179" s="127" t="s">
        <v>15</v>
      </c>
      <c r="BG179" s="127" t="s">
        <v>1446</v>
      </c>
    </row>
    <row r="180" spans="1:59" ht="9">
      <c r="A180" s="127" t="s">
        <v>629</v>
      </c>
      <c r="E180" s="127" t="s">
        <v>11</v>
      </c>
      <c r="F180" s="127" t="s">
        <v>612</v>
      </c>
      <c r="H180" s="127" t="s">
        <v>7</v>
      </c>
      <c r="I180" s="127" t="s">
        <v>1187</v>
      </c>
      <c r="K180" s="127" t="s">
        <v>17</v>
      </c>
      <c r="L180" s="127" t="s">
        <v>1396</v>
      </c>
      <c r="Q180" s="127" t="s">
        <v>344</v>
      </c>
      <c r="R180" s="127" t="s">
        <v>1774</v>
      </c>
      <c r="T180" s="127" t="s">
        <v>9</v>
      </c>
      <c r="U180" s="127" t="s">
        <v>2054</v>
      </c>
      <c r="W180" s="127" t="s">
        <v>349</v>
      </c>
      <c r="X180" s="127" t="s">
        <v>2166</v>
      </c>
      <c r="Z180" s="127" t="s">
        <v>33</v>
      </c>
      <c r="AA180" s="127" t="s">
        <v>1627</v>
      </c>
      <c r="AC180" s="127" t="s">
        <v>28</v>
      </c>
      <c r="AD180" s="127" t="s">
        <v>2488</v>
      </c>
      <c r="AF180" s="127" t="s">
        <v>32</v>
      </c>
      <c r="AG180" s="127" t="s">
        <v>2183</v>
      </c>
      <c r="AI180" s="127" t="s">
        <v>35</v>
      </c>
      <c r="AJ180" s="127" t="s">
        <v>731</v>
      </c>
      <c r="AL180" s="127" t="s">
        <v>6</v>
      </c>
      <c r="AM180" s="127" t="s">
        <v>4638</v>
      </c>
      <c r="AO180" s="127" t="s">
        <v>13</v>
      </c>
      <c r="AP180" s="127" t="s">
        <v>2113</v>
      </c>
      <c r="AR180" s="127" t="s">
        <v>37</v>
      </c>
      <c r="AS180" s="127" t="s">
        <v>2113</v>
      </c>
      <c r="AU180" s="127" t="s">
        <v>30</v>
      </c>
      <c r="AV180" s="127" t="s">
        <v>5170</v>
      </c>
      <c r="AW180" s="127"/>
      <c r="AY180" s="127" t="s">
        <v>34</v>
      </c>
      <c r="BA180" s="127" t="s">
        <v>3667</v>
      </c>
      <c r="BC180" s="127" t="s">
        <v>31</v>
      </c>
      <c r="BD180" s="127" t="s">
        <v>5424</v>
      </c>
      <c r="BF180" s="127" t="s">
        <v>15</v>
      </c>
      <c r="BG180" s="127" t="s">
        <v>5794</v>
      </c>
    </row>
    <row r="181" spans="1:59" ht="9">
      <c r="A181" s="127" t="s">
        <v>630</v>
      </c>
      <c r="E181" s="127" t="s">
        <v>11</v>
      </c>
      <c r="F181" s="127" t="s">
        <v>613</v>
      </c>
      <c r="H181" s="127" t="s">
        <v>7</v>
      </c>
      <c r="I181" s="127" t="s">
        <v>1188</v>
      </c>
      <c r="K181" s="127" t="s">
        <v>17</v>
      </c>
      <c r="L181" s="127" t="s">
        <v>734</v>
      </c>
      <c r="Q181" s="127" t="s">
        <v>344</v>
      </c>
      <c r="R181" s="127" t="s">
        <v>1775</v>
      </c>
      <c r="T181" s="127" t="s">
        <v>9</v>
      </c>
      <c r="U181" s="127" t="s">
        <v>1231</v>
      </c>
      <c r="W181" s="127" t="s">
        <v>349</v>
      </c>
      <c r="X181" s="127" t="s">
        <v>1416</v>
      </c>
      <c r="Z181" s="127" t="s">
        <v>33</v>
      </c>
      <c r="AA181" s="127" t="s">
        <v>600</v>
      </c>
      <c r="AC181" s="127" t="s">
        <v>28</v>
      </c>
      <c r="AD181" s="127" t="s">
        <v>2489</v>
      </c>
      <c r="AF181" s="127" t="s">
        <v>32</v>
      </c>
      <c r="AG181" s="127" t="s">
        <v>1708</v>
      </c>
      <c r="AI181" s="127" t="s">
        <v>35</v>
      </c>
      <c r="AJ181" s="127" t="s">
        <v>2613</v>
      </c>
      <c r="AL181" s="127" t="s">
        <v>6</v>
      </c>
      <c r="AM181" s="127" t="s">
        <v>903</v>
      </c>
      <c r="AO181" s="127" t="s">
        <v>13</v>
      </c>
      <c r="AP181" s="127" t="s">
        <v>1399</v>
      </c>
      <c r="AR181" s="127" t="s">
        <v>37</v>
      </c>
      <c r="AS181" s="127" t="s">
        <v>4861</v>
      </c>
      <c r="AU181" s="127" t="s">
        <v>30</v>
      </c>
      <c r="AV181" s="127" t="s">
        <v>3326</v>
      </c>
      <c r="AW181" s="127"/>
      <c r="AY181" s="127" t="s">
        <v>34</v>
      </c>
      <c r="BA181" s="127" t="s">
        <v>5205</v>
      </c>
      <c r="BC181" s="127" t="s">
        <v>31</v>
      </c>
      <c r="BD181" s="127" t="s">
        <v>5425</v>
      </c>
      <c r="BF181" s="127" t="s">
        <v>15</v>
      </c>
      <c r="BG181" s="127" t="s">
        <v>3656</v>
      </c>
    </row>
    <row r="182" spans="1:59" ht="9">
      <c r="A182" s="127" t="s">
        <v>631</v>
      </c>
      <c r="E182" s="127" t="s">
        <v>11</v>
      </c>
      <c r="F182" s="127" t="s">
        <v>614</v>
      </c>
      <c r="H182" s="127" t="s">
        <v>7</v>
      </c>
      <c r="I182" s="127" t="s">
        <v>1189</v>
      </c>
      <c r="K182" s="127" t="s">
        <v>17</v>
      </c>
      <c r="L182" s="127" t="s">
        <v>809</v>
      </c>
      <c r="Q182" s="127" t="s">
        <v>344</v>
      </c>
      <c r="R182" s="127" t="s">
        <v>1776</v>
      </c>
      <c r="T182" s="127" t="s">
        <v>9</v>
      </c>
      <c r="U182" s="127" t="s">
        <v>2055</v>
      </c>
      <c r="W182" s="127" t="s">
        <v>349</v>
      </c>
      <c r="X182" s="127" t="s">
        <v>2167</v>
      </c>
      <c r="Z182" s="127" t="s">
        <v>33</v>
      </c>
      <c r="AA182" s="127" t="s">
        <v>1304</v>
      </c>
      <c r="AC182" s="127" t="s">
        <v>28</v>
      </c>
      <c r="AD182" s="127" t="s">
        <v>2490</v>
      </c>
      <c r="AF182" s="127" t="s">
        <v>32</v>
      </c>
      <c r="AG182" s="127" t="s">
        <v>3125</v>
      </c>
      <c r="AI182" s="127" t="s">
        <v>35</v>
      </c>
      <c r="AJ182" s="127" t="s">
        <v>4090</v>
      </c>
      <c r="AL182" s="127" t="s">
        <v>6</v>
      </c>
      <c r="AM182" s="127" t="s">
        <v>1395</v>
      </c>
      <c r="AO182" s="127" t="s">
        <v>13</v>
      </c>
      <c r="AP182" s="127" t="s">
        <v>3485</v>
      </c>
      <c r="AR182" s="127" t="s">
        <v>37</v>
      </c>
      <c r="AS182" s="127" t="s">
        <v>1814</v>
      </c>
      <c r="AU182" s="127" t="s">
        <v>30</v>
      </c>
      <c r="AV182" s="127" t="s">
        <v>3505</v>
      </c>
      <c r="AW182" s="127"/>
      <c r="AY182" s="127" t="s">
        <v>34</v>
      </c>
      <c r="BA182" s="127" t="s">
        <v>5233</v>
      </c>
      <c r="BC182" s="127" t="s">
        <v>31</v>
      </c>
      <c r="BD182" s="127" t="s">
        <v>5426</v>
      </c>
      <c r="BF182" s="127" t="s">
        <v>15</v>
      </c>
      <c r="BG182" s="127" t="s">
        <v>1095</v>
      </c>
    </row>
    <row r="183" spans="1:59" ht="9">
      <c r="A183" s="127" t="s">
        <v>632</v>
      </c>
      <c r="E183" s="127" t="s">
        <v>11</v>
      </c>
      <c r="F183" s="127" t="s">
        <v>615</v>
      </c>
      <c r="H183" s="127" t="s">
        <v>7</v>
      </c>
      <c r="I183" s="127" t="s">
        <v>1190</v>
      </c>
      <c r="K183" s="127" t="s">
        <v>17</v>
      </c>
      <c r="L183" s="127" t="s">
        <v>1397</v>
      </c>
      <c r="Q183" s="127" t="s">
        <v>344</v>
      </c>
      <c r="R183" s="127" t="s">
        <v>1777</v>
      </c>
      <c r="T183" s="127" t="s">
        <v>9</v>
      </c>
      <c r="U183" s="127" t="s">
        <v>2056</v>
      </c>
      <c r="W183" s="127" t="s">
        <v>349</v>
      </c>
      <c r="X183" s="127" t="s">
        <v>1750</v>
      </c>
      <c r="Z183" s="127" t="s">
        <v>33</v>
      </c>
      <c r="AA183" s="127" t="s">
        <v>2003</v>
      </c>
      <c r="AC183" s="127" t="s">
        <v>28</v>
      </c>
      <c r="AD183" s="127" t="s">
        <v>2491</v>
      </c>
      <c r="AF183" s="127" t="s">
        <v>32</v>
      </c>
      <c r="AG183" s="127" t="s">
        <v>3650</v>
      </c>
      <c r="AI183" s="127" t="s">
        <v>35</v>
      </c>
      <c r="AJ183" s="127" t="s">
        <v>4091</v>
      </c>
      <c r="AL183" s="127" t="s">
        <v>6</v>
      </c>
      <c r="AM183" s="127" t="s">
        <v>2155</v>
      </c>
      <c r="AO183" s="127" t="s">
        <v>13</v>
      </c>
      <c r="AP183" s="127" t="s">
        <v>1814</v>
      </c>
      <c r="AR183" s="127" t="s">
        <v>37</v>
      </c>
      <c r="AS183" s="127" t="s">
        <v>3208</v>
      </c>
      <c r="AU183" s="127" t="s">
        <v>30</v>
      </c>
      <c r="AV183" s="127" t="s">
        <v>5236</v>
      </c>
      <c r="AW183" s="127"/>
      <c r="AY183" s="127" t="s">
        <v>34</v>
      </c>
      <c r="BA183" s="127" t="s">
        <v>4484</v>
      </c>
      <c r="BC183" s="127" t="s">
        <v>31</v>
      </c>
      <c r="BD183" s="127" t="s">
        <v>5427</v>
      </c>
      <c r="BF183" s="127" t="s">
        <v>15</v>
      </c>
      <c r="BG183" s="127" t="s">
        <v>5753</v>
      </c>
    </row>
    <row r="184" spans="1:59" ht="9">
      <c r="A184" s="127" t="s">
        <v>633</v>
      </c>
      <c r="E184" s="127" t="s">
        <v>11</v>
      </c>
      <c r="F184" s="127" t="s">
        <v>616</v>
      </c>
      <c r="H184" s="127" t="s">
        <v>7</v>
      </c>
      <c r="I184" s="127" t="s">
        <v>1139</v>
      </c>
      <c r="K184" s="127" t="s">
        <v>17</v>
      </c>
      <c r="L184" s="127" t="s">
        <v>1398</v>
      </c>
      <c r="Q184" s="127" t="s">
        <v>344</v>
      </c>
      <c r="R184" s="127" t="s">
        <v>1778</v>
      </c>
      <c r="T184" s="127" t="s">
        <v>9</v>
      </c>
      <c r="U184" s="127" t="s">
        <v>2057</v>
      </c>
      <c r="W184" s="127" t="s">
        <v>349</v>
      </c>
      <c r="X184" s="127" t="s">
        <v>2168</v>
      </c>
      <c r="Z184" s="127" t="s">
        <v>33</v>
      </c>
      <c r="AA184" s="127" t="s">
        <v>2307</v>
      </c>
      <c r="AC184" s="127" t="s">
        <v>28</v>
      </c>
      <c r="AD184" s="127" t="s">
        <v>2492</v>
      </c>
      <c r="AF184" s="127" t="s">
        <v>32</v>
      </c>
      <c r="AG184" s="127" t="s">
        <v>2362</v>
      </c>
      <c r="AI184" s="127" t="s">
        <v>35</v>
      </c>
      <c r="AJ184" s="127" t="s">
        <v>1879</v>
      </c>
      <c r="AL184" s="127" t="s">
        <v>6</v>
      </c>
      <c r="AM184" s="127" t="s">
        <v>4639</v>
      </c>
      <c r="AO184" s="127" t="s">
        <v>13</v>
      </c>
      <c r="AP184" s="127" t="s">
        <v>2283</v>
      </c>
      <c r="AR184" s="127" t="s">
        <v>37</v>
      </c>
      <c r="AS184" s="127" t="s">
        <v>3594</v>
      </c>
      <c r="AU184" s="127" t="s">
        <v>30</v>
      </c>
      <c r="AV184" s="127" t="s">
        <v>2182</v>
      </c>
      <c r="AW184" s="127"/>
      <c r="AY184" s="127" t="s">
        <v>34</v>
      </c>
      <c r="BA184" s="127" t="s">
        <v>5304</v>
      </c>
      <c r="BC184" s="127" t="s">
        <v>31</v>
      </c>
      <c r="BD184" s="127" t="s">
        <v>5428</v>
      </c>
      <c r="BF184" s="127" t="s">
        <v>15</v>
      </c>
      <c r="BG184" s="127" t="s">
        <v>5795</v>
      </c>
    </row>
    <row r="185" spans="1:59" ht="9">
      <c r="A185" s="127" t="s">
        <v>634</v>
      </c>
      <c r="E185" s="127" t="s">
        <v>11</v>
      </c>
      <c r="F185" s="127" t="s">
        <v>617</v>
      </c>
      <c r="H185" s="127" t="s">
        <v>7</v>
      </c>
      <c r="I185" s="127" t="s">
        <v>1191</v>
      </c>
      <c r="K185" s="127" t="s">
        <v>17</v>
      </c>
      <c r="L185" s="127" t="s">
        <v>1399</v>
      </c>
      <c r="Q185" s="127" t="s">
        <v>344</v>
      </c>
      <c r="R185" s="127" t="s">
        <v>1779</v>
      </c>
      <c r="T185" s="127" t="s">
        <v>9</v>
      </c>
      <c r="U185" s="127" t="s">
        <v>2058</v>
      </c>
      <c r="W185" s="127" t="s">
        <v>349</v>
      </c>
      <c r="X185" s="127" t="s">
        <v>2169</v>
      </c>
      <c r="Z185" s="127" t="s">
        <v>33</v>
      </c>
      <c r="AA185" s="127" t="s">
        <v>1971</v>
      </c>
      <c r="AC185" s="127" t="s">
        <v>28</v>
      </c>
      <c r="AD185" s="127" t="s">
        <v>2493</v>
      </c>
      <c r="AF185" s="127" t="s">
        <v>32</v>
      </c>
      <c r="AG185" s="127" t="s">
        <v>1121</v>
      </c>
      <c r="AI185" s="127" t="s">
        <v>35</v>
      </c>
      <c r="AJ185" s="127" t="s">
        <v>769</v>
      </c>
      <c r="AL185" s="127" t="s">
        <v>6</v>
      </c>
      <c r="AM185" s="127" t="s">
        <v>4640</v>
      </c>
      <c r="AO185" s="127" t="s">
        <v>13</v>
      </c>
      <c r="AP185" s="127" t="s">
        <v>2438</v>
      </c>
      <c r="AR185" s="127" t="s">
        <v>37</v>
      </c>
      <c r="AS185" s="127" t="s">
        <v>2493</v>
      </c>
      <c r="AU185" s="127" t="s">
        <v>30</v>
      </c>
      <c r="AV185" s="127" t="s">
        <v>5237</v>
      </c>
      <c r="AW185" s="127"/>
      <c r="AY185" s="127" t="s">
        <v>34</v>
      </c>
      <c r="BA185" s="127" t="s">
        <v>3801</v>
      </c>
      <c r="BC185" s="127" t="s">
        <v>31</v>
      </c>
      <c r="BD185" s="127" t="s">
        <v>5429</v>
      </c>
      <c r="BF185" s="127" t="s">
        <v>15</v>
      </c>
      <c r="BG185" s="127" t="s">
        <v>2112</v>
      </c>
    </row>
    <row r="186" spans="1:59" ht="9">
      <c r="A186" s="127" t="s">
        <v>635</v>
      </c>
      <c r="E186" s="127" t="s">
        <v>11</v>
      </c>
      <c r="F186" s="127" t="s">
        <v>600</v>
      </c>
      <c r="H186" s="127" t="s">
        <v>7</v>
      </c>
      <c r="I186" s="127" t="s">
        <v>1192</v>
      </c>
      <c r="K186" s="127" t="s">
        <v>17</v>
      </c>
      <c r="L186" s="127" t="s">
        <v>1400</v>
      </c>
      <c r="Q186" s="127" t="s">
        <v>344</v>
      </c>
      <c r="R186" s="127" t="s">
        <v>1641</v>
      </c>
      <c r="T186" s="127" t="s">
        <v>9</v>
      </c>
      <c r="U186" s="127" t="s">
        <v>1231</v>
      </c>
      <c r="W186" s="127" t="s">
        <v>349</v>
      </c>
      <c r="X186" s="127" t="s">
        <v>2170</v>
      </c>
      <c r="Z186" s="127" t="s">
        <v>33</v>
      </c>
      <c r="AA186" s="127" t="s">
        <v>2248</v>
      </c>
      <c r="AC186" s="127" t="s">
        <v>28</v>
      </c>
      <c r="AD186" s="127" t="s">
        <v>2494</v>
      </c>
      <c r="AF186" s="127" t="s">
        <v>32</v>
      </c>
      <c r="AG186" s="127" t="s">
        <v>3651</v>
      </c>
      <c r="AI186" s="127" t="s">
        <v>35</v>
      </c>
      <c r="AJ186" s="127" t="s">
        <v>4092</v>
      </c>
      <c r="AL186" s="127" t="s">
        <v>6</v>
      </c>
      <c r="AM186" s="127" t="s">
        <v>2155</v>
      </c>
      <c r="AO186" s="127" t="s">
        <v>13</v>
      </c>
      <c r="AP186" s="127" t="s">
        <v>4910</v>
      </c>
      <c r="AR186" s="127" t="s">
        <v>37</v>
      </c>
      <c r="AS186" s="127" t="s">
        <v>3619</v>
      </c>
      <c r="AU186" s="127" t="s">
        <v>30</v>
      </c>
      <c r="AV186" s="127" t="s">
        <v>2155</v>
      </c>
      <c r="AW186" s="127"/>
      <c r="AY186" s="127" t="s">
        <v>34</v>
      </c>
      <c r="BA186" s="127" t="s">
        <v>5220</v>
      </c>
      <c r="BC186" s="127" t="s">
        <v>31</v>
      </c>
      <c r="BD186" s="127" t="s">
        <v>5430</v>
      </c>
      <c r="BF186" s="127" t="s">
        <v>15</v>
      </c>
      <c r="BG186" s="127" t="s">
        <v>2165</v>
      </c>
    </row>
    <row r="187" spans="1:59" ht="9">
      <c r="A187" s="127" t="s">
        <v>636</v>
      </c>
      <c r="E187" s="127" t="s">
        <v>11</v>
      </c>
      <c r="F187" s="127" t="s">
        <v>618</v>
      </c>
      <c r="H187" s="127" t="s">
        <v>7</v>
      </c>
      <c r="I187" s="127" t="s">
        <v>1193</v>
      </c>
      <c r="K187" s="127" t="s">
        <v>17</v>
      </c>
      <c r="L187" s="127" t="s">
        <v>1401</v>
      </c>
      <c r="Q187" s="127" t="s">
        <v>344</v>
      </c>
      <c r="R187" s="127" t="s">
        <v>1780</v>
      </c>
      <c r="T187" s="127" t="s">
        <v>9</v>
      </c>
      <c r="U187" s="127" t="s">
        <v>2059</v>
      </c>
      <c r="W187" s="127" t="s">
        <v>349</v>
      </c>
      <c r="X187" s="127" t="s">
        <v>2171</v>
      </c>
      <c r="Z187" s="127" t="s">
        <v>33</v>
      </c>
      <c r="AA187" s="127" t="s">
        <v>2308</v>
      </c>
      <c r="AC187" s="127" t="s">
        <v>28</v>
      </c>
      <c r="AD187" s="127" t="s">
        <v>2495</v>
      </c>
      <c r="AF187" s="127" t="s">
        <v>32</v>
      </c>
      <c r="AG187" s="127" t="s">
        <v>3599</v>
      </c>
      <c r="AI187" s="127" t="s">
        <v>35</v>
      </c>
      <c r="AJ187" s="127" t="s">
        <v>4093</v>
      </c>
      <c r="AL187" s="127" t="s">
        <v>6</v>
      </c>
      <c r="AM187" s="127" t="s">
        <v>4641</v>
      </c>
      <c r="AO187" s="127" t="s">
        <v>13</v>
      </c>
      <c r="AP187" s="127" t="s">
        <v>2789</v>
      </c>
      <c r="AR187" s="127" t="s">
        <v>37</v>
      </c>
      <c r="AS187" s="127" t="s">
        <v>1430</v>
      </c>
      <c r="AU187" s="127" t="s">
        <v>30</v>
      </c>
      <c r="AV187" s="127" t="s">
        <v>3534</v>
      </c>
      <c r="AW187" s="127"/>
      <c r="AY187" s="127" t="s">
        <v>34</v>
      </c>
      <c r="BA187" s="127" t="s">
        <v>5305</v>
      </c>
      <c r="BC187" s="127" t="s">
        <v>31</v>
      </c>
      <c r="BD187" s="127" t="s">
        <v>1080</v>
      </c>
      <c r="BF187" s="127" t="s">
        <v>15</v>
      </c>
      <c r="BG187" s="127" t="s">
        <v>2803</v>
      </c>
    </row>
    <row r="188" spans="1:59" ht="9">
      <c r="A188" s="127" t="s">
        <v>637</v>
      </c>
      <c r="E188" s="127" t="s">
        <v>11</v>
      </c>
      <c r="F188" s="127" t="s">
        <v>619</v>
      </c>
      <c r="H188" s="127" t="s">
        <v>7</v>
      </c>
      <c r="I188" s="127" t="s">
        <v>1042</v>
      </c>
      <c r="K188" s="127" t="s">
        <v>17</v>
      </c>
      <c r="L188" s="127" t="s">
        <v>1402</v>
      </c>
      <c r="Q188" s="127" t="s">
        <v>344</v>
      </c>
      <c r="R188" s="127" t="s">
        <v>1781</v>
      </c>
      <c r="T188" s="127" t="s">
        <v>9</v>
      </c>
      <c r="U188" s="127" t="s">
        <v>2060</v>
      </c>
      <c r="W188" s="127" t="s">
        <v>349</v>
      </c>
      <c r="X188" s="127" t="s">
        <v>583</v>
      </c>
      <c r="Z188" s="127" t="s">
        <v>33</v>
      </c>
      <c r="AA188" s="127" t="s">
        <v>2222</v>
      </c>
      <c r="AC188" s="127" t="s">
        <v>28</v>
      </c>
      <c r="AD188" s="127" t="s">
        <v>1359</v>
      </c>
      <c r="AF188" s="127" t="s">
        <v>32</v>
      </c>
      <c r="AG188" s="127" t="s">
        <v>577</v>
      </c>
      <c r="AI188" s="127" t="s">
        <v>35</v>
      </c>
      <c r="AJ188" s="127" t="s">
        <v>4094</v>
      </c>
      <c r="AL188" s="127" t="s">
        <v>6</v>
      </c>
      <c r="AM188" s="127" t="s">
        <v>4642</v>
      </c>
      <c r="AO188" s="127" t="s">
        <v>13</v>
      </c>
      <c r="AP188" s="127" t="s">
        <v>4911</v>
      </c>
      <c r="AR188" s="127" t="s">
        <v>37</v>
      </c>
      <c r="AS188" s="127" t="s">
        <v>471</v>
      </c>
      <c r="AU188" s="127" t="s">
        <v>30</v>
      </c>
      <c r="AV188" s="127" t="s">
        <v>3627</v>
      </c>
      <c r="AW188" s="127"/>
      <c r="AY188" s="127" t="s">
        <v>34</v>
      </c>
      <c r="BA188" s="127" t="s">
        <v>5235</v>
      </c>
      <c r="BC188" s="127" t="s">
        <v>31</v>
      </c>
      <c r="BD188" s="127" t="s">
        <v>5431</v>
      </c>
      <c r="BF188" s="127" t="s">
        <v>15</v>
      </c>
      <c r="BG188" s="127" t="s">
        <v>2245</v>
      </c>
    </row>
    <row r="189" spans="1:59" ht="9">
      <c r="A189" s="127" t="s">
        <v>638</v>
      </c>
      <c r="E189" s="127" t="s">
        <v>11</v>
      </c>
      <c r="F189" s="127" t="s">
        <v>620</v>
      </c>
      <c r="H189" s="127" t="s">
        <v>7</v>
      </c>
      <c r="I189" s="127" t="s">
        <v>1194</v>
      </c>
      <c r="K189" s="127" t="s">
        <v>17</v>
      </c>
      <c r="L189" s="127" t="s">
        <v>1403</v>
      </c>
      <c r="Q189" s="127" t="s">
        <v>344</v>
      </c>
      <c r="R189" s="127" t="s">
        <v>1648</v>
      </c>
      <c r="T189" s="127" t="s">
        <v>9</v>
      </c>
      <c r="U189" s="127" t="s">
        <v>2061</v>
      </c>
      <c r="W189" s="127" t="s">
        <v>349</v>
      </c>
      <c r="X189" s="127" t="s">
        <v>2125</v>
      </c>
      <c r="Z189" s="127" t="s">
        <v>33</v>
      </c>
      <c r="AA189" s="127" t="s">
        <v>2309</v>
      </c>
      <c r="AC189" s="127" t="s">
        <v>28</v>
      </c>
      <c r="AD189" s="127" t="s">
        <v>2496</v>
      </c>
      <c r="AF189" s="127" t="s">
        <v>32</v>
      </c>
      <c r="AG189" s="127" t="s">
        <v>2362</v>
      </c>
      <c r="AI189" s="127" t="s">
        <v>35</v>
      </c>
      <c r="AJ189" s="127" t="s">
        <v>3852</v>
      </c>
      <c r="AL189" s="127" t="s">
        <v>6</v>
      </c>
      <c r="AM189" s="127" t="s">
        <v>4643</v>
      </c>
      <c r="AO189" s="127" t="s">
        <v>13</v>
      </c>
      <c r="AP189" s="127" t="s">
        <v>4912</v>
      </c>
      <c r="AR189" s="127" t="s">
        <v>37</v>
      </c>
      <c r="AS189" s="127" t="s">
        <v>3373</v>
      </c>
      <c r="AU189" s="127" t="s">
        <v>30</v>
      </c>
      <c r="AV189" s="127" t="s">
        <v>3505</v>
      </c>
      <c r="AW189" s="127"/>
      <c r="AY189" s="127" t="s">
        <v>34</v>
      </c>
      <c r="BA189" s="127" t="s">
        <v>1424</v>
      </c>
      <c r="BC189" s="127" t="s">
        <v>31</v>
      </c>
      <c r="BD189" s="127" t="s">
        <v>5432</v>
      </c>
      <c r="BF189" s="127" t="s">
        <v>15</v>
      </c>
      <c r="BG189" s="127" t="s">
        <v>5796</v>
      </c>
    </row>
    <row r="190" spans="1:59" ht="9">
      <c r="A190" s="127" t="s">
        <v>639</v>
      </c>
      <c r="E190" s="127" t="s">
        <v>11</v>
      </c>
      <c r="F190" s="127" t="s">
        <v>621</v>
      </c>
      <c r="H190" s="127" t="s">
        <v>7</v>
      </c>
      <c r="I190" s="127" t="s">
        <v>1195</v>
      </c>
      <c r="K190" s="127" t="s">
        <v>17</v>
      </c>
      <c r="L190" s="127" t="s">
        <v>1404</v>
      </c>
      <c r="Q190" s="127" t="s">
        <v>344</v>
      </c>
      <c r="R190" s="127" t="s">
        <v>1782</v>
      </c>
      <c r="T190" s="127" t="s">
        <v>9</v>
      </c>
      <c r="U190" s="127" t="s">
        <v>2062</v>
      </c>
      <c r="W190" s="127" t="s">
        <v>349</v>
      </c>
      <c r="X190" s="127" t="s">
        <v>2172</v>
      </c>
      <c r="Z190" s="127" t="s">
        <v>33</v>
      </c>
      <c r="AA190" s="127" t="s">
        <v>2298</v>
      </c>
      <c r="AC190" s="127" t="s">
        <v>28</v>
      </c>
      <c r="AD190" s="127" t="s">
        <v>2497</v>
      </c>
      <c r="AF190" s="127" t="s">
        <v>32</v>
      </c>
      <c r="AG190" s="127" t="s">
        <v>2770</v>
      </c>
      <c r="AI190" s="127" t="s">
        <v>35</v>
      </c>
      <c r="AJ190" s="127" t="s">
        <v>4095</v>
      </c>
      <c r="AL190" s="127" t="s">
        <v>6</v>
      </c>
      <c r="AM190" s="127" t="s">
        <v>4644</v>
      </c>
      <c r="AO190" s="127" t="s">
        <v>13</v>
      </c>
      <c r="AP190" s="127" t="s">
        <v>4005</v>
      </c>
      <c r="AR190" s="127" t="s">
        <v>37</v>
      </c>
      <c r="AS190" s="127" t="s">
        <v>1707</v>
      </c>
      <c r="AU190" s="127" t="s">
        <v>30</v>
      </c>
      <c r="AV190" s="127" t="s">
        <v>2654</v>
      </c>
      <c r="AW190" s="127"/>
      <c r="AY190" s="127" t="s">
        <v>34</v>
      </c>
      <c r="BA190" s="127" t="s">
        <v>2373</v>
      </c>
      <c r="BC190" s="127" t="s">
        <v>31</v>
      </c>
      <c r="BD190" s="127" t="s">
        <v>5433</v>
      </c>
      <c r="BF190" s="127" t="s">
        <v>15</v>
      </c>
      <c r="BG190" s="127" t="s">
        <v>881</v>
      </c>
    </row>
    <row r="191" spans="1:59" ht="9">
      <c r="A191" s="127" t="s">
        <v>640</v>
      </c>
      <c r="E191" s="127" t="s">
        <v>11</v>
      </c>
      <c r="F191" s="127" t="s">
        <v>622</v>
      </c>
      <c r="H191" s="127" t="s">
        <v>7</v>
      </c>
      <c r="I191" s="127" t="s">
        <v>1196</v>
      </c>
      <c r="K191" s="127" t="s">
        <v>17</v>
      </c>
      <c r="L191" s="127" t="s">
        <v>1405</v>
      </c>
      <c r="Q191" s="127" t="s">
        <v>344</v>
      </c>
      <c r="R191" s="127" t="s">
        <v>922</v>
      </c>
      <c r="T191" s="127" t="s">
        <v>9</v>
      </c>
      <c r="U191" s="127" t="s">
        <v>2063</v>
      </c>
      <c r="W191" s="127" t="s">
        <v>349</v>
      </c>
      <c r="X191" s="127" t="s">
        <v>2173</v>
      </c>
      <c r="Z191" s="127" t="s">
        <v>33</v>
      </c>
      <c r="AA191" s="127" t="s">
        <v>2310</v>
      </c>
      <c r="AC191" s="127" t="s">
        <v>28</v>
      </c>
      <c r="AD191" s="127" t="s">
        <v>2498</v>
      </c>
      <c r="AF191" s="127" t="s">
        <v>32</v>
      </c>
      <c r="AG191" s="127" t="s">
        <v>2260</v>
      </c>
      <c r="AI191" s="127" t="s">
        <v>35</v>
      </c>
      <c r="AJ191" s="127" t="s">
        <v>1352</v>
      </c>
      <c r="AL191" s="127" t="s">
        <v>6</v>
      </c>
      <c r="AM191" s="127" t="s">
        <v>4645</v>
      </c>
      <c r="AO191" s="127" t="s">
        <v>13</v>
      </c>
      <c r="AP191" s="127" t="s">
        <v>4913</v>
      </c>
      <c r="AR191" s="127" t="s">
        <v>37</v>
      </c>
      <c r="AS191" s="127" t="s">
        <v>5051</v>
      </c>
      <c r="AU191" s="127" t="s">
        <v>30</v>
      </c>
      <c r="AV191" s="127" t="s">
        <v>5217</v>
      </c>
      <c r="AW191" s="127"/>
      <c r="AY191" s="127" t="s">
        <v>34</v>
      </c>
      <c r="BA191" s="127" t="s">
        <v>3741</v>
      </c>
      <c r="BC191" s="127" t="s">
        <v>31</v>
      </c>
      <c r="BD191" s="127" t="s">
        <v>5434</v>
      </c>
      <c r="BF191" s="127" t="s">
        <v>15</v>
      </c>
      <c r="BG191" s="127" t="s">
        <v>5797</v>
      </c>
    </row>
    <row r="192" spans="1:59" ht="9">
      <c r="A192" s="127" t="s">
        <v>641</v>
      </c>
      <c r="E192" s="127" t="s">
        <v>11</v>
      </c>
      <c r="F192" s="127" t="s">
        <v>623</v>
      </c>
      <c r="H192" s="127" t="s">
        <v>7</v>
      </c>
      <c r="I192" s="127" t="s">
        <v>1197</v>
      </c>
      <c r="K192" s="127" t="s">
        <v>17</v>
      </c>
      <c r="L192" s="127" t="s">
        <v>1406</v>
      </c>
      <c r="Q192" s="127" t="s">
        <v>344</v>
      </c>
      <c r="R192" s="127" t="s">
        <v>1783</v>
      </c>
      <c r="T192" s="127" t="s">
        <v>9</v>
      </c>
      <c r="U192" s="127" t="s">
        <v>785</v>
      </c>
      <c r="W192" s="127" t="s">
        <v>349</v>
      </c>
      <c r="X192" s="127" t="s">
        <v>2088</v>
      </c>
      <c r="Z192" s="127" t="s">
        <v>33</v>
      </c>
      <c r="AA192" s="127" t="s">
        <v>1607</v>
      </c>
      <c r="AC192" s="127" t="s">
        <v>28</v>
      </c>
      <c r="AD192" s="127" t="s">
        <v>2499</v>
      </c>
      <c r="AF192" s="127" t="s">
        <v>32</v>
      </c>
      <c r="AG192" s="127" t="s">
        <v>781</v>
      </c>
      <c r="AI192" s="127" t="s">
        <v>35</v>
      </c>
      <c r="AJ192" s="127" t="s">
        <v>3561</v>
      </c>
      <c r="AL192" s="127" t="s">
        <v>6</v>
      </c>
      <c r="AM192" s="127" t="s">
        <v>2305</v>
      </c>
      <c r="AO192" s="127" t="s">
        <v>13</v>
      </c>
      <c r="AP192" s="127" t="s">
        <v>955</v>
      </c>
      <c r="AR192" s="127" t="s">
        <v>37</v>
      </c>
      <c r="AS192" s="127" t="s">
        <v>3530</v>
      </c>
      <c r="AU192" s="127" t="s">
        <v>30</v>
      </c>
      <c r="AV192" s="127" t="s">
        <v>4451</v>
      </c>
      <c r="AW192" s="127"/>
      <c r="AY192" s="127" t="s">
        <v>34</v>
      </c>
      <c r="BA192" s="127" t="s">
        <v>4748</v>
      </c>
      <c r="BC192" s="127" t="s">
        <v>31</v>
      </c>
      <c r="BD192" s="127" t="s">
        <v>5435</v>
      </c>
      <c r="BF192" s="127" t="s">
        <v>15</v>
      </c>
      <c r="BG192" s="127" t="s">
        <v>5798</v>
      </c>
    </row>
    <row r="193" spans="1:59" ht="9">
      <c r="A193" s="127" t="s">
        <v>642</v>
      </c>
      <c r="E193" s="127" t="s">
        <v>11</v>
      </c>
      <c r="F193" s="127" t="s">
        <v>624</v>
      </c>
      <c r="H193" s="127" t="s">
        <v>7</v>
      </c>
      <c r="I193" s="127" t="s">
        <v>1198</v>
      </c>
      <c r="K193" s="127" t="s">
        <v>17</v>
      </c>
      <c r="L193" s="127" t="s">
        <v>1407</v>
      </c>
      <c r="Q193" s="127" t="s">
        <v>344</v>
      </c>
      <c r="R193" s="127" t="s">
        <v>1784</v>
      </c>
      <c r="T193" s="127" t="s">
        <v>9</v>
      </c>
      <c r="U193" s="127" t="s">
        <v>2064</v>
      </c>
      <c r="W193" s="127" t="s">
        <v>349</v>
      </c>
      <c r="X193" s="127" t="s">
        <v>2174</v>
      </c>
      <c r="Z193" s="127" t="s">
        <v>33</v>
      </c>
      <c r="AA193" s="127" t="s">
        <v>2311</v>
      </c>
      <c r="AC193" s="127" t="s">
        <v>28</v>
      </c>
      <c r="AD193" s="127" t="s">
        <v>2500</v>
      </c>
      <c r="AF193" s="127" t="s">
        <v>32</v>
      </c>
      <c r="AG193" s="127" t="s">
        <v>3254</v>
      </c>
      <c r="AI193" s="127" t="s">
        <v>35</v>
      </c>
      <c r="AJ193" s="127" t="s">
        <v>1762</v>
      </c>
      <c r="AL193" s="127" t="s">
        <v>6</v>
      </c>
      <c r="AM193" s="127" t="s">
        <v>3902</v>
      </c>
      <c r="AO193" s="127" t="s">
        <v>13</v>
      </c>
      <c r="AP193" s="127" t="s">
        <v>4914</v>
      </c>
      <c r="AR193" s="127" t="s">
        <v>37</v>
      </c>
      <c r="AS193" s="127" t="s">
        <v>514</v>
      </c>
      <c r="AU193" s="127" t="s">
        <v>30</v>
      </c>
      <c r="AV193" s="127" t="s">
        <v>4385</v>
      </c>
      <c r="AW193" s="127"/>
      <c r="AY193" s="127" t="s">
        <v>34</v>
      </c>
      <c r="BA193" s="127" t="s">
        <v>5306</v>
      </c>
      <c r="BC193" s="127" t="s">
        <v>31</v>
      </c>
      <c r="BD193" s="127" t="s">
        <v>5436</v>
      </c>
      <c r="BF193" s="127" t="s">
        <v>15</v>
      </c>
      <c r="BG193" s="127" t="s">
        <v>800</v>
      </c>
    </row>
    <row r="194" spans="1:59" ht="9">
      <c r="A194" s="127" t="s">
        <v>643</v>
      </c>
      <c r="E194" s="127" t="s">
        <v>11</v>
      </c>
      <c r="F194" s="127" t="s">
        <v>625</v>
      </c>
      <c r="H194" s="127" t="s">
        <v>7</v>
      </c>
      <c r="I194" s="127" t="s">
        <v>1199</v>
      </c>
      <c r="K194" s="127" t="s">
        <v>17</v>
      </c>
      <c r="L194" s="127" t="s">
        <v>1408</v>
      </c>
      <c r="Q194" s="127" t="s">
        <v>344</v>
      </c>
      <c r="R194" s="127" t="s">
        <v>1696</v>
      </c>
      <c r="T194" s="127" t="s">
        <v>9</v>
      </c>
      <c r="U194" s="127" t="s">
        <v>1955</v>
      </c>
      <c r="W194" s="127" t="s">
        <v>349</v>
      </c>
      <c r="X194" s="127" t="s">
        <v>2175</v>
      </c>
      <c r="Z194" s="127" t="s">
        <v>33</v>
      </c>
      <c r="AA194" s="127" t="s">
        <v>2312</v>
      </c>
      <c r="AC194" s="127" t="s">
        <v>28</v>
      </c>
      <c r="AD194" s="127" t="s">
        <v>2501</v>
      </c>
      <c r="AF194" s="127" t="s">
        <v>32</v>
      </c>
      <c r="AG194" s="127" t="s">
        <v>1169</v>
      </c>
      <c r="AI194" s="127" t="s">
        <v>35</v>
      </c>
      <c r="AJ194" s="127" t="s">
        <v>3676</v>
      </c>
      <c r="AL194" s="127" t="s">
        <v>6</v>
      </c>
      <c r="AM194" s="127" t="s">
        <v>4646</v>
      </c>
      <c r="AO194" s="127" t="s">
        <v>13</v>
      </c>
      <c r="AP194" s="127" t="s">
        <v>4915</v>
      </c>
      <c r="AR194" s="127" t="s">
        <v>37</v>
      </c>
      <c r="AS194" s="127" t="s">
        <v>1324</v>
      </c>
      <c r="AU194" s="127" t="s">
        <v>30</v>
      </c>
      <c r="AV194" s="127" t="s">
        <v>5202</v>
      </c>
      <c r="AW194" s="127"/>
      <c r="AY194" s="127" t="s">
        <v>34</v>
      </c>
      <c r="BA194" s="127" t="s">
        <v>5170</v>
      </c>
      <c r="BC194" s="127" t="s">
        <v>31</v>
      </c>
      <c r="BD194" s="127" t="s">
        <v>4481</v>
      </c>
      <c r="BF194" s="127" t="s">
        <v>15</v>
      </c>
      <c r="BG194" s="127" t="s">
        <v>4685</v>
      </c>
    </row>
    <row r="195" spans="1:59" ht="9">
      <c r="A195" s="127" t="s">
        <v>644</v>
      </c>
      <c r="E195" s="127" t="s">
        <v>11</v>
      </c>
      <c r="F195" s="127" t="s">
        <v>626</v>
      </c>
      <c r="H195" s="127" t="s">
        <v>7</v>
      </c>
      <c r="I195" s="127" t="s">
        <v>1200</v>
      </c>
      <c r="K195" s="127" t="s">
        <v>17</v>
      </c>
      <c r="L195" s="127" t="s">
        <v>764</v>
      </c>
      <c r="Q195" s="127" t="s">
        <v>344</v>
      </c>
      <c r="R195" s="127" t="s">
        <v>1445</v>
      </c>
      <c r="T195" s="127" t="s">
        <v>9</v>
      </c>
      <c r="U195" s="127" t="s">
        <v>2065</v>
      </c>
      <c r="W195" s="127" t="s">
        <v>349</v>
      </c>
      <c r="X195" s="127" t="s">
        <v>1943</v>
      </c>
      <c r="Z195" s="127" t="s">
        <v>33</v>
      </c>
      <c r="AA195" s="127" t="s">
        <v>2247</v>
      </c>
      <c r="AC195" s="127" t="s">
        <v>28</v>
      </c>
      <c r="AD195" s="127" t="s">
        <v>2502</v>
      </c>
      <c r="AF195" s="127" t="s">
        <v>32</v>
      </c>
      <c r="AG195" s="127" t="s">
        <v>2182</v>
      </c>
      <c r="AI195" s="127" t="s">
        <v>35</v>
      </c>
      <c r="AJ195" s="127" t="s">
        <v>834</v>
      </c>
      <c r="AL195" s="127" t="s">
        <v>6</v>
      </c>
      <c r="AM195" s="127" t="s">
        <v>2361</v>
      </c>
      <c r="AO195" s="127" t="s">
        <v>13</v>
      </c>
      <c r="AP195" s="127" t="s">
        <v>4916</v>
      </c>
      <c r="AR195" s="127" t="s">
        <v>37</v>
      </c>
      <c r="AS195" s="127" t="s">
        <v>3818</v>
      </c>
      <c r="AU195" s="127" t="s">
        <v>30</v>
      </c>
      <c r="AV195" s="127" t="s">
        <v>5180</v>
      </c>
      <c r="AW195" s="127"/>
      <c r="AY195" s="127" t="s">
        <v>34</v>
      </c>
      <c r="BA195" s="127" t="s">
        <v>5307</v>
      </c>
      <c r="BC195" s="127" t="s">
        <v>31</v>
      </c>
      <c r="BD195" s="127" t="s">
        <v>4213</v>
      </c>
      <c r="BF195" s="127" t="s">
        <v>15</v>
      </c>
      <c r="BG195" s="127" t="s">
        <v>4887</v>
      </c>
    </row>
    <row r="196" spans="1:59" ht="9">
      <c r="A196" s="127" t="s">
        <v>645</v>
      </c>
      <c r="E196" s="127" t="s">
        <v>11</v>
      </c>
      <c r="F196" s="127" t="s">
        <v>627</v>
      </c>
      <c r="H196" s="127" t="s">
        <v>7</v>
      </c>
      <c r="I196" s="127" t="s">
        <v>1201</v>
      </c>
      <c r="K196" s="127" t="s">
        <v>17</v>
      </c>
      <c r="L196" s="127" t="s">
        <v>1409</v>
      </c>
      <c r="Q196" s="127" t="s">
        <v>344</v>
      </c>
      <c r="R196" s="127" t="s">
        <v>1785</v>
      </c>
      <c r="T196" s="127" t="s">
        <v>9</v>
      </c>
      <c r="U196" s="127" t="s">
        <v>1961</v>
      </c>
      <c r="W196" s="127" t="s">
        <v>349</v>
      </c>
      <c r="X196" s="127" t="s">
        <v>1192</v>
      </c>
      <c r="Z196" s="127" t="s">
        <v>33</v>
      </c>
      <c r="AA196" s="127" t="s">
        <v>1982</v>
      </c>
      <c r="AC196" s="127" t="s">
        <v>28</v>
      </c>
      <c r="AD196" s="127" t="s">
        <v>2503</v>
      </c>
      <c r="AF196" s="127" t="s">
        <v>32</v>
      </c>
      <c r="AG196" s="127" t="s">
        <v>3652</v>
      </c>
      <c r="AI196" s="127" t="s">
        <v>35</v>
      </c>
      <c r="AJ196" s="127" t="s">
        <v>3667</v>
      </c>
      <c r="AL196" s="127" t="s">
        <v>6</v>
      </c>
      <c r="AM196" s="127" t="s">
        <v>1498</v>
      </c>
      <c r="AO196" s="127" t="s">
        <v>13</v>
      </c>
      <c r="AP196" s="127" t="s">
        <v>4917</v>
      </c>
      <c r="AR196" s="127" t="s">
        <v>37</v>
      </c>
      <c r="AS196" s="127" t="s">
        <v>2298</v>
      </c>
      <c r="AU196" s="127" t="s">
        <v>30</v>
      </c>
      <c r="AV196" s="127" t="s">
        <v>2219</v>
      </c>
      <c r="AW196" s="127"/>
      <c r="AY196" s="127" t="s">
        <v>34</v>
      </c>
      <c r="BA196" s="127" t="s">
        <v>5236</v>
      </c>
      <c r="BC196" s="127" t="s">
        <v>31</v>
      </c>
      <c r="BD196" s="127" t="s">
        <v>3344</v>
      </c>
      <c r="BF196" s="127" t="s">
        <v>15</v>
      </c>
      <c r="BG196" s="127" t="s">
        <v>5799</v>
      </c>
    </row>
    <row r="197" spans="1:59" ht="9">
      <c r="A197" s="127" t="s">
        <v>646</v>
      </c>
      <c r="E197" s="127" t="s">
        <v>11</v>
      </c>
      <c r="F197" s="127" t="s">
        <v>628</v>
      </c>
      <c r="H197" s="127" t="s">
        <v>7</v>
      </c>
      <c r="I197" s="127" t="s">
        <v>1202</v>
      </c>
      <c r="K197" s="127" t="s">
        <v>17</v>
      </c>
      <c r="L197" s="127" t="s">
        <v>552</v>
      </c>
      <c r="Q197" s="127" t="s">
        <v>344</v>
      </c>
      <c r="R197" s="127" t="s">
        <v>1786</v>
      </c>
      <c r="T197" s="127" t="s">
        <v>9</v>
      </c>
      <c r="U197" s="127" t="s">
        <v>2066</v>
      </c>
      <c r="W197" s="127" t="s">
        <v>349</v>
      </c>
      <c r="X197" s="127" t="s">
        <v>2176</v>
      </c>
      <c r="Z197" s="127" t="s">
        <v>33</v>
      </c>
      <c r="AA197" s="127" t="s">
        <v>2313</v>
      </c>
      <c r="AC197" s="127" t="s">
        <v>28</v>
      </c>
      <c r="AD197" s="127" t="s">
        <v>2437</v>
      </c>
      <c r="AF197" s="127" t="s">
        <v>32</v>
      </c>
      <c r="AG197" s="127" t="s">
        <v>3653</v>
      </c>
      <c r="AI197" s="127" t="s">
        <v>35</v>
      </c>
      <c r="AJ197" s="127" t="s">
        <v>4096</v>
      </c>
      <c r="AL197" s="127" t="s">
        <v>6</v>
      </c>
      <c r="AM197" s="127" t="s">
        <v>3670</v>
      </c>
      <c r="AO197" s="127" t="s">
        <v>13</v>
      </c>
      <c r="AP197" s="127" t="s">
        <v>2580</v>
      </c>
      <c r="AR197" s="127" t="s">
        <v>37</v>
      </c>
      <c r="AS197" s="127" t="s">
        <v>4014</v>
      </c>
      <c r="AU197" s="127" t="s">
        <v>30</v>
      </c>
      <c r="AV197" s="127" t="s">
        <v>5238</v>
      </c>
      <c r="AW197" s="127"/>
      <c r="AY197" s="127" t="s">
        <v>34</v>
      </c>
      <c r="BA197" s="127" t="s">
        <v>3247</v>
      </c>
      <c r="BC197" s="127" t="s">
        <v>31</v>
      </c>
      <c r="BD197" s="127" t="s">
        <v>3938</v>
      </c>
      <c r="BF197" s="127" t="s">
        <v>15</v>
      </c>
      <c r="BG197" s="127" t="s">
        <v>5800</v>
      </c>
    </row>
    <row r="198" spans="1:59" ht="9">
      <c r="A198" s="127" t="s">
        <v>647</v>
      </c>
      <c r="E198" s="127" t="s">
        <v>11</v>
      </c>
      <c r="F198" s="127" t="s">
        <v>629</v>
      </c>
      <c r="H198" s="127" t="s">
        <v>7</v>
      </c>
      <c r="I198" s="127" t="s">
        <v>1203</v>
      </c>
      <c r="K198" s="127" t="s">
        <v>17</v>
      </c>
      <c r="L198" s="127" t="s">
        <v>1410</v>
      </c>
      <c r="Q198" s="127" t="s">
        <v>344</v>
      </c>
      <c r="R198" s="127" t="s">
        <v>1787</v>
      </c>
      <c r="T198" s="127" t="s">
        <v>9</v>
      </c>
      <c r="U198" s="127" t="s">
        <v>2067</v>
      </c>
      <c r="W198" s="127" t="s">
        <v>349</v>
      </c>
      <c r="X198" s="127" t="s">
        <v>1837</v>
      </c>
      <c r="Z198" s="127" t="s">
        <v>33</v>
      </c>
      <c r="AA198" s="127" t="s">
        <v>2314</v>
      </c>
      <c r="AC198" s="127" t="s">
        <v>28</v>
      </c>
      <c r="AD198" s="127" t="s">
        <v>2504</v>
      </c>
      <c r="AF198" s="127" t="s">
        <v>32</v>
      </c>
      <c r="AG198" s="127" t="s">
        <v>3654</v>
      </c>
      <c r="AI198" s="127" t="s">
        <v>35</v>
      </c>
      <c r="AJ198" s="127" t="s">
        <v>4097</v>
      </c>
      <c r="AL198" s="127" t="s">
        <v>6</v>
      </c>
      <c r="AM198" s="127" t="s">
        <v>3054</v>
      </c>
      <c r="AO198" s="127" t="s">
        <v>13</v>
      </c>
      <c r="AP198" s="127" t="s">
        <v>4918</v>
      </c>
      <c r="AR198" s="127" t="s">
        <v>37</v>
      </c>
      <c r="AS198" s="127" t="s">
        <v>1074</v>
      </c>
      <c r="AU198" s="127" t="s">
        <v>30</v>
      </c>
      <c r="AV198" s="127" t="s">
        <v>5239</v>
      </c>
      <c r="AW198" s="127"/>
      <c r="AY198" s="127" t="s">
        <v>34</v>
      </c>
      <c r="BA198" s="127" t="s">
        <v>2182</v>
      </c>
      <c r="BC198" s="127" t="s">
        <v>31</v>
      </c>
      <c r="BD198" s="127" t="s">
        <v>1780</v>
      </c>
      <c r="BF198" s="127" t="s">
        <v>15</v>
      </c>
      <c r="BG198" s="127" t="s">
        <v>2082</v>
      </c>
    </row>
    <row r="199" spans="1:59" ht="9">
      <c r="A199" s="127" t="s">
        <v>648</v>
      </c>
      <c r="E199" s="127" t="s">
        <v>11</v>
      </c>
      <c r="F199" s="127" t="s">
        <v>630</v>
      </c>
      <c r="H199" s="127" t="s">
        <v>7</v>
      </c>
      <c r="I199" s="127" t="s">
        <v>1204</v>
      </c>
      <c r="K199" s="127" t="s">
        <v>17</v>
      </c>
      <c r="L199" s="127" t="s">
        <v>1411</v>
      </c>
      <c r="Q199" s="127" t="s">
        <v>344</v>
      </c>
      <c r="R199" s="127" t="s">
        <v>1788</v>
      </c>
      <c r="T199" s="127" t="s">
        <v>9</v>
      </c>
      <c r="U199" s="127" t="s">
        <v>2035</v>
      </c>
      <c r="W199" s="127" t="s">
        <v>349</v>
      </c>
      <c r="X199" s="127" t="s">
        <v>2177</v>
      </c>
      <c r="Z199" s="127" t="s">
        <v>33</v>
      </c>
      <c r="AA199" s="127" t="s">
        <v>2305</v>
      </c>
      <c r="AC199" s="127" t="s">
        <v>28</v>
      </c>
      <c r="AD199" s="127" t="s">
        <v>2505</v>
      </c>
      <c r="AF199" s="127" t="s">
        <v>32</v>
      </c>
      <c r="AG199" s="127" t="s">
        <v>3611</v>
      </c>
      <c r="AI199" s="127" t="s">
        <v>35</v>
      </c>
      <c r="AJ199" s="127" t="s">
        <v>3659</v>
      </c>
      <c r="AL199" s="127" t="s">
        <v>6</v>
      </c>
      <c r="AM199" s="127" t="s">
        <v>4622</v>
      </c>
      <c r="AO199" s="127" t="s">
        <v>13</v>
      </c>
      <c r="AP199" s="127" t="s">
        <v>4919</v>
      </c>
      <c r="AR199" s="127" t="s">
        <v>37</v>
      </c>
      <c r="AS199" s="127" t="s">
        <v>5052</v>
      </c>
      <c r="AU199" s="127" t="s">
        <v>30</v>
      </c>
      <c r="AV199" s="127" t="s">
        <v>5240</v>
      </c>
      <c r="AW199" s="127"/>
      <c r="AY199" s="127" t="s">
        <v>34</v>
      </c>
      <c r="BA199" s="127" t="s">
        <v>1554</v>
      </c>
      <c r="BC199" s="127" t="s">
        <v>31</v>
      </c>
      <c r="BD199" s="127" t="s">
        <v>5437</v>
      </c>
      <c r="BF199" s="127" t="s">
        <v>15</v>
      </c>
      <c r="BG199" s="127" t="s">
        <v>583</v>
      </c>
    </row>
    <row r="200" spans="1:59" ht="9">
      <c r="A200" s="127" t="s">
        <v>649</v>
      </c>
      <c r="E200" s="127" t="s">
        <v>11</v>
      </c>
      <c r="F200" s="127" t="s">
        <v>531</v>
      </c>
      <c r="H200" s="127" t="s">
        <v>7</v>
      </c>
      <c r="I200" s="127" t="s">
        <v>1139</v>
      </c>
      <c r="K200" s="127" t="s">
        <v>17</v>
      </c>
      <c r="L200" s="127" t="s">
        <v>1412</v>
      </c>
      <c r="Q200" s="127" t="s">
        <v>344</v>
      </c>
      <c r="R200" s="127" t="s">
        <v>1789</v>
      </c>
      <c r="T200" s="127" t="s">
        <v>9</v>
      </c>
      <c r="U200" s="127" t="s">
        <v>2027</v>
      </c>
      <c r="W200" s="127" t="s">
        <v>349</v>
      </c>
      <c r="X200" s="127" t="s">
        <v>1837</v>
      </c>
      <c r="Z200" s="127" t="s">
        <v>33</v>
      </c>
      <c r="AA200" s="127" t="s">
        <v>2003</v>
      </c>
      <c r="AC200" s="127" t="s">
        <v>28</v>
      </c>
      <c r="AD200" s="127" t="s">
        <v>2506</v>
      </c>
      <c r="AF200" s="127" t="s">
        <v>32</v>
      </c>
      <c r="AG200" s="127" t="s">
        <v>3655</v>
      </c>
      <c r="AI200" s="127" t="s">
        <v>35</v>
      </c>
      <c r="AJ200" s="127" t="s">
        <v>1713</v>
      </c>
      <c r="AL200" s="127" t="s">
        <v>6</v>
      </c>
      <c r="AM200" s="127" t="s">
        <v>4647</v>
      </c>
      <c r="AO200" s="127" t="s">
        <v>13</v>
      </c>
      <c r="AP200" s="127" t="s">
        <v>3197</v>
      </c>
      <c r="AR200" s="127" t="s">
        <v>37</v>
      </c>
      <c r="AS200" s="127" t="s">
        <v>2155</v>
      </c>
      <c r="AU200" s="127" t="s">
        <v>30</v>
      </c>
      <c r="AV200" s="127" t="s">
        <v>3812</v>
      </c>
      <c r="AW200" s="127"/>
      <c r="AY200" s="127" t="s">
        <v>34</v>
      </c>
      <c r="BA200" s="127" t="s">
        <v>504</v>
      </c>
      <c r="BC200" s="127" t="s">
        <v>31</v>
      </c>
      <c r="BD200" s="127" t="s">
        <v>3338</v>
      </c>
      <c r="BF200" s="127" t="s">
        <v>15</v>
      </c>
      <c r="BG200" s="127" t="s">
        <v>5801</v>
      </c>
    </row>
    <row r="201" spans="1:59" ht="9">
      <c r="A201" s="127" t="s">
        <v>650</v>
      </c>
      <c r="E201" s="127" t="s">
        <v>11</v>
      </c>
      <c r="F201" s="127" t="s">
        <v>538</v>
      </c>
      <c r="H201" s="127" t="s">
        <v>7</v>
      </c>
      <c r="I201" s="127" t="s">
        <v>1205</v>
      </c>
      <c r="K201" s="127" t="s">
        <v>17</v>
      </c>
      <c r="L201" s="127" t="s">
        <v>1355</v>
      </c>
      <c r="Q201" s="127" t="s">
        <v>344</v>
      </c>
      <c r="R201" s="127" t="s">
        <v>1790</v>
      </c>
      <c r="T201" s="127" t="s">
        <v>9</v>
      </c>
      <c r="U201" s="127" t="s">
        <v>1185</v>
      </c>
      <c r="W201" s="127" t="s">
        <v>349</v>
      </c>
      <c r="X201" s="127" t="s">
        <v>2178</v>
      </c>
      <c r="Z201" s="127" t="s">
        <v>33</v>
      </c>
      <c r="AA201" s="127" t="s">
        <v>2315</v>
      </c>
      <c r="AC201" s="127" t="s">
        <v>28</v>
      </c>
      <c r="AD201" s="127" t="s">
        <v>2507</v>
      </c>
      <c r="AF201" s="127" t="s">
        <v>32</v>
      </c>
      <c r="AG201" s="127" t="s">
        <v>3656</v>
      </c>
      <c r="AI201" s="127" t="s">
        <v>35</v>
      </c>
      <c r="AJ201" s="127" t="s">
        <v>4098</v>
      </c>
      <c r="AL201" s="127" t="s">
        <v>6</v>
      </c>
      <c r="AM201" s="127" t="s">
        <v>2155</v>
      </c>
      <c r="AO201" s="127" t="s">
        <v>13</v>
      </c>
      <c r="AP201" s="127" t="s">
        <v>4920</v>
      </c>
      <c r="AR201" s="127" t="s">
        <v>37</v>
      </c>
      <c r="AS201" s="127" t="s">
        <v>5053</v>
      </c>
      <c r="AU201" s="127" t="s">
        <v>30</v>
      </c>
      <c r="AV201" s="127" t="s">
        <v>1183</v>
      </c>
      <c r="AW201" s="127"/>
      <c r="AY201" s="127" t="s">
        <v>34</v>
      </c>
      <c r="BA201" s="127" t="s">
        <v>4394</v>
      </c>
      <c r="BC201" s="127" t="s">
        <v>31</v>
      </c>
      <c r="BD201" s="127" t="s">
        <v>3471</v>
      </c>
      <c r="BF201" s="127" t="s">
        <v>15</v>
      </c>
      <c r="BG201" s="127" t="s">
        <v>2556</v>
      </c>
    </row>
    <row r="202" spans="1:59" ht="9">
      <c r="A202" s="127" t="s">
        <v>651</v>
      </c>
      <c r="E202" s="127" t="s">
        <v>11</v>
      </c>
      <c r="F202" s="127" t="s">
        <v>631</v>
      </c>
      <c r="H202" s="127" t="s">
        <v>7</v>
      </c>
      <c r="I202" s="127" t="s">
        <v>1206</v>
      </c>
      <c r="K202" s="127" t="s">
        <v>17</v>
      </c>
      <c r="L202" s="127" t="s">
        <v>1306</v>
      </c>
      <c r="Q202" s="127" t="s">
        <v>344</v>
      </c>
      <c r="R202" s="127" t="s">
        <v>1791</v>
      </c>
      <c r="T202" s="127" t="s">
        <v>9</v>
      </c>
      <c r="U202" s="127" t="s">
        <v>2068</v>
      </c>
      <c r="W202" s="127" t="s">
        <v>349</v>
      </c>
      <c r="X202" s="127" t="s">
        <v>2092</v>
      </c>
      <c r="Z202" s="127" t="s">
        <v>33</v>
      </c>
      <c r="AA202" s="127" t="s">
        <v>2275</v>
      </c>
      <c r="AC202" s="127" t="s">
        <v>28</v>
      </c>
      <c r="AD202" s="127" t="s">
        <v>2508</v>
      </c>
      <c r="AF202" s="127" t="s">
        <v>32</v>
      </c>
      <c r="AG202" s="127" t="s">
        <v>3657</v>
      </c>
      <c r="AI202" s="127" t="s">
        <v>35</v>
      </c>
      <c r="AJ202" s="127" t="s">
        <v>4099</v>
      </c>
      <c r="AL202" s="127" t="s">
        <v>6</v>
      </c>
      <c r="AM202" s="127" t="s">
        <v>4648</v>
      </c>
      <c r="AO202" s="127" t="s">
        <v>13</v>
      </c>
      <c r="AP202" s="127" t="s">
        <v>3113</v>
      </c>
      <c r="AR202" s="127" t="s">
        <v>37</v>
      </c>
      <c r="AS202" s="127" t="s">
        <v>5054</v>
      </c>
      <c r="AU202" s="127" t="s">
        <v>30</v>
      </c>
      <c r="AV202" s="127" t="s">
        <v>1016</v>
      </c>
      <c r="AW202" s="127"/>
      <c r="AY202" s="127" t="s">
        <v>34</v>
      </c>
      <c r="BA202" s="127" t="s">
        <v>3627</v>
      </c>
      <c r="BC202" s="127" t="s">
        <v>31</v>
      </c>
      <c r="BD202" s="127" t="s">
        <v>5438</v>
      </c>
      <c r="BF202" s="127" t="s">
        <v>15</v>
      </c>
      <c r="BG202" s="127" t="s">
        <v>5795</v>
      </c>
    </row>
    <row r="203" spans="1:59" ht="9">
      <c r="A203" s="127" t="s">
        <v>652</v>
      </c>
      <c r="E203" s="127" t="s">
        <v>11</v>
      </c>
      <c r="F203" s="127" t="s">
        <v>632</v>
      </c>
      <c r="H203" s="127" t="s">
        <v>7</v>
      </c>
      <c r="I203" s="127" t="s">
        <v>1139</v>
      </c>
      <c r="K203" s="127" t="s">
        <v>17</v>
      </c>
      <c r="L203" s="127" t="s">
        <v>1413</v>
      </c>
      <c r="Q203" s="127" t="s">
        <v>344</v>
      </c>
      <c r="R203" s="127" t="s">
        <v>1792</v>
      </c>
      <c r="T203" s="127" t="s">
        <v>9</v>
      </c>
      <c r="U203" s="127" t="s">
        <v>2069</v>
      </c>
      <c r="W203" s="127" t="s">
        <v>349</v>
      </c>
      <c r="X203" s="127" t="s">
        <v>2120</v>
      </c>
      <c r="Z203" s="127" t="s">
        <v>33</v>
      </c>
      <c r="AA203" s="127" t="s">
        <v>2003</v>
      </c>
      <c r="AC203" s="127" t="s">
        <v>28</v>
      </c>
      <c r="AD203" s="127" t="s">
        <v>2407</v>
      </c>
      <c r="AF203" s="127" t="s">
        <v>32</v>
      </c>
      <c r="AG203" s="127" t="s">
        <v>3658</v>
      </c>
      <c r="AI203" s="127" t="s">
        <v>35</v>
      </c>
      <c r="AJ203" s="127" t="s">
        <v>4100</v>
      </c>
      <c r="AL203" s="127" t="s">
        <v>6</v>
      </c>
      <c r="AM203" s="127" t="s">
        <v>2907</v>
      </c>
      <c r="AO203" s="127" t="s">
        <v>13</v>
      </c>
      <c r="AP203" s="127" t="s">
        <v>1501</v>
      </c>
      <c r="AR203" s="127" t="s">
        <v>37</v>
      </c>
      <c r="AS203" s="127" t="s">
        <v>5055</v>
      </c>
      <c r="AU203" s="127" t="s">
        <v>30</v>
      </c>
      <c r="AV203" s="127" t="s">
        <v>2433</v>
      </c>
      <c r="AW203" s="127"/>
      <c r="AY203" s="127" t="s">
        <v>34</v>
      </c>
      <c r="BA203" s="127" t="s">
        <v>2654</v>
      </c>
      <c r="BC203" s="127" t="s">
        <v>31</v>
      </c>
      <c r="BD203" s="127" t="s">
        <v>5439</v>
      </c>
      <c r="BF203" s="127" t="s">
        <v>15</v>
      </c>
      <c r="BG203" s="127" t="s">
        <v>5802</v>
      </c>
    </row>
    <row r="204" spans="1:59" ht="9">
      <c r="A204" s="127" t="s">
        <v>653</v>
      </c>
      <c r="E204" s="127" t="s">
        <v>11</v>
      </c>
      <c r="F204" s="127" t="s">
        <v>633</v>
      </c>
      <c r="H204" s="127" t="s">
        <v>7</v>
      </c>
      <c r="I204" s="127" t="s">
        <v>1207</v>
      </c>
      <c r="K204" s="127" t="s">
        <v>17</v>
      </c>
      <c r="L204" s="127" t="s">
        <v>1414</v>
      </c>
      <c r="Q204" s="127" t="s">
        <v>344</v>
      </c>
      <c r="R204" s="127" t="s">
        <v>1793</v>
      </c>
      <c r="T204" s="127" t="s">
        <v>9</v>
      </c>
      <c r="U204" s="127" t="s">
        <v>1263</v>
      </c>
      <c r="W204" s="127" t="s">
        <v>349</v>
      </c>
      <c r="X204" s="127" t="s">
        <v>2179</v>
      </c>
      <c r="Z204" s="127" t="s">
        <v>33</v>
      </c>
      <c r="AA204" s="127" t="s">
        <v>1944</v>
      </c>
      <c r="AC204" s="127" t="s">
        <v>28</v>
      </c>
      <c r="AD204" s="127" t="s">
        <v>2509</v>
      </c>
      <c r="AF204" s="127" t="s">
        <v>32</v>
      </c>
      <c r="AG204" s="127" t="s">
        <v>2771</v>
      </c>
      <c r="AI204" s="127" t="s">
        <v>35</v>
      </c>
      <c r="AJ204" s="127" t="s">
        <v>3740</v>
      </c>
      <c r="AL204" s="127" t="s">
        <v>6</v>
      </c>
      <c r="AM204" s="127" t="s">
        <v>4649</v>
      </c>
      <c r="AO204" s="127" t="s">
        <v>13</v>
      </c>
      <c r="AP204" s="127" t="s">
        <v>4921</v>
      </c>
      <c r="AR204" s="127" t="s">
        <v>37</v>
      </c>
      <c r="AS204" s="127" t="s">
        <v>801</v>
      </c>
      <c r="AU204" s="127" t="s">
        <v>30</v>
      </c>
      <c r="AV204" s="127" t="s">
        <v>3894</v>
      </c>
      <c r="AW204" s="127"/>
      <c r="AY204" s="127" t="s">
        <v>34</v>
      </c>
      <c r="BA204" s="127" t="s">
        <v>5217</v>
      </c>
      <c r="BC204" s="127" t="s">
        <v>31</v>
      </c>
      <c r="BD204" s="127" t="s">
        <v>908</v>
      </c>
      <c r="BF204" s="127" t="s">
        <v>15</v>
      </c>
      <c r="BG204" s="127" t="s">
        <v>1013</v>
      </c>
    </row>
    <row r="205" spans="1:59" ht="9">
      <c r="A205" s="127" t="s">
        <v>654</v>
      </c>
      <c r="E205" s="127" t="s">
        <v>11</v>
      </c>
      <c r="F205" s="127" t="s">
        <v>634</v>
      </c>
      <c r="H205" s="127" t="s">
        <v>7</v>
      </c>
      <c r="I205" s="127" t="s">
        <v>1208</v>
      </c>
      <c r="K205" s="127" t="s">
        <v>17</v>
      </c>
      <c r="L205" s="127" t="s">
        <v>1415</v>
      </c>
      <c r="Q205" s="127" t="s">
        <v>344</v>
      </c>
      <c r="R205" s="127" t="s">
        <v>1794</v>
      </c>
      <c r="T205" s="127" t="s">
        <v>9</v>
      </c>
      <c r="U205" s="127" t="s">
        <v>2070</v>
      </c>
      <c r="W205" s="127" t="s">
        <v>349</v>
      </c>
      <c r="X205" s="127" t="s">
        <v>2092</v>
      </c>
      <c r="Z205" s="127" t="s">
        <v>33</v>
      </c>
      <c r="AA205" s="127" t="s">
        <v>2260</v>
      </c>
      <c r="AC205" s="127" t="s">
        <v>28</v>
      </c>
      <c r="AD205" s="127" t="s">
        <v>2510</v>
      </c>
      <c r="AF205" s="127" t="s">
        <v>32</v>
      </c>
      <c r="AG205" s="127" t="s">
        <v>3559</v>
      </c>
      <c r="AI205" s="127" t="s">
        <v>35</v>
      </c>
      <c r="AJ205" s="127" t="s">
        <v>4101</v>
      </c>
      <c r="AL205" s="127" t="s">
        <v>6</v>
      </c>
      <c r="AM205" s="127" t="s">
        <v>1498</v>
      </c>
      <c r="AO205" s="127" t="s">
        <v>13</v>
      </c>
      <c r="AP205" s="127" t="s">
        <v>4922</v>
      </c>
      <c r="AR205" s="127" t="s">
        <v>37</v>
      </c>
      <c r="AS205" s="127" t="s">
        <v>5056</v>
      </c>
      <c r="AU205" s="127" t="s">
        <v>30</v>
      </c>
      <c r="AV205" s="127" t="s">
        <v>5241</v>
      </c>
      <c r="AW205" s="127"/>
      <c r="AY205" s="127" t="s">
        <v>34</v>
      </c>
      <c r="BA205" s="127" t="s">
        <v>5308</v>
      </c>
      <c r="BC205" s="127" t="s">
        <v>31</v>
      </c>
      <c r="BD205" s="127" t="s">
        <v>5440</v>
      </c>
      <c r="BF205" s="127" t="s">
        <v>15</v>
      </c>
      <c r="BG205" s="127" t="s">
        <v>670</v>
      </c>
    </row>
    <row r="206" spans="1:59" ht="9">
      <c r="A206" s="127" t="s">
        <v>655</v>
      </c>
      <c r="E206" s="127" t="s">
        <v>11</v>
      </c>
      <c r="F206" s="127" t="s">
        <v>635</v>
      </c>
      <c r="H206" s="127" t="s">
        <v>7</v>
      </c>
      <c r="I206" s="127" t="s">
        <v>1062</v>
      </c>
      <c r="K206" s="127" t="s">
        <v>17</v>
      </c>
      <c r="L206" s="127" t="s">
        <v>1416</v>
      </c>
      <c r="Q206" s="127" t="s">
        <v>344</v>
      </c>
      <c r="R206" s="127" t="s">
        <v>1795</v>
      </c>
      <c r="T206" s="127" t="s">
        <v>9</v>
      </c>
      <c r="U206" s="127" t="s">
        <v>2003</v>
      </c>
      <c r="W206" s="127" t="s">
        <v>349</v>
      </c>
      <c r="X206" s="127" t="s">
        <v>2180</v>
      </c>
      <c r="Z206" s="127" t="s">
        <v>33</v>
      </c>
      <c r="AA206" s="127" t="s">
        <v>2275</v>
      </c>
      <c r="AC206" s="127" t="s">
        <v>28</v>
      </c>
      <c r="AD206" s="127" t="s">
        <v>2511</v>
      </c>
      <c r="AF206" s="127" t="s">
        <v>32</v>
      </c>
      <c r="AG206" s="127" t="s">
        <v>2605</v>
      </c>
      <c r="AI206" s="127" t="s">
        <v>35</v>
      </c>
      <c r="AJ206" s="127" t="s">
        <v>4102</v>
      </c>
      <c r="AL206" s="127" t="s">
        <v>6</v>
      </c>
      <c r="AM206" s="127" t="s">
        <v>2413</v>
      </c>
      <c r="AO206" s="127" t="s">
        <v>13</v>
      </c>
      <c r="AP206" s="127" t="s">
        <v>1605</v>
      </c>
      <c r="AR206" s="127" t="s">
        <v>37</v>
      </c>
      <c r="AS206" s="127" t="s">
        <v>4909</v>
      </c>
      <c r="AU206" s="127" t="s">
        <v>30</v>
      </c>
      <c r="AV206" s="127" t="s">
        <v>5236</v>
      </c>
      <c r="AW206" s="127"/>
      <c r="AY206" s="127" t="s">
        <v>34</v>
      </c>
      <c r="BA206" s="127" t="s">
        <v>4120</v>
      </c>
      <c r="BC206" s="127" t="s">
        <v>31</v>
      </c>
      <c r="BD206" s="127" t="s">
        <v>5441</v>
      </c>
      <c r="BF206" s="127" t="s">
        <v>15</v>
      </c>
      <c r="BG206" s="127" t="s">
        <v>4318</v>
      </c>
    </row>
    <row r="207" spans="1:59" ht="9">
      <c r="A207" s="127" t="s">
        <v>656</v>
      </c>
      <c r="E207" s="127" t="s">
        <v>11</v>
      </c>
      <c r="F207" s="127" t="s">
        <v>636</v>
      </c>
      <c r="H207" s="127" t="s">
        <v>7</v>
      </c>
      <c r="I207" s="127" t="s">
        <v>1209</v>
      </c>
      <c r="K207" s="127" t="s">
        <v>17</v>
      </c>
      <c r="L207" s="127" t="s">
        <v>1417</v>
      </c>
      <c r="Q207" s="127" t="s">
        <v>344</v>
      </c>
      <c r="R207" s="127" t="s">
        <v>1796</v>
      </c>
      <c r="T207" s="127" t="s">
        <v>9</v>
      </c>
      <c r="U207" s="127" t="s">
        <v>2052</v>
      </c>
      <c r="W207" s="127" t="s">
        <v>349</v>
      </c>
      <c r="X207" s="127" t="s">
        <v>2181</v>
      </c>
      <c r="Z207" s="127" t="s">
        <v>33</v>
      </c>
      <c r="AA207" s="127" t="s">
        <v>2050</v>
      </c>
      <c r="AC207" s="127" t="s">
        <v>28</v>
      </c>
      <c r="AD207" s="127" t="s">
        <v>2512</v>
      </c>
      <c r="AF207" s="127" t="s">
        <v>32</v>
      </c>
      <c r="AG207" s="127" t="s">
        <v>3659</v>
      </c>
      <c r="AI207" s="127" t="s">
        <v>35</v>
      </c>
      <c r="AJ207" s="127" t="s">
        <v>942</v>
      </c>
      <c r="AL207" s="127" t="s">
        <v>6</v>
      </c>
      <c r="AM207" s="127" t="s">
        <v>4650</v>
      </c>
      <c r="AO207" s="127" t="s">
        <v>13</v>
      </c>
      <c r="AP207" s="127" t="s">
        <v>3992</v>
      </c>
      <c r="AR207" s="127" t="s">
        <v>37</v>
      </c>
      <c r="AS207" s="127" t="s">
        <v>1712</v>
      </c>
      <c r="AU207" s="127" t="s">
        <v>30</v>
      </c>
      <c r="AV207" s="127" t="s">
        <v>1651</v>
      </c>
      <c r="AW207" s="127"/>
      <c r="AY207" s="127" t="s">
        <v>34</v>
      </c>
      <c r="BA207" s="127" t="s">
        <v>5180</v>
      </c>
      <c r="BC207" s="127" t="s">
        <v>31</v>
      </c>
      <c r="BD207" s="127" t="s">
        <v>780</v>
      </c>
      <c r="BF207" s="127" t="s">
        <v>15</v>
      </c>
      <c r="BG207" s="127" t="s">
        <v>5803</v>
      </c>
    </row>
    <row r="208" spans="1:59" ht="9">
      <c r="A208" s="127" t="s">
        <v>657</v>
      </c>
      <c r="E208" s="127" t="s">
        <v>11</v>
      </c>
      <c r="F208" s="127" t="s">
        <v>464</v>
      </c>
      <c r="H208" s="127" t="s">
        <v>7</v>
      </c>
      <c r="I208" s="127" t="s">
        <v>1210</v>
      </c>
      <c r="K208" s="127" t="s">
        <v>17</v>
      </c>
      <c r="L208" s="127" t="s">
        <v>1418</v>
      </c>
      <c r="Q208" s="127" t="s">
        <v>344</v>
      </c>
      <c r="R208" s="127" t="s">
        <v>1797</v>
      </c>
      <c r="T208" s="127" t="s">
        <v>9</v>
      </c>
      <c r="U208" s="127" t="s">
        <v>2071</v>
      </c>
      <c r="W208" s="127" t="s">
        <v>349</v>
      </c>
      <c r="X208" s="127" t="s">
        <v>2076</v>
      </c>
      <c r="Z208" s="127" t="s">
        <v>33</v>
      </c>
      <c r="AA208" s="127" t="s">
        <v>2316</v>
      </c>
      <c r="AC208" s="127" t="s">
        <v>28</v>
      </c>
      <c r="AD208" s="127" t="s">
        <v>2513</v>
      </c>
      <c r="AF208" s="127" t="s">
        <v>32</v>
      </c>
      <c r="AG208" s="127" t="s">
        <v>3660</v>
      </c>
      <c r="AI208" s="127" t="s">
        <v>35</v>
      </c>
      <c r="AJ208" s="127" t="s">
        <v>1902</v>
      </c>
      <c r="AL208" s="127" t="s">
        <v>6</v>
      </c>
      <c r="AM208" s="127" t="s">
        <v>1498</v>
      </c>
      <c r="AO208" s="127" t="s">
        <v>13</v>
      </c>
      <c r="AP208" s="127" t="s">
        <v>4384</v>
      </c>
      <c r="AR208" s="127" t="s">
        <v>37</v>
      </c>
      <c r="AS208" s="127" t="s">
        <v>559</v>
      </c>
      <c r="AU208" s="127" t="s">
        <v>30</v>
      </c>
      <c r="AV208" s="127" t="s">
        <v>5242</v>
      </c>
      <c r="AW208" s="127"/>
      <c r="AY208" s="127" t="s">
        <v>34</v>
      </c>
      <c r="BA208" s="127" t="s">
        <v>5238</v>
      </c>
      <c r="BC208" s="127" t="s">
        <v>31</v>
      </c>
      <c r="BD208" s="127" t="s">
        <v>5442</v>
      </c>
      <c r="BF208" s="127" t="s">
        <v>15</v>
      </c>
      <c r="BG208" s="127" t="s">
        <v>1537</v>
      </c>
    </row>
    <row r="209" spans="1:59" ht="9">
      <c r="A209" s="127" t="s">
        <v>658</v>
      </c>
      <c r="E209" s="127" t="s">
        <v>11</v>
      </c>
      <c r="F209" s="127" t="s">
        <v>637</v>
      </c>
      <c r="H209" s="127" t="s">
        <v>7</v>
      </c>
      <c r="I209" s="127" t="s">
        <v>1211</v>
      </c>
      <c r="K209" s="127" t="s">
        <v>17</v>
      </c>
      <c r="L209" s="127" t="s">
        <v>1419</v>
      </c>
      <c r="Q209" s="127" t="s">
        <v>344</v>
      </c>
      <c r="R209" s="127" t="s">
        <v>1651</v>
      </c>
      <c r="T209" s="127" t="s">
        <v>9</v>
      </c>
      <c r="U209" s="127" t="s">
        <v>1955</v>
      </c>
      <c r="W209" s="127" t="s">
        <v>349</v>
      </c>
      <c r="X209" s="127" t="s">
        <v>2092</v>
      </c>
      <c r="Z209" s="127" t="s">
        <v>33</v>
      </c>
      <c r="AA209" s="127" t="s">
        <v>1304</v>
      </c>
      <c r="AC209" s="127" t="s">
        <v>28</v>
      </c>
      <c r="AD209" s="127" t="s">
        <v>2514</v>
      </c>
      <c r="AF209" s="127" t="s">
        <v>32</v>
      </c>
      <c r="AG209" s="127" t="s">
        <v>1697</v>
      </c>
      <c r="AI209" s="127" t="s">
        <v>35</v>
      </c>
      <c r="AJ209" s="127" t="s">
        <v>600</v>
      </c>
      <c r="AL209" s="127" t="s">
        <v>6</v>
      </c>
      <c r="AM209" s="127" t="s">
        <v>2027</v>
      </c>
      <c r="AO209" s="127" t="s">
        <v>13</v>
      </c>
      <c r="AP209" s="127" t="s">
        <v>4731</v>
      </c>
      <c r="AR209" s="127" t="s">
        <v>37</v>
      </c>
      <c r="AS209" s="127" t="s">
        <v>4935</v>
      </c>
      <c r="AU209" s="127" t="s">
        <v>30</v>
      </c>
      <c r="AV209" s="127" t="s">
        <v>715</v>
      </c>
      <c r="AW209" s="127"/>
      <c r="AY209" s="127" t="s">
        <v>34</v>
      </c>
      <c r="BA209" s="127" t="s">
        <v>3337</v>
      </c>
      <c r="BC209" s="127" t="s">
        <v>31</v>
      </c>
      <c r="BD209" s="127" t="s">
        <v>5443</v>
      </c>
      <c r="BF209" s="127" t="s">
        <v>15</v>
      </c>
      <c r="BG209" s="127" t="s">
        <v>5788</v>
      </c>
    </row>
    <row r="210" spans="1:59" ht="9">
      <c r="A210" s="127" t="s">
        <v>659</v>
      </c>
      <c r="E210" s="127" t="s">
        <v>11</v>
      </c>
      <c r="F210" s="127" t="s">
        <v>638</v>
      </c>
      <c r="H210" s="127" t="s">
        <v>7</v>
      </c>
      <c r="I210" s="127" t="s">
        <v>1212</v>
      </c>
      <c r="K210" s="127" t="s">
        <v>17</v>
      </c>
      <c r="L210" s="127" t="s">
        <v>1306</v>
      </c>
      <c r="Q210" s="127" t="s">
        <v>344</v>
      </c>
      <c r="R210" s="127" t="s">
        <v>1771</v>
      </c>
      <c r="T210" s="127" t="s">
        <v>9</v>
      </c>
      <c r="U210" s="127" t="s">
        <v>2043</v>
      </c>
      <c r="W210" s="127" t="s">
        <v>349</v>
      </c>
      <c r="X210" s="127" t="s">
        <v>2182</v>
      </c>
      <c r="Z210" s="127" t="s">
        <v>33</v>
      </c>
      <c r="AA210" s="127" t="s">
        <v>2317</v>
      </c>
      <c r="AC210" s="127" t="s">
        <v>28</v>
      </c>
      <c r="AD210" s="127" t="s">
        <v>2515</v>
      </c>
      <c r="AF210" s="127" t="s">
        <v>32</v>
      </c>
      <c r="AG210" s="127" t="s">
        <v>3661</v>
      </c>
      <c r="AI210" s="127" t="s">
        <v>35</v>
      </c>
      <c r="AJ210" s="127" t="s">
        <v>4103</v>
      </c>
      <c r="AL210" s="127" t="s">
        <v>6</v>
      </c>
      <c r="AM210" s="127" t="s">
        <v>4651</v>
      </c>
      <c r="AO210" s="127" t="s">
        <v>13</v>
      </c>
      <c r="AP210" s="127" t="s">
        <v>4336</v>
      </c>
      <c r="AR210" s="127" t="s">
        <v>37</v>
      </c>
      <c r="AS210" s="127" t="s">
        <v>5057</v>
      </c>
      <c r="AU210" s="127" t="s">
        <v>30</v>
      </c>
      <c r="AV210" s="127" t="s">
        <v>2935</v>
      </c>
      <c r="AW210" s="127"/>
      <c r="AY210" s="127" t="s">
        <v>34</v>
      </c>
      <c r="BA210" s="127" t="s">
        <v>2391</v>
      </c>
      <c r="BC210" s="127" t="s">
        <v>31</v>
      </c>
      <c r="BD210" s="127" t="s">
        <v>1920</v>
      </c>
      <c r="BF210" s="127" t="s">
        <v>15</v>
      </c>
      <c r="BG210" s="127" t="s">
        <v>5779</v>
      </c>
    </row>
    <row r="211" spans="1:59" ht="9">
      <c r="A211" s="127" t="s">
        <v>660</v>
      </c>
      <c r="E211" s="127" t="s">
        <v>11</v>
      </c>
      <c r="F211" s="127" t="s">
        <v>639</v>
      </c>
      <c r="H211" s="127" t="s">
        <v>7</v>
      </c>
      <c r="I211" s="127" t="s">
        <v>1213</v>
      </c>
      <c r="K211" s="127" t="s">
        <v>17</v>
      </c>
      <c r="L211" s="127" t="s">
        <v>1420</v>
      </c>
      <c r="Q211" s="127" t="s">
        <v>344</v>
      </c>
      <c r="R211" s="127" t="s">
        <v>1798</v>
      </c>
      <c r="T211" s="127" t="s">
        <v>9</v>
      </c>
      <c r="U211" s="127" t="s">
        <v>2072</v>
      </c>
      <c r="W211" s="127" t="s">
        <v>349</v>
      </c>
      <c r="X211" s="127" t="s">
        <v>2164</v>
      </c>
      <c r="Z211" s="127" t="s">
        <v>33</v>
      </c>
      <c r="AA211" s="127" t="s">
        <v>2222</v>
      </c>
      <c r="AC211" s="127" t="s">
        <v>28</v>
      </c>
      <c r="AD211" s="127" t="s">
        <v>2516</v>
      </c>
      <c r="AF211" s="127" t="s">
        <v>32</v>
      </c>
      <c r="AG211" s="127" t="s">
        <v>3662</v>
      </c>
      <c r="AI211" s="127" t="s">
        <v>35</v>
      </c>
      <c r="AJ211" s="127" t="s">
        <v>2829</v>
      </c>
      <c r="AL211" s="127" t="s">
        <v>6</v>
      </c>
      <c r="AM211" s="127" t="s">
        <v>4578</v>
      </c>
      <c r="AO211" s="127" t="s">
        <v>13</v>
      </c>
      <c r="AP211" s="127" t="s">
        <v>908</v>
      </c>
      <c r="AR211" s="127" t="s">
        <v>37</v>
      </c>
      <c r="AS211" s="127" t="s">
        <v>1694</v>
      </c>
      <c r="AU211" s="127" t="s">
        <v>30</v>
      </c>
      <c r="AV211" s="127" t="s">
        <v>5243</v>
      </c>
      <c r="AW211" s="127"/>
      <c r="AY211" s="127" t="s">
        <v>34</v>
      </c>
      <c r="BA211" s="127" t="s">
        <v>5239</v>
      </c>
      <c r="BC211" s="127" t="s">
        <v>31</v>
      </c>
      <c r="BD211" s="127" t="s">
        <v>3732</v>
      </c>
      <c r="BF211" s="127" t="s">
        <v>15</v>
      </c>
      <c r="BG211" s="127" t="s">
        <v>975</v>
      </c>
    </row>
    <row r="212" spans="1:59" ht="9">
      <c r="A212" s="127" t="s">
        <v>661</v>
      </c>
      <c r="E212" s="127" t="s">
        <v>11</v>
      </c>
      <c r="F212" s="127" t="s">
        <v>640</v>
      </c>
      <c r="H212" s="127" t="s">
        <v>7</v>
      </c>
      <c r="I212" s="127" t="s">
        <v>1214</v>
      </c>
      <c r="K212" s="127" t="s">
        <v>17</v>
      </c>
      <c r="L212" s="127" t="s">
        <v>1421</v>
      </c>
      <c r="Q212" s="127" t="s">
        <v>344</v>
      </c>
      <c r="R212" s="127" t="s">
        <v>1724</v>
      </c>
      <c r="T212" s="127" t="s">
        <v>9</v>
      </c>
      <c r="U212" s="127" t="s">
        <v>2073</v>
      </c>
      <c r="W212" s="127" t="s">
        <v>349</v>
      </c>
      <c r="X212" s="127" t="s">
        <v>2183</v>
      </c>
      <c r="Z212" s="127" t="s">
        <v>33</v>
      </c>
      <c r="AA212" s="127" t="s">
        <v>2318</v>
      </c>
      <c r="AC212" s="127" t="s">
        <v>28</v>
      </c>
      <c r="AD212" s="127" t="s">
        <v>2517</v>
      </c>
      <c r="AF212" s="127" t="s">
        <v>32</v>
      </c>
      <c r="AG212" s="127" t="s">
        <v>1960</v>
      </c>
      <c r="AI212" s="127" t="s">
        <v>35</v>
      </c>
      <c r="AJ212" s="127" t="s">
        <v>3746</v>
      </c>
      <c r="AL212" s="127" t="s">
        <v>6</v>
      </c>
      <c r="AM212" s="127" t="s">
        <v>2155</v>
      </c>
      <c r="AO212" s="127" t="s">
        <v>13</v>
      </c>
      <c r="AP212" s="127" t="s">
        <v>1618</v>
      </c>
      <c r="AR212" s="127" t="s">
        <v>37</v>
      </c>
      <c r="AS212" s="127" t="s">
        <v>5058</v>
      </c>
      <c r="AU212" s="127" t="s">
        <v>30</v>
      </c>
      <c r="AV212" s="127" t="s">
        <v>2186</v>
      </c>
      <c r="AW212" s="127"/>
      <c r="AY212" s="127" t="s">
        <v>34</v>
      </c>
      <c r="BA212" s="127" t="s">
        <v>3400</v>
      </c>
      <c r="BC212" s="127" t="s">
        <v>31</v>
      </c>
      <c r="BD212" s="127" t="s">
        <v>5444</v>
      </c>
      <c r="BF212" s="127" t="s">
        <v>15</v>
      </c>
      <c r="BG212" s="127" t="s">
        <v>5804</v>
      </c>
    </row>
    <row r="213" spans="1:59" ht="9">
      <c r="A213" s="127" t="s">
        <v>662</v>
      </c>
      <c r="E213" s="127" t="s">
        <v>11</v>
      </c>
      <c r="F213" s="127" t="s">
        <v>641</v>
      </c>
      <c r="H213" s="127" t="s">
        <v>7</v>
      </c>
      <c r="I213" s="127" t="s">
        <v>718</v>
      </c>
      <c r="K213" s="127" t="s">
        <v>17</v>
      </c>
      <c r="L213" s="127" t="s">
        <v>1422</v>
      </c>
      <c r="Q213" s="127" t="s">
        <v>344</v>
      </c>
      <c r="R213" s="127" t="s">
        <v>1799</v>
      </c>
      <c r="T213" s="127" t="s">
        <v>9</v>
      </c>
      <c r="U213" s="127" t="s">
        <v>729</v>
      </c>
      <c r="W213" s="127" t="s">
        <v>349</v>
      </c>
      <c r="X213" s="127" t="s">
        <v>2184</v>
      </c>
      <c r="Z213" s="127" t="s">
        <v>33</v>
      </c>
      <c r="AA213" s="127" t="s">
        <v>1958</v>
      </c>
      <c r="AC213" s="127" t="s">
        <v>28</v>
      </c>
      <c r="AD213" s="127" t="s">
        <v>2466</v>
      </c>
      <c r="AF213" s="127" t="s">
        <v>32</v>
      </c>
      <c r="AG213" s="127" t="s">
        <v>1651</v>
      </c>
      <c r="AI213" s="127" t="s">
        <v>35</v>
      </c>
      <c r="AJ213" s="127" t="s">
        <v>4104</v>
      </c>
      <c r="AL213" s="127" t="s">
        <v>6</v>
      </c>
      <c r="AM213" s="127" t="s">
        <v>4652</v>
      </c>
      <c r="AO213" s="127" t="s">
        <v>13</v>
      </c>
      <c r="AP213" s="127" t="s">
        <v>4923</v>
      </c>
      <c r="AR213" s="127" t="s">
        <v>37</v>
      </c>
      <c r="AS213" s="127" t="s">
        <v>534</v>
      </c>
      <c r="AU213" s="127" t="s">
        <v>30</v>
      </c>
      <c r="AV213" s="127" t="s">
        <v>1410</v>
      </c>
      <c r="AW213" s="127"/>
      <c r="AY213" s="127" t="s">
        <v>34</v>
      </c>
      <c r="BA213" s="127" t="s">
        <v>5161</v>
      </c>
      <c r="BC213" s="127" t="s">
        <v>31</v>
      </c>
      <c r="BD213" s="127" t="s">
        <v>4131</v>
      </c>
      <c r="BF213" s="127" t="s">
        <v>15</v>
      </c>
      <c r="BG213" s="127" t="s">
        <v>2120</v>
      </c>
    </row>
    <row r="214" spans="1:59" ht="9">
      <c r="A214" s="127" t="s">
        <v>663</v>
      </c>
      <c r="E214" s="127" t="s">
        <v>11</v>
      </c>
      <c r="F214" s="127" t="s">
        <v>642</v>
      </c>
      <c r="H214" s="127" t="s">
        <v>7</v>
      </c>
      <c r="I214" s="127" t="s">
        <v>1062</v>
      </c>
      <c r="K214" s="127" t="s">
        <v>17</v>
      </c>
      <c r="L214" s="127" t="s">
        <v>1423</v>
      </c>
      <c r="Q214" s="127" t="s">
        <v>344</v>
      </c>
      <c r="R214" s="127" t="s">
        <v>1800</v>
      </c>
      <c r="W214" s="127" t="s">
        <v>349</v>
      </c>
      <c r="X214" s="127" t="s">
        <v>2185</v>
      </c>
      <c r="Z214" s="127" t="s">
        <v>33</v>
      </c>
      <c r="AA214" s="127" t="s">
        <v>2284</v>
      </c>
      <c r="AC214" s="127" t="s">
        <v>28</v>
      </c>
      <c r="AD214" s="127" t="s">
        <v>2518</v>
      </c>
      <c r="AF214" s="127" t="s">
        <v>32</v>
      </c>
      <c r="AG214" s="127" t="s">
        <v>725</v>
      </c>
      <c r="AI214" s="127" t="s">
        <v>35</v>
      </c>
      <c r="AJ214" s="127" t="s">
        <v>4006</v>
      </c>
      <c r="AL214" s="127" t="s">
        <v>6</v>
      </c>
      <c r="AM214" s="127" t="s">
        <v>2705</v>
      </c>
      <c r="AO214" s="127" t="s">
        <v>13</v>
      </c>
      <c r="AP214" s="127" t="s">
        <v>3691</v>
      </c>
      <c r="AR214" s="127" t="s">
        <v>37</v>
      </c>
      <c r="AS214" s="127" t="s">
        <v>2813</v>
      </c>
      <c r="AU214" s="127" t="s">
        <v>30</v>
      </c>
      <c r="AV214" s="127" t="s">
        <v>2186</v>
      </c>
      <c r="AW214" s="127"/>
      <c r="AY214" s="127" t="s">
        <v>34</v>
      </c>
      <c r="BA214" s="127" t="s">
        <v>1183</v>
      </c>
      <c r="BC214" s="127" t="s">
        <v>31</v>
      </c>
      <c r="BD214" s="127" t="s">
        <v>5445</v>
      </c>
      <c r="BF214" s="127" t="s">
        <v>15</v>
      </c>
      <c r="BG214" s="127" t="s">
        <v>1942</v>
      </c>
    </row>
    <row r="215" spans="1:59" ht="9">
      <c r="A215" s="127" t="s">
        <v>664</v>
      </c>
      <c r="E215" s="127" t="s">
        <v>11</v>
      </c>
      <c r="F215" s="127" t="s">
        <v>643</v>
      </c>
      <c r="H215" s="127" t="s">
        <v>7</v>
      </c>
      <c r="I215" s="127" t="s">
        <v>1215</v>
      </c>
      <c r="K215" s="127" t="s">
        <v>17</v>
      </c>
      <c r="L215" s="127" t="s">
        <v>1424</v>
      </c>
      <c r="Q215" s="127" t="s">
        <v>344</v>
      </c>
      <c r="R215" s="127" t="s">
        <v>680</v>
      </c>
      <c r="W215" s="127" t="s">
        <v>349</v>
      </c>
      <c r="X215" s="127" t="s">
        <v>2087</v>
      </c>
      <c r="Z215" s="127" t="s">
        <v>33</v>
      </c>
      <c r="AA215" s="127" t="s">
        <v>1659</v>
      </c>
      <c r="AC215" s="127" t="s">
        <v>28</v>
      </c>
      <c r="AD215" s="127" t="s">
        <v>2519</v>
      </c>
      <c r="AF215" s="127" t="s">
        <v>32</v>
      </c>
      <c r="AG215" s="127" t="s">
        <v>3663</v>
      </c>
      <c r="AI215" s="127" t="s">
        <v>35</v>
      </c>
      <c r="AJ215" s="127" t="s">
        <v>4105</v>
      </c>
      <c r="AL215" s="127" t="s">
        <v>6</v>
      </c>
      <c r="AM215" s="127" t="s">
        <v>4653</v>
      </c>
      <c r="AO215" s="127" t="s">
        <v>13</v>
      </c>
      <c r="AP215" s="127" t="s">
        <v>1814</v>
      </c>
      <c r="AR215" s="127" t="s">
        <v>37</v>
      </c>
      <c r="AS215" s="127" t="s">
        <v>930</v>
      </c>
      <c r="AU215" s="127" t="s">
        <v>30</v>
      </c>
      <c r="AV215" s="127" t="s">
        <v>3128</v>
      </c>
      <c r="AW215" s="127"/>
      <c r="AY215" s="127" t="s">
        <v>34</v>
      </c>
      <c r="BA215" s="127" t="s">
        <v>1016</v>
      </c>
      <c r="BC215" s="127" t="s">
        <v>31</v>
      </c>
      <c r="BD215" s="127" t="s">
        <v>1779</v>
      </c>
      <c r="BF215" s="127" t="s">
        <v>15</v>
      </c>
      <c r="BG215" s="127" t="s">
        <v>2108</v>
      </c>
    </row>
    <row r="216" spans="1:59" ht="9">
      <c r="A216" s="127" t="s">
        <v>665</v>
      </c>
      <c r="E216" s="127" t="s">
        <v>11</v>
      </c>
      <c r="F216" s="127" t="s">
        <v>644</v>
      </c>
      <c r="H216" s="127" t="s">
        <v>7</v>
      </c>
      <c r="I216" s="127" t="s">
        <v>1216</v>
      </c>
      <c r="K216" s="127" t="s">
        <v>17</v>
      </c>
      <c r="L216" s="127" t="s">
        <v>1425</v>
      </c>
      <c r="Q216" s="127" t="s">
        <v>344</v>
      </c>
      <c r="R216" s="127" t="s">
        <v>1801</v>
      </c>
      <c r="W216" s="127" t="s">
        <v>349</v>
      </c>
      <c r="X216" s="127" t="s">
        <v>871</v>
      </c>
      <c r="Z216" s="127" t="s">
        <v>33</v>
      </c>
      <c r="AA216" s="127" t="s">
        <v>472</v>
      </c>
      <c r="AC216" s="127" t="s">
        <v>28</v>
      </c>
      <c r="AD216" s="127" t="s">
        <v>2520</v>
      </c>
      <c r="AF216" s="127" t="s">
        <v>32</v>
      </c>
      <c r="AG216" s="127" t="s">
        <v>3054</v>
      </c>
      <c r="AI216" s="127" t="s">
        <v>35</v>
      </c>
      <c r="AJ216" s="127" t="s">
        <v>4106</v>
      </c>
      <c r="AL216" s="127" t="s">
        <v>6</v>
      </c>
      <c r="AM216" s="127" t="s">
        <v>4654</v>
      </c>
      <c r="AO216" s="127" t="s">
        <v>13</v>
      </c>
      <c r="AP216" s="127" t="s">
        <v>665</v>
      </c>
      <c r="AR216" s="127" t="s">
        <v>37</v>
      </c>
      <c r="AS216" s="127" t="s">
        <v>4936</v>
      </c>
      <c r="AU216" s="127" t="s">
        <v>30</v>
      </c>
      <c r="AV216" s="127" t="s">
        <v>5236</v>
      </c>
      <c r="AW216" s="127"/>
      <c r="AY216" s="127" t="s">
        <v>34</v>
      </c>
      <c r="BA216" s="127" t="s">
        <v>5228</v>
      </c>
      <c r="BC216" s="127" t="s">
        <v>31</v>
      </c>
      <c r="BD216" s="127" t="s">
        <v>3788</v>
      </c>
      <c r="BF216" s="127" t="s">
        <v>15</v>
      </c>
      <c r="BG216" s="127" t="s">
        <v>1206</v>
      </c>
    </row>
    <row r="217" spans="1:59" ht="9">
      <c r="A217" s="127" t="s">
        <v>666</v>
      </c>
      <c r="E217" s="127" t="s">
        <v>11</v>
      </c>
      <c r="F217" s="127" t="s">
        <v>645</v>
      </c>
      <c r="H217" s="127" t="s">
        <v>7</v>
      </c>
      <c r="I217" s="127" t="s">
        <v>1217</v>
      </c>
      <c r="K217" s="127" t="s">
        <v>17</v>
      </c>
      <c r="L217" s="127" t="s">
        <v>1426</v>
      </c>
      <c r="Q217" s="127" t="s">
        <v>344</v>
      </c>
      <c r="R217" s="127" t="s">
        <v>1802</v>
      </c>
      <c r="W217" s="127" t="s">
        <v>349</v>
      </c>
      <c r="X217" s="127" t="s">
        <v>1183</v>
      </c>
      <c r="Z217" s="127" t="s">
        <v>33</v>
      </c>
      <c r="AA217" s="127" t="s">
        <v>2301</v>
      </c>
      <c r="AC217" s="127" t="s">
        <v>28</v>
      </c>
      <c r="AD217" s="127" t="s">
        <v>2521</v>
      </c>
      <c r="AF217" s="127" t="s">
        <v>32</v>
      </c>
      <c r="AG217" s="127" t="s">
        <v>476</v>
      </c>
      <c r="AI217" s="127" t="s">
        <v>35</v>
      </c>
      <c r="AJ217" s="127" t="s">
        <v>4107</v>
      </c>
      <c r="AL217" s="127" t="s">
        <v>6</v>
      </c>
      <c r="AM217" s="127" t="s">
        <v>4655</v>
      </c>
      <c r="AO217" s="127" t="s">
        <v>13</v>
      </c>
      <c r="AP217" s="127" t="s">
        <v>491</v>
      </c>
      <c r="AR217" s="127" t="s">
        <v>37</v>
      </c>
      <c r="AS217" s="127" t="s">
        <v>5059</v>
      </c>
      <c r="AU217" s="127" t="s">
        <v>30</v>
      </c>
      <c r="AV217" s="127" t="s">
        <v>5244</v>
      </c>
      <c r="AW217" s="127"/>
      <c r="AY217" s="127" t="s">
        <v>34</v>
      </c>
      <c r="BA217" s="127" t="s">
        <v>5309</v>
      </c>
      <c r="BC217" s="127" t="s">
        <v>31</v>
      </c>
      <c r="BD217" s="127" t="s">
        <v>562</v>
      </c>
      <c r="BF217" s="127" t="s">
        <v>15</v>
      </c>
      <c r="BG217" s="127" t="s">
        <v>4979</v>
      </c>
    </row>
    <row r="218" spans="1:59" ht="9">
      <c r="A218" s="127" t="s">
        <v>667</v>
      </c>
      <c r="E218" s="127" t="s">
        <v>11</v>
      </c>
      <c r="F218" s="127" t="s">
        <v>646</v>
      </c>
      <c r="H218" s="127" t="s">
        <v>7</v>
      </c>
      <c r="I218" s="127" t="s">
        <v>1218</v>
      </c>
      <c r="K218" s="127" t="s">
        <v>17</v>
      </c>
      <c r="L218" s="127" t="s">
        <v>1427</v>
      </c>
      <c r="Q218" s="127" t="s">
        <v>344</v>
      </c>
      <c r="R218" s="127" t="s">
        <v>1803</v>
      </c>
      <c r="W218" s="127" t="s">
        <v>349</v>
      </c>
      <c r="X218" s="127" t="s">
        <v>2095</v>
      </c>
      <c r="Z218" s="127" t="s">
        <v>33</v>
      </c>
      <c r="AA218" s="127" t="s">
        <v>2319</v>
      </c>
      <c r="AC218" s="127" t="s">
        <v>28</v>
      </c>
      <c r="AD218" s="127" t="s">
        <v>2522</v>
      </c>
      <c r="AF218" s="127" t="s">
        <v>32</v>
      </c>
      <c r="AG218" s="127" t="s">
        <v>2318</v>
      </c>
      <c r="AI218" s="127" t="s">
        <v>35</v>
      </c>
      <c r="AJ218" s="127" t="s">
        <v>4108</v>
      </c>
      <c r="AL218" s="127" t="s">
        <v>6</v>
      </c>
      <c r="AM218" s="127" t="s">
        <v>1267</v>
      </c>
      <c r="AO218" s="127" t="s">
        <v>13</v>
      </c>
      <c r="AP218" s="127" t="s">
        <v>4924</v>
      </c>
      <c r="AR218" s="127" t="s">
        <v>37</v>
      </c>
      <c r="AS218" s="127" t="s">
        <v>5060</v>
      </c>
      <c r="AU218" s="127" t="s">
        <v>30</v>
      </c>
      <c r="AV218" s="127" t="s">
        <v>2883</v>
      </c>
      <c r="AW218" s="127"/>
      <c r="AY218" s="127" t="s">
        <v>34</v>
      </c>
      <c r="BA218" s="127" t="s">
        <v>5310</v>
      </c>
      <c r="BC218" s="127" t="s">
        <v>31</v>
      </c>
      <c r="BD218" s="127" t="s">
        <v>5446</v>
      </c>
      <c r="BF218" s="127" t="s">
        <v>15</v>
      </c>
      <c r="BG218" s="127" t="s">
        <v>2143</v>
      </c>
    </row>
    <row r="219" spans="1:59" ht="9">
      <c r="A219" s="127" t="s">
        <v>668</v>
      </c>
      <c r="E219" s="127" t="s">
        <v>11</v>
      </c>
      <c r="F219" s="127" t="s">
        <v>647</v>
      </c>
      <c r="H219" s="127" t="s">
        <v>7</v>
      </c>
      <c r="I219" s="127" t="s">
        <v>1219</v>
      </c>
      <c r="K219" s="127" t="s">
        <v>17</v>
      </c>
      <c r="L219" s="127" t="s">
        <v>670</v>
      </c>
      <c r="Q219" s="127" t="s">
        <v>344</v>
      </c>
      <c r="R219" s="127" t="s">
        <v>1804</v>
      </c>
      <c r="W219" s="127" t="s">
        <v>349</v>
      </c>
      <c r="X219" s="127" t="s">
        <v>1942</v>
      </c>
      <c r="Z219" s="127" t="s">
        <v>33</v>
      </c>
      <c r="AA219" s="127" t="s">
        <v>937</v>
      </c>
      <c r="AC219" s="127" t="s">
        <v>28</v>
      </c>
      <c r="AD219" s="127" t="s">
        <v>2523</v>
      </c>
      <c r="AF219" s="127" t="s">
        <v>32</v>
      </c>
      <c r="AG219" s="127" t="s">
        <v>3664</v>
      </c>
      <c r="AI219" s="127" t="s">
        <v>35</v>
      </c>
      <c r="AJ219" s="127" t="s">
        <v>4109</v>
      </c>
      <c r="AL219" s="127" t="s">
        <v>6</v>
      </c>
      <c r="AM219" s="127" t="s">
        <v>4656</v>
      </c>
      <c r="AO219" s="127" t="s">
        <v>13</v>
      </c>
      <c r="AP219" s="127" t="s">
        <v>1434</v>
      </c>
      <c r="AR219" s="127" t="s">
        <v>37</v>
      </c>
      <c r="AS219" s="127" t="s">
        <v>4819</v>
      </c>
      <c r="AU219" s="127" t="s">
        <v>30</v>
      </c>
      <c r="AV219" s="127" t="s">
        <v>2190</v>
      </c>
      <c r="AW219" s="127"/>
      <c r="AY219" s="127" t="s">
        <v>34</v>
      </c>
      <c r="BA219" s="127" t="s">
        <v>3894</v>
      </c>
      <c r="BC219" s="127" t="s">
        <v>31</v>
      </c>
      <c r="BD219" s="127" t="s">
        <v>4994</v>
      </c>
      <c r="BF219" s="127" t="s">
        <v>15</v>
      </c>
      <c r="BG219" s="127" t="s">
        <v>3555</v>
      </c>
    </row>
    <row r="220" spans="1:59" ht="9">
      <c r="A220" s="127" t="s">
        <v>669</v>
      </c>
      <c r="E220" s="127" t="s">
        <v>11</v>
      </c>
      <c r="F220" s="127" t="s">
        <v>648</v>
      </c>
      <c r="H220" s="127" t="s">
        <v>7</v>
      </c>
      <c r="I220" s="127" t="s">
        <v>1220</v>
      </c>
      <c r="K220" s="127" t="s">
        <v>17</v>
      </c>
      <c r="L220" s="127" t="s">
        <v>1428</v>
      </c>
      <c r="Q220" s="127" t="s">
        <v>344</v>
      </c>
      <c r="R220" s="127" t="s">
        <v>1805</v>
      </c>
      <c r="W220" s="127" t="s">
        <v>349</v>
      </c>
      <c r="X220" s="127" t="s">
        <v>2186</v>
      </c>
      <c r="Z220" s="127" t="s">
        <v>33</v>
      </c>
      <c r="AA220" s="127" t="s">
        <v>1601</v>
      </c>
      <c r="AC220" s="127" t="s">
        <v>28</v>
      </c>
      <c r="AD220" s="127" t="s">
        <v>2524</v>
      </c>
      <c r="AF220" s="127" t="s">
        <v>32</v>
      </c>
      <c r="AG220" s="127" t="s">
        <v>3665</v>
      </c>
      <c r="AI220" s="127" t="s">
        <v>35</v>
      </c>
      <c r="AJ220" s="127" t="s">
        <v>2173</v>
      </c>
      <c r="AL220" s="127" t="s">
        <v>6</v>
      </c>
      <c r="AM220" s="127" t="s">
        <v>4657</v>
      </c>
      <c r="AO220" s="127" t="s">
        <v>13</v>
      </c>
      <c r="AP220" s="127" t="s">
        <v>4764</v>
      </c>
      <c r="AR220" s="127" t="s">
        <v>37</v>
      </c>
      <c r="AS220" s="127" t="s">
        <v>5061</v>
      </c>
      <c r="AU220" s="127" t="s">
        <v>30</v>
      </c>
      <c r="AV220" s="127" t="s">
        <v>4451</v>
      </c>
      <c r="AW220" s="127"/>
      <c r="AY220" s="127" t="s">
        <v>34</v>
      </c>
      <c r="BA220" s="127" t="s">
        <v>5311</v>
      </c>
      <c r="BC220" s="127" t="s">
        <v>31</v>
      </c>
      <c r="BD220" s="127" t="s">
        <v>3502</v>
      </c>
      <c r="BF220" s="127" t="s">
        <v>15</v>
      </c>
      <c r="BG220" s="127" t="s">
        <v>3913</v>
      </c>
    </row>
    <row r="221" spans="1:59" ht="9">
      <c r="A221" s="127" t="s">
        <v>670</v>
      </c>
      <c r="E221" s="127" t="s">
        <v>11</v>
      </c>
      <c r="F221" s="127" t="s">
        <v>649</v>
      </c>
      <c r="H221" s="127" t="s">
        <v>7</v>
      </c>
      <c r="I221" s="127" t="s">
        <v>1221</v>
      </c>
      <c r="K221" s="127" t="s">
        <v>17</v>
      </c>
      <c r="L221" s="127" t="s">
        <v>1429</v>
      </c>
      <c r="Q221" s="127" t="s">
        <v>344</v>
      </c>
      <c r="R221" s="127" t="s">
        <v>1806</v>
      </c>
      <c r="W221" s="127" t="s">
        <v>349</v>
      </c>
      <c r="X221" s="127" t="s">
        <v>2187</v>
      </c>
      <c r="Z221" s="127" t="s">
        <v>33</v>
      </c>
      <c r="AA221" s="127" t="s">
        <v>1499</v>
      </c>
      <c r="AC221" s="127" t="s">
        <v>28</v>
      </c>
      <c r="AD221" s="127" t="s">
        <v>2525</v>
      </c>
      <c r="AF221" s="127" t="s">
        <v>32</v>
      </c>
      <c r="AG221" s="127" t="s">
        <v>2082</v>
      </c>
      <c r="AI221" s="127" t="s">
        <v>35</v>
      </c>
      <c r="AJ221" s="127" t="s">
        <v>4110</v>
      </c>
      <c r="AL221" s="127" t="s">
        <v>6</v>
      </c>
      <c r="AM221" s="127" t="s">
        <v>2907</v>
      </c>
      <c r="AO221" s="127" t="s">
        <v>13</v>
      </c>
      <c r="AP221" s="127" t="s">
        <v>3530</v>
      </c>
      <c r="AR221" s="127" t="s">
        <v>37</v>
      </c>
      <c r="AS221" s="127" t="s">
        <v>3551</v>
      </c>
      <c r="AU221" s="127" t="s">
        <v>30</v>
      </c>
      <c r="AV221" s="127" t="s">
        <v>5245</v>
      </c>
      <c r="AW221" s="127"/>
      <c r="AY221" s="127" t="s">
        <v>34</v>
      </c>
      <c r="BA221" s="127" t="s">
        <v>5236</v>
      </c>
      <c r="BC221" s="127" t="s">
        <v>31</v>
      </c>
      <c r="BD221" s="127" t="s">
        <v>5447</v>
      </c>
      <c r="BF221" s="127" t="s">
        <v>15</v>
      </c>
      <c r="BG221" s="127" t="s">
        <v>1348</v>
      </c>
    </row>
    <row r="222" spans="1:59" ht="9">
      <c r="A222" s="127" t="s">
        <v>671</v>
      </c>
      <c r="E222" s="127" t="s">
        <v>11</v>
      </c>
      <c r="F222" s="127" t="s">
        <v>544</v>
      </c>
      <c r="H222" s="127" t="s">
        <v>7</v>
      </c>
      <c r="I222" s="127" t="s">
        <v>1222</v>
      </c>
      <c r="K222" s="127" t="s">
        <v>17</v>
      </c>
      <c r="L222" s="127" t="s">
        <v>1282</v>
      </c>
      <c r="Q222" s="127" t="s">
        <v>344</v>
      </c>
      <c r="R222" s="127" t="s">
        <v>1807</v>
      </c>
      <c r="W222" s="127" t="s">
        <v>349</v>
      </c>
      <c r="X222" s="127" t="s">
        <v>2188</v>
      </c>
      <c r="Z222" s="127" t="s">
        <v>33</v>
      </c>
      <c r="AA222" s="127" t="s">
        <v>2003</v>
      </c>
      <c r="AC222" s="127" t="s">
        <v>28</v>
      </c>
      <c r="AD222" s="127" t="s">
        <v>2526</v>
      </c>
      <c r="AF222" s="127" t="s">
        <v>32</v>
      </c>
      <c r="AG222" s="127" t="s">
        <v>3666</v>
      </c>
      <c r="AI222" s="127" t="s">
        <v>35</v>
      </c>
      <c r="AJ222" s="127" t="s">
        <v>4111</v>
      </c>
      <c r="AL222" s="127" t="s">
        <v>6</v>
      </c>
      <c r="AM222" s="127" t="s">
        <v>4658</v>
      </c>
      <c r="AO222" s="127" t="s">
        <v>13</v>
      </c>
      <c r="AP222" s="127" t="s">
        <v>3818</v>
      </c>
      <c r="AR222" s="127" t="s">
        <v>37</v>
      </c>
      <c r="AS222" s="127" t="s">
        <v>5062</v>
      </c>
      <c r="AU222" s="127" t="s">
        <v>30</v>
      </c>
      <c r="AV222" s="127" t="s">
        <v>5224</v>
      </c>
      <c r="AW222" s="127"/>
      <c r="AY222" s="127" t="s">
        <v>34</v>
      </c>
      <c r="BA222" s="127" t="s">
        <v>3683</v>
      </c>
      <c r="BC222" s="127" t="s">
        <v>31</v>
      </c>
      <c r="BD222" s="127" t="s">
        <v>3079</v>
      </c>
      <c r="BF222" s="127" t="s">
        <v>15</v>
      </c>
      <c r="BG222" s="127" t="s">
        <v>5000</v>
      </c>
    </row>
    <row r="223" spans="1:59" ht="9">
      <c r="A223" s="127" t="s">
        <v>672</v>
      </c>
      <c r="E223" s="127" t="s">
        <v>11</v>
      </c>
      <c r="F223" s="127" t="s">
        <v>650</v>
      </c>
      <c r="H223" s="127" t="s">
        <v>7</v>
      </c>
      <c r="I223" s="127" t="s">
        <v>1223</v>
      </c>
      <c r="K223" s="127" t="s">
        <v>17</v>
      </c>
      <c r="L223" s="127" t="s">
        <v>1430</v>
      </c>
      <c r="Q223" s="127" t="s">
        <v>344</v>
      </c>
      <c r="R223" s="127" t="s">
        <v>1808</v>
      </c>
      <c r="W223" s="127" t="s">
        <v>349</v>
      </c>
      <c r="X223" s="127" t="s">
        <v>2189</v>
      </c>
      <c r="Z223" s="127" t="s">
        <v>33</v>
      </c>
      <c r="AA223" s="127" t="s">
        <v>1999</v>
      </c>
      <c r="AC223" s="127" t="s">
        <v>28</v>
      </c>
      <c r="AD223" s="127" t="s">
        <v>2527</v>
      </c>
      <c r="AF223" s="127" t="s">
        <v>32</v>
      </c>
      <c r="AG223" s="127" t="s">
        <v>2362</v>
      </c>
      <c r="AI223" s="127" t="s">
        <v>35</v>
      </c>
      <c r="AJ223" s="127" t="s">
        <v>3748</v>
      </c>
      <c r="AL223" s="127" t="s">
        <v>6</v>
      </c>
      <c r="AM223" s="127" t="s">
        <v>934</v>
      </c>
      <c r="AO223" s="127" t="s">
        <v>13</v>
      </c>
      <c r="AP223" s="127" t="s">
        <v>4925</v>
      </c>
      <c r="AR223" s="127" t="s">
        <v>37</v>
      </c>
      <c r="AS223" s="127" t="s">
        <v>2155</v>
      </c>
      <c r="AU223" s="127" t="s">
        <v>30</v>
      </c>
      <c r="AV223" s="127" t="s">
        <v>783</v>
      </c>
      <c r="AW223" s="127"/>
      <c r="AY223" s="127" t="s">
        <v>34</v>
      </c>
      <c r="BA223" s="127" t="s">
        <v>5312</v>
      </c>
      <c r="BC223" s="127" t="s">
        <v>31</v>
      </c>
      <c r="BD223" s="127" t="s">
        <v>5448</v>
      </c>
      <c r="BF223" s="127" t="s">
        <v>15</v>
      </c>
      <c r="BG223" s="127" t="s">
        <v>5779</v>
      </c>
    </row>
    <row r="224" spans="1:59" ht="9">
      <c r="A224" s="127" t="s">
        <v>673</v>
      </c>
      <c r="E224" s="127" t="s">
        <v>11</v>
      </c>
      <c r="F224" s="127" t="s">
        <v>651</v>
      </c>
      <c r="H224" s="127" t="s">
        <v>7</v>
      </c>
      <c r="I224" s="127" t="s">
        <v>1224</v>
      </c>
      <c r="K224" s="127" t="s">
        <v>17</v>
      </c>
      <c r="L224" s="127" t="s">
        <v>1431</v>
      </c>
      <c r="Q224" s="127" t="s">
        <v>344</v>
      </c>
      <c r="R224" s="127" t="s">
        <v>1809</v>
      </c>
      <c r="W224" s="127" t="s">
        <v>349</v>
      </c>
      <c r="X224" s="127" t="s">
        <v>2190</v>
      </c>
      <c r="Z224" s="127" t="s">
        <v>33</v>
      </c>
      <c r="AA224" s="127" t="s">
        <v>2320</v>
      </c>
      <c r="AC224" s="127" t="s">
        <v>28</v>
      </c>
      <c r="AD224" s="127" t="s">
        <v>2528</v>
      </c>
      <c r="AF224" s="127" t="s">
        <v>32</v>
      </c>
      <c r="AG224" s="127" t="s">
        <v>3606</v>
      </c>
      <c r="AI224" s="127" t="s">
        <v>35</v>
      </c>
      <c r="AJ224" s="127" t="s">
        <v>4112</v>
      </c>
      <c r="AL224" s="127" t="s">
        <v>6</v>
      </c>
      <c r="AM224" s="127" t="s">
        <v>4659</v>
      </c>
      <c r="AO224" s="127" t="s">
        <v>13</v>
      </c>
      <c r="AP224" s="127" t="s">
        <v>4660</v>
      </c>
      <c r="AR224" s="127" t="s">
        <v>37</v>
      </c>
      <c r="AS224" s="127" t="s">
        <v>2872</v>
      </c>
      <c r="AU224" s="127" t="s">
        <v>30</v>
      </c>
      <c r="AV224" s="127" t="s">
        <v>2313</v>
      </c>
      <c r="AW224" s="127"/>
      <c r="AY224" s="127" t="s">
        <v>34</v>
      </c>
      <c r="BA224" s="127" t="s">
        <v>5313</v>
      </c>
      <c r="BC224" s="127" t="s">
        <v>31</v>
      </c>
      <c r="BD224" s="127" t="s">
        <v>5449</v>
      </c>
      <c r="BF224" s="127" t="s">
        <v>15</v>
      </c>
      <c r="BG224" s="127" t="s">
        <v>4390</v>
      </c>
    </row>
    <row r="225" spans="1:59" ht="9">
      <c r="A225" s="127" t="s">
        <v>674</v>
      </c>
      <c r="E225" s="127" t="s">
        <v>11</v>
      </c>
      <c r="F225" s="127" t="s">
        <v>652</v>
      </c>
      <c r="H225" s="127" t="s">
        <v>7</v>
      </c>
      <c r="I225" s="127" t="s">
        <v>1225</v>
      </c>
      <c r="K225" s="127" t="s">
        <v>17</v>
      </c>
      <c r="L225" s="127" t="s">
        <v>1432</v>
      </c>
      <c r="Q225" s="127" t="s">
        <v>344</v>
      </c>
      <c r="R225" s="127" t="s">
        <v>1661</v>
      </c>
      <c r="W225" s="127" t="s">
        <v>349</v>
      </c>
      <c r="X225" s="127" t="s">
        <v>1765</v>
      </c>
      <c r="Z225" s="127" t="s">
        <v>33</v>
      </c>
      <c r="AA225" s="127" t="s">
        <v>2321</v>
      </c>
      <c r="AC225" s="127" t="s">
        <v>28</v>
      </c>
      <c r="AD225" s="127" t="s">
        <v>1096</v>
      </c>
      <c r="AF225" s="127" t="s">
        <v>32</v>
      </c>
      <c r="AG225" s="127" t="s">
        <v>1650</v>
      </c>
      <c r="AI225" s="127" t="s">
        <v>35</v>
      </c>
      <c r="AJ225" s="127" t="s">
        <v>4012</v>
      </c>
      <c r="AL225" s="127" t="s">
        <v>6</v>
      </c>
      <c r="AM225" s="127" t="s">
        <v>4660</v>
      </c>
      <c r="AO225" s="127" t="s">
        <v>13</v>
      </c>
      <c r="AP225" s="127" t="s">
        <v>933</v>
      </c>
      <c r="AR225" s="127" t="s">
        <v>37</v>
      </c>
      <c r="AS225" s="127" t="s">
        <v>4082</v>
      </c>
      <c r="AU225" s="127" t="s">
        <v>30</v>
      </c>
      <c r="AV225" s="127" t="s">
        <v>1628</v>
      </c>
      <c r="AW225" s="127"/>
      <c r="AY225" s="127" t="s">
        <v>34</v>
      </c>
      <c r="BA225" s="127" t="s">
        <v>2437</v>
      </c>
      <c r="BC225" s="127" t="s">
        <v>31</v>
      </c>
      <c r="BD225" s="127" t="s">
        <v>1961</v>
      </c>
      <c r="BF225" s="127" t="s">
        <v>15</v>
      </c>
      <c r="BG225" s="127" t="s">
        <v>2127</v>
      </c>
    </row>
    <row r="226" spans="1:59" ht="9">
      <c r="A226" s="127" t="s">
        <v>675</v>
      </c>
      <c r="E226" s="127" t="s">
        <v>11</v>
      </c>
      <c r="F226" s="127" t="s">
        <v>653</v>
      </c>
      <c r="H226" s="127" t="s">
        <v>7</v>
      </c>
      <c r="I226" s="127" t="s">
        <v>1226</v>
      </c>
      <c r="K226" s="127" t="s">
        <v>17</v>
      </c>
      <c r="L226" s="127" t="s">
        <v>1433</v>
      </c>
      <c r="Q226" s="127" t="s">
        <v>344</v>
      </c>
      <c r="R226" s="127" t="s">
        <v>472</v>
      </c>
      <c r="W226" s="127" t="s">
        <v>349</v>
      </c>
      <c r="X226" s="127" t="s">
        <v>1121</v>
      </c>
      <c r="Z226" s="127" t="s">
        <v>33</v>
      </c>
      <c r="AA226" s="127" t="s">
        <v>2322</v>
      </c>
      <c r="AC226" s="127" t="s">
        <v>28</v>
      </c>
      <c r="AD226" s="127" t="s">
        <v>2170</v>
      </c>
      <c r="AF226" s="127" t="s">
        <v>32</v>
      </c>
      <c r="AG226" s="127" t="s">
        <v>976</v>
      </c>
      <c r="AI226" s="127" t="s">
        <v>35</v>
      </c>
      <c r="AJ226" s="127" t="s">
        <v>1169</v>
      </c>
      <c r="AL226" s="127" t="s">
        <v>6</v>
      </c>
      <c r="AM226" s="127" t="s">
        <v>4661</v>
      </c>
      <c r="AO226" s="127" t="s">
        <v>13</v>
      </c>
      <c r="AP226" s="127" t="s">
        <v>4362</v>
      </c>
      <c r="AR226" s="127" t="s">
        <v>37</v>
      </c>
      <c r="AS226" s="127" t="s">
        <v>5063</v>
      </c>
      <c r="AU226" s="127" t="s">
        <v>30</v>
      </c>
      <c r="AV226" s="127" t="s">
        <v>825</v>
      </c>
      <c r="AW226" s="127"/>
      <c r="AY226" s="127" t="s">
        <v>34</v>
      </c>
      <c r="BA226" s="127" t="s">
        <v>5229</v>
      </c>
      <c r="BC226" s="127" t="s">
        <v>31</v>
      </c>
      <c r="BD226" s="127" t="s">
        <v>3351</v>
      </c>
      <c r="BF226" s="127" t="s">
        <v>15</v>
      </c>
      <c r="BG226" s="127" t="s">
        <v>1110</v>
      </c>
    </row>
    <row r="227" spans="1:59" ht="9">
      <c r="A227" s="127" t="s">
        <v>676</v>
      </c>
      <c r="E227" s="127" t="s">
        <v>11</v>
      </c>
      <c r="F227" s="127" t="s">
        <v>654</v>
      </c>
      <c r="H227" s="127" t="s">
        <v>7</v>
      </c>
      <c r="I227" s="127" t="s">
        <v>1227</v>
      </c>
      <c r="K227" s="127" t="s">
        <v>17</v>
      </c>
      <c r="L227" s="127" t="s">
        <v>1434</v>
      </c>
      <c r="Q227" s="127" t="s">
        <v>344</v>
      </c>
      <c r="R227" s="127" t="s">
        <v>1810</v>
      </c>
      <c r="W227" s="127" t="s">
        <v>349</v>
      </c>
      <c r="X227" s="127" t="s">
        <v>2191</v>
      </c>
      <c r="Z227" s="127" t="s">
        <v>33</v>
      </c>
      <c r="AA227" s="127" t="s">
        <v>2323</v>
      </c>
      <c r="AC227" s="127" t="s">
        <v>28</v>
      </c>
      <c r="AD227" s="127" t="s">
        <v>2529</v>
      </c>
      <c r="AF227" s="127" t="s">
        <v>32</v>
      </c>
      <c r="AG227" s="127" t="s">
        <v>3667</v>
      </c>
      <c r="AI227" s="127" t="s">
        <v>35</v>
      </c>
      <c r="AJ227" s="127" t="s">
        <v>4113</v>
      </c>
      <c r="AL227" s="127" t="s">
        <v>6</v>
      </c>
      <c r="AM227" s="127" t="s">
        <v>3215</v>
      </c>
      <c r="AO227" s="127" t="s">
        <v>13</v>
      </c>
      <c r="AP227" s="127" t="s">
        <v>4926</v>
      </c>
      <c r="AR227" s="127" t="s">
        <v>37</v>
      </c>
      <c r="AS227" s="127" t="s">
        <v>3532</v>
      </c>
      <c r="AU227" s="127" t="s">
        <v>30</v>
      </c>
      <c r="AV227" s="127" t="s">
        <v>5246</v>
      </c>
      <c r="AW227" s="127"/>
      <c r="AY227" s="127" t="s">
        <v>34</v>
      </c>
      <c r="BA227" s="127" t="s">
        <v>3400</v>
      </c>
      <c r="BC227" s="127" t="s">
        <v>31</v>
      </c>
      <c r="BD227" s="127" t="s">
        <v>908</v>
      </c>
      <c r="BF227" s="127" t="s">
        <v>15</v>
      </c>
      <c r="BG227" s="127" t="s">
        <v>3581</v>
      </c>
    </row>
    <row r="228" spans="1:59" ht="9">
      <c r="A228" s="127" t="s">
        <v>677</v>
      </c>
      <c r="E228" s="127" t="s">
        <v>11</v>
      </c>
      <c r="F228" s="127" t="s">
        <v>655</v>
      </c>
      <c r="H228" s="127" t="s">
        <v>7</v>
      </c>
      <c r="I228" s="127" t="s">
        <v>1056</v>
      </c>
      <c r="K228" s="127" t="s">
        <v>17</v>
      </c>
      <c r="L228" s="127" t="s">
        <v>1435</v>
      </c>
      <c r="Q228" s="127" t="s">
        <v>344</v>
      </c>
      <c r="R228" s="127" t="s">
        <v>1811</v>
      </c>
      <c r="W228" s="127" t="s">
        <v>349</v>
      </c>
      <c r="X228" s="127" t="s">
        <v>2165</v>
      </c>
      <c r="Z228" s="127" t="s">
        <v>33</v>
      </c>
      <c r="AA228" s="127" t="s">
        <v>2214</v>
      </c>
      <c r="AC228" s="127" t="s">
        <v>28</v>
      </c>
      <c r="AD228" s="127" t="s">
        <v>1815</v>
      </c>
      <c r="AF228" s="127" t="s">
        <v>32</v>
      </c>
      <c r="AG228" s="127" t="s">
        <v>2004</v>
      </c>
      <c r="AI228" s="127" t="s">
        <v>35</v>
      </c>
      <c r="AJ228" s="127" t="s">
        <v>4114</v>
      </c>
      <c r="AL228" s="127" t="s">
        <v>6</v>
      </c>
      <c r="AM228" s="127" t="s">
        <v>4614</v>
      </c>
      <c r="AO228" s="127" t="s">
        <v>13</v>
      </c>
      <c r="AP228" s="127" t="s">
        <v>2171</v>
      </c>
      <c r="AR228" s="127" t="s">
        <v>37</v>
      </c>
      <c r="AS228" s="127" t="s">
        <v>5064</v>
      </c>
      <c r="AU228" s="127" t="s">
        <v>30</v>
      </c>
      <c r="AV228" s="127" t="s">
        <v>5247</v>
      </c>
      <c r="AW228" s="127"/>
      <c r="AY228" s="127" t="s">
        <v>34</v>
      </c>
      <c r="BA228" s="127" t="s">
        <v>5230</v>
      </c>
      <c r="BC228" s="127" t="s">
        <v>31</v>
      </c>
      <c r="BD228" s="127" t="s">
        <v>5369</v>
      </c>
      <c r="BF228" s="127" t="s">
        <v>15</v>
      </c>
      <c r="BG228" s="127" t="s">
        <v>5805</v>
      </c>
    </row>
    <row r="229" spans="1:59" ht="9">
      <c r="A229" s="127" t="s">
        <v>678</v>
      </c>
      <c r="E229" s="127" t="s">
        <v>11</v>
      </c>
      <c r="F229" s="127" t="s">
        <v>656</v>
      </c>
      <c r="H229" s="127" t="s">
        <v>7</v>
      </c>
      <c r="I229" s="127" t="s">
        <v>1228</v>
      </c>
      <c r="K229" s="127" t="s">
        <v>17</v>
      </c>
      <c r="L229" s="127" t="s">
        <v>1436</v>
      </c>
      <c r="Q229" s="127" t="s">
        <v>344</v>
      </c>
      <c r="R229" s="127" t="s">
        <v>1812</v>
      </c>
      <c r="W229" s="127" t="s">
        <v>349</v>
      </c>
      <c r="X229" s="127" t="s">
        <v>1060</v>
      </c>
      <c r="Z229" s="127" t="s">
        <v>33</v>
      </c>
      <c r="AA229" s="127" t="s">
        <v>1603</v>
      </c>
      <c r="AC229" s="127" t="s">
        <v>28</v>
      </c>
      <c r="AD229" s="127" t="s">
        <v>2530</v>
      </c>
      <c r="AF229" s="127" t="s">
        <v>32</v>
      </c>
      <c r="AG229" s="127" t="s">
        <v>3668</v>
      </c>
      <c r="AI229" s="127" t="s">
        <v>35</v>
      </c>
      <c r="AJ229" s="127" t="s">
        <v>2810</v>
      </c>
      <c r="AL229" s="127" t="s">
        <v>6</v>
      </c>
      <c r="AM229" s="127" t="s">
        <v>4662</v>
      </c>
      <c r="AO229" s="127" t="s">
        <v>13</v>
      </c>
      <c r="AP229" s="127" t="s">
        <v>4927</v>
      </c>
      <c r="AR229" s="127" t="s">
        <v>37</v>
      </c>
      <c r="AS229" s="127" t="s">
        <v>5065</v>
      </c>
      <c r="AU229" s="127" t="s">
        <v>30</v>
      </c>
      <c r="AV229" s="127" t="s">
        <v>5248</v>
      </c>
      <c r="AW229" s="127"/>
      <c r="AY229" s="127" t="s">
        <v>34</v>
      </c>
      <c r="BA229" s="127" t="s">
        <v>5204</v>
      </c>
      <c r="BC229" s="127" t="s">
        <v>31</v>
      </c>
      <c r="BD229" s="127" t="s">
        <v>1395</v>
      </c>
      <c r="BF229" s="127" t="s">
        <v>15</v>
      </c>
      <c r="BG229" s="127" t="s">
        <v>2112</v>
      </c>
    </row>
    <row r="230" spans="1:59" ht="9">
      <c r="A230" s="127" t="s">
        <v>679</v>
      </c>
      <c r="E230" s="127" t="s">
        <v>11</v>
      </c>
      <c r="F230" s="127" t="s">
        <v>657</v>
      </c>
      <c r="H230" s="127" t="s">
        <v>7</v>
      </c>
      <c r="I230" s="127" t="s">
        <v>1229</v>
      </c>
      <c r="K230" s="127" t="s">
        <v>17</v>
      </c>
      <c r="L230" s="127" t="s">
        <v>1437</v>
      </c>
      <c r="Q230" s="127" t="s">
        <v>344</v>
      </c>
      <c r="R230" s="127" t="s">
        <v>1808</v>
      </c>
      <c r="W230" s="127" t="s">
        <v>349</v>
      </c>
      <c r="X230" s="127" t="s">
        <v>2097</v>
      </c>
      <c r="Z230" s="127" t="s">
        <v>33</v>
      </c>
      <c r="AA230" s="127" t="s">
        <v>718</v>
      </c>
      <c r="AC230" s="127" t="s">
        <v>28</v>
      </c>
      <c r="AD230" s="127" t="s">
        <v>1304</v>
      </c>
      <c r="AF230" s="127" t="s">
        <v>32</v>
      </c>
      <c r="AG230" s="127" t="s">
        <v>3669</v>
      </c>
      <c r="AI230" s="127" t="s">
        <v>35</v>
      </c>
      <c r="AJ230" s="127" t="s">
        <v>3664</v>
      </c>
      <c r="AL230" s="127" t="s">
        <v>6</v>
      </c>
      <c r="AM230" s="127" t="s">
        <v>1068</v>
      </c>
      <c r="AO230" s="127" t="s">
        <v>13</v>
      </c>
      <c r="AP230" s="127" t="s">
        <v>4928</v>
      </c>
      <c r="AR230" s="127" t="s">
        <v>37</v>
      </c>
      <c r="AS230" s="127" t="s">
        <v>3113</v>
      </c>
      <c r="AU230" s="127" t="s">
        <v>30</v>
      </c>
      <c r="AV230" s="127" t="s">
        <v>2214</v>
      </c>
      <c r="AW230" s="127"/>
      <c r="AY230" s="127" t="s">
        <v>34</v>
      </c>
      <c r="BA230" s="127" t="s">
        <v>682</v>
      </c>
      <c r="BC230" s="127" t="s">
        <v>31</v>
      </c>
      <c r="BD230" s="127" t="s">
        <v>5450</v>
      </c>
      <c r="BF230" s="127" t="s">
        <v>15</v>
      </c>
      <c r="BG230" s="127" t="s">
        <v>5806</v>
      </c>
    </row>
    <row r="231" spans="1:59" ht="9">
      <c r="A231" s="127" t="s">
        <v>680</v>
      </c>
      <c r="E231" s="127" t="s">
        <v>11</v>
      </c>
      <c r="F231" s="127" t="s">
        <v>658</v>
      </c>
      <c r="H231" s="127" t="s">
        <v>7</v>
      </c>
      <c r="I231" s="127" t="s">
        <v>1062</v>
      </c>
      <c r="K231" s="127" t="s">
        <v>17</v>
      </c>
      <c r="L231" s="127" t="s">
        <v>1004</v>
      </c>
      <c r="Q231" s="127" t="s">
        <v>344</v>
      </c>
      <c r="R231" s="127" t="s">
        <v>1813</v>
      </c>
      <c r="W231" s="127" t="s">
        <v>349</v>
      </c>
      <c r="X231" s="127" t="s">
        <v>2192</v>
      </c>
      <c r="Z231" s="127" t="s">
        <v>33</v>
      </c>
      <c r="AA231" s="127" t="s">
        <v>2324</v>
      </c>
      <c r="AC231" s="127" t="s">
        <v>28</v>
      </c>
      <c r="AD231" s="127" t="s">
        <v>581</v>
      </c>
      <c r="AF231" s="127" t="s">
        <v>32</v>
      </c>
      <c r="AG231" s="127" t="s">
        <v>3670</v>
      </c>
      <c r="AI231" s="127" t="s">
        <v>35</v>
      </c>
      <c r="AJ231" s="127" t="s">
        <v>1446</v>
      </c>
      <c r="AL231" s="127" t="s">
        <v>6</v>
      </c>
      <c r="AM231" s="127" t="s">
        <v>1023</v>
      </c>
      <c r="AO231" s="127" t="s">
        <v>13</v>
      </c>
      <c r="AP231" s="127" t="s">
        <v>4384</v>
      </c>
      <c r="AR231" s="127" t="s">
        <v>37</v>
      </c>
      <c r="AS231" s="127" t="s">
        <v>4944</v>
      </c>
      <c r="AU231" s="127" t="s">
        <v>30</v>
      </c>
      <c r="AV231" s="127" t="s">
        <v>5249</v>
      </c>
      <c r="AW231" s="127"/>
      <c r="AY231" s="127" t="s">
        <v>34</v>
      </c>
      <c r="BA231" s="127" t="s">
        <v>5314</v>
      </c>
      <c r="BC231" s="127" t="s">
        <v>31</v>
      </c>
      <c r="BD231" s="127" t="s">
        <v>5451</v>
      </c>
      <c r="BF231" s="127" t="s">
        <v>15</v>
      </c>
      <c r="BG231" s="127" t="s">
        <v>5807</v>
      </c>
    </row>
    <row r="232" spans="1:59" ht="9">
      <c r="A232" s="127" t="s">
        <v>681</v>
      </c>
      <c r="E232" s="127" t="s">
        <v>11</v>
      </c>
      <c r="F232" s="127" t="s">
        <v>659</v>
      </c>
      <c r="H232" s="127" t="s">
        <v>7</v>
      </c>
      <c r="I232" s="127" t="s">
        <v>1230</v>
      </c>
      <c r="K232" s="127" t="s">
        <v>17</v>
      </c>
      <c r="L232" s="127" t="s">
        <v>544</v>
      </c>
      <c r="Q232" s="127" t="s">
        <v>344</v>
      </c>
      <c r="R232" s="127" t="s">
        <v>1814</v>
      </c>
      <c r="W232" s="127" t="s">
        <v>349</v>
      </c>
      <c r="X232" s="127" t="s">
        <v>2193</v>
      </c>
      <c r="Z232" s="127" t="s">
        <v>33</v>
      </c>
      <c r="AA232" s="127" t="s">
        <v>2222</v>
      </c>
      <c r="AC232" s="127" t="s">
        <v>28</v>
      </c>
      <c r="AD232" s="127" t="s">
        <v>2531</v>
      </c>
      <c r="AF232" s="127" t="s">
        <v>32</v>
      </c>
      <c r="AG232" s="127" t="s">
        <v>2755</v>
      </c>
      <c r="AI232" s="127" t="s">
        <v>35</v>
      </c>
      <c r="AJ232" s="127" t="s">
        <v>4115</v>
      </c>
      <c r="AL232" s="127" t="s">
        <v>6</v>
      </c>
      <c r="AM232" s="127" t="s">
        <v>2813</v>
      </c>
      <c r="AO232" s="127" t="s">
        <v>13</v>
      </c>
      <c r="AP232" s="127" t="s">
        <v>4929</v>
      </c>
      <c r="AR232" s="127" t="s">
        <v>37</v>
      </c>
      <c r="AS232" s="127" t="s">
        <v>3992</v>
      </c>
      <c r="AU232" s="127" t="s">
        <v>30</v>
      </c>
      <c r="AV232" s="127" t="s">
        <v>5197</v>
      </c>
      <c r="AW232" s="127"/>
      <c r="AY232" s="127" t="s">
        <v>34</v>
      </c>
      <c r="BA232" s="127" t="s">
        <v>731</v>
      </c>
      <c r="BC232" s="127" t="s">
        <v>31</v>
      </c>
      <c r="BD232" s="127" t="s">
        <v>5414</v>
      </c>
      <c r="BF232" s="127" t="s">
        <v>15</v>
      </c>
      <c r="BG232" s="127" t="s">
        <v>5808</v>
      </c>
    </row>
    <row r="233" spans="1:59" ht="9">
      <c r="A233" s="127" t="s">
        <v>682</v>
      </c>
      <c r="E233" s="127" t="s">
        <v>11</v>
      </c>
      <c r="F233" s="127" t="s">
        <v>660</v>
      </c>
      <c r="H233" s="127" t="s">
        <v>7</v>
      </c>
      <c r="I233" s="127" t="s">
        <v>1231</v>
      </c>
      <c r="K233" s="127" t="s">
        <v>17</v>
      </c>
      <c r="L233" s="127" t="s">
        <v>1438</v>
      </c>
      <c r="Q233" s="127" t="s">
        <v>344</v>
      </c>
      <c r="R233" s="127" t="s">
        <v>757</v>
      </c>
      <c r="W233" s="127" t="s">
        <v>349</v>
      </c>
      <c r="X233" s="127" t="s">
        <v>2082</v>
      </c>
      <c r="Z233" s="127" t="s">
        <v>33</v>
      </c>
      <c r="AA233" s="127" t="s">
        <v>2320</v>
      </c>
      <c r="AC233" s="127" t="s">
        <v>28</v>
      </c>
      <c r="AD233" s="127" t="s">
        <v>2532</v>
      </c>
      <c r="AF233" s="127" t="s">
        <v>32</v>
      </c>
      <c r="AG233" s="127" t="s">
        <v>1910</v>
      </c>
      <c r="AI233" s="127" t="s">
        <v>35</v>
      </c>
      <c r="AJ233" s="127" t="s">
        <v>4116</v>
      </c>
      <c r="AL233" s="127" t="s">
        <v>6</v>
      </c>
      <c r="AM233" s="127" t="s">
        <v>852</v>
      </c>
      <c r="AO233" s="127" t="s">
        <v>13</v>
      </c>
      <c r="AP233" s="127" t="s">
        <v>4930</v>
      </c>
      <c r="AR233" s="127" t="s">
        <v>37</v>
      </c>
      <c r="AS233" s="127" t="s">
        <v>5066</v>
      </c>
      <c r="AU233" s="127" t="s">
        <v>30</v>
      </c>
      <c r="AV233" s="127" t="s">
        <v>5222</v>
      </c>
      <c r="AW233" s="127"/>
      <c r="AY233" s="127" t="s">
        <v>34</v>
      </c>
      <c r="BA233" s="127" t="s">
        <v>2503</v>
      </c>
      <c r="BC233" s="127" t="s">
        <v>31</v>
      </c>
      <c r="BD233" s="127" t="s">
        <v>4345</v>
      </c>
      <c r="BF233" s="127" t="s">
        <v>15</v>
      </c>
      <c r="BG233" s="127" t="s">
        <v>3611</v>
      </c>
    </row>
    <row r="234" spans="1:59" ht="9">
      <c r="A234" s="127" t="s">
        <v>683</v>
      </c>
      <c r="E234" s="127" t="s">
        <v>11</v>
      </c>
      <c r="F234" s="127" t="s">
        <v>467</v>
      </c>
      <c r="H234" s="127" t="s">
        <v>7</v>
      </c>
      <c r="I234" s="127" t="s">
        <v>1232</v>
      </c>
      <c r="K234" s="127" t="s">
        <v>17</v>
      </c>
      <c r="L234" s="127" t="s">
        <v>840</v>
      </c>
      <c r="Q234" s="127" t="s">
        <v>344</v>
      </c>
      <c r="R234" s="127" t="s">
        <v>1815</v>
      </c>
      <c r="W234" s="127" t="s">
        <v>349</v>
      </c>
      <c r="X234" s="127" t="s">
        <v>2106</v>
      </c>
      <c r="Z234" s="127" t="s">
        <v>33</v>
      </c>
      <c r="AA234" s="127" t="s">
        <v>2262</v>
      </c>
      <c r="AC234" s="127" t="s">
        <v>28</v>
      </c>
      <c r="AD234" s="127" t="s">
        <v>2533</v>
      </c>
      <c r="AF234" s="127" t="s">
        <v>32</v>
      </c>
      <c r="AG234" s="127" t="s">
        <v>3671</v>
      </c>
      <c r="AI234" s="127" t="s">
        <v>35</v>
      </c>
      <c r="AJ234" s="127" t="s">
        <v>1798</v>
      </c>
      <c r="AL234" s="127" t="s">
        <v>6</v>
      </c>
      <c r="AM234" s="127" t="s">
        <v>4663</v>
      </c>
      <c r="AO234" s="127" t="s">
        <v>13</v>
      </c>
      <c r="AP234" s="127" t="s">
        <v>4931</v>
      </c>
      <c r="AR234" s="127" t="s">
        <v>37</v>
      </c>
      <c r="AS234" s="127" t="s">
        <v>4942</v>
      </c>
      <c r="AU234" s="127" t="s">
        <v>30</v>
      </c>
      <c r="AV234" s="127" t="s">
        <v>5250</v>
      </c>
      <c r="AW234" s="127"/>
      <c r="AY234" s="127" t="s">
        <v>34</v>
      </c>
      <c r="BA234" s="127" t="s">
        <v>5236</v>
      </c>
      <c r="BC234" s="127" t="s">
        <v>31</v>
      </c>
      <c r="BD234" s="127" t="s">
        <v>984</v>
      </c>
      <c r="BF234" s="127" t="s">
        <v>15</v>
      </c>
      <c r="BG234" s="127" t="s">
        <v>5483</v>
      </c>
    </row>
    <row r="235" spans="1:59" ht="9">
      <c r="A235" s="127" t="s">
        <v>684</v>
      </c>
      <c r="E235" s="127" t="s">
        <v>11</v>
      </c>
      <c r="F235" s="127" t="s">
        <v>661</v>
      </c>
      <c r="H235" s="127" t="s">
        <v>7</v>
      </c>
      <c r="I235" s="127" t="s">
        <v>1233</v>
      </c>
      <c r="K235" s="127" t="s">
        <v>17</v>
      </c>
      <c r="L235" s="127" t="s">
        <v>676</v>
      </c>
      <c r="Q235" s="127" t="s">
        <v>344</v>
      </c>
      <c r="R235" s="127" t="s">
        <v>1816</v>
      </c>
      <c r="W235" s="127" t="s">
        <v>349</v>
      </c>
      <c r="X235" s="127" t="s">
        <v>2104</v>
      </c>
      <c r="Z235" s="127" t="s">
        <v>33</v>
      </c>
      <c r="AA235" s="127" t="s">
        <v>2325</v>
      </c>
      <c r="AC235" s="127" t="s">
        <v>28</v>
      </c>
      <c r="AD235" s="127" t="s">
        <v>2534</v>
      </c>
      <c r="AF235" s="127" t="s">
        <v>32</v>
      </c>
      <c r="AG235" s="127" t="s">
        <v>1097</v>
      </c>
      <c r="AI235" s="127" t="s">
        <v>35</v>
      </c>
      <c r="AJ235" s="127" t="s">
        <v>4117</v>
      </c>
      <c r="AL235" s="127" t="s">
        <v>6</v>
      </c>
      <c r="AM235" s="127" t="s">
        <v>4664</v>
      </c>
      <c r="AO235" s="127" t="s">
        <v>13</v>
      </c>
      <c r="AP235" s="127" t="s">
        <v>4932</v>
      </c>
      <c r="AR235" s="127" t="s">
        <v>37</v>
      </c>
      <c r="AS235" s="127" t="s">
        <v>1286</v>
      </c>
      <c r="AU235" s="127" t="s">
        <v>30</v>
      </c>
      <c r="AV235" s="127" t="s">
        <v>1891</v>
      </c>
      <c r="AW235" s="127"/>
      <c r="AY235" s="127" t="s">
        <v>34</v>
      </c>
      <c r="BA235" s="127" t="s">
        <v>5244</v>
      </c>
      <c r="BC235" s="127" t="s">
        <v>31</v>
      </c>
      <c r="BD235" s="127" t="s">
        <v>5452</v>
      </c>
      <c r="BF235" s="127" t="s">
        <v>15</v>
      </c>
      <c r="BG235" s="127" t="s">
        <v>1943</v>
      </c>
    </row>
    <row r="236" spans="1:59" ht="9">
      <c r="A236" s="127" t="s">
        <v>685</v>
      </c>
      <c r="E236" s="127" t="s">
        <v>11</v>
      </c>
      <c r="F236" s="127" t="s">
        <v>662</v>
      </c>
      <c r="H236" s="127" t="s">
        <v>7</v>
      </c>
      <c r="I236" s="127" t="s">
        <v>1234</v>
      </c>
      <c r="K236" s="127" t="s">
        <v>17</v>
      </c>
      <c r="L236" s="127" t="s">
        <v>1439</v>
      </c>
      <c r="Q236" s="127" t="s">
        <v>344</v>
      </c>
      <c r="R236" s="127" t="s">
        <v>1791</v>
      </c>
      <c r="W236" s="127" t="s">
        <v>349</v>
      </c>
      <c r="X236" s="127" t="s">
        <v>2187</v>
      </c>
      <c r="Z236" s="127" t="s">
        <v>33</v>
      </c>
      <c r="AA236" s="127" t="s">
        <v>1306</v>
      </c>
      <c r="AC236" s="127" t="s">
        <v>28</v>
      </c>
      <c r="AD236" s="127" t="s">
        <v>2535</v>
      </c>
      <c r="AF236" s="127" t="s">
        <v>32</v>
      </c>
      <c r="AG236" s="127" t="s">
        <v>3672</v>
      </c>
      <c r="AI236" s="127" t="s">
        <v>35</v>
      </c>
      <c r="AJ236" s="127" t="s">
        <v>4118</v>
      </c>
      <c r="AL236" s="127" t="s">
        <v>6</v>
      </c>
      <c r="AM236" s="127" t="s">
        <v>2361</v>
      </c>
      <c r="AO236" s="127" t="s">
        <v>13</v>
      </c>
      <c r="AP236" s="127" t="s">
        <v>2155</v>
      </c>
      <c r="AR236" s="127" t="s">
        <v>37</v>
      </c>
      <c r="AS236" s="127" t="s">
        <v>1814</v>
      </c>
      <c r="AU236" s="127" t="s">
        <v>30</v>
      </c>
      <c r="AV236" s="127" t="s">
        <v>5197</v>
      </c>
      <c r="AW236" s="127"/>
      <c r="AY236" s="127" t="s">
        <v>34</v>
      </c>
      <c r="BA236" s="127" t="s">
        <v>4644</v>
      </c>
      <c r="BC236" s="127" t="s">
        <v>31</v>
      </c>
      <c r="BD236" s="127" t="s">
        <v>5453</v>
      </c>
      <c r="BF236" s="127" t="s">
        <v>15</v>
      </c>
      <c r="BG236" s="127" t="s">
        <v>4720</v>
      </c>
    </row>
    <row r="237" spans="1:59" ht="9">
      <c r="A237" s="127" t="s">
        <v>686</v>
      </c>
      <c r="E237" s="127" t="s">
        <v>11</v>
      </c>
      <c r="F237" s="127" t="s">
        <v>588</v>
      </c>
      <c r="H237" s="127" t="s">
        <v>7</v>
      </c>
      <c r="I237" s="127" t="s">
        <v>1235</v>
      </c>
      <c r="K237" s="127" t="s">
        <v>17</v>
      </c>
      <c r="L237" s="127" t="s">
        <v>734</v>
      </c>
      <c r="Q237" s="127" t="s">
        <v>344</v>
      </c>
      <c r="R237" s="127" t="s">
        <v>472</v>
      </c>
      <c r="W237" s="127" t="s">
        <v>349</v>
      </c>
      <c r="X237" s="127" t="s">
        <v>2127</v>
      </c>
      <c r="Z237" s="127" t="s">
        <v>33</v>
      </c>
      <c r="AA237" s="127" t="s">
        <v>480</v>
      </c>
      <c r="AC237" s="127" t="s">
        <v>28</v>
      </c>
      <c r="AD237" s="127" t="s">
        <v>2536</v>
      </c>
      <c r="AF237" s="127" t="s">
        <v>32</v>
      </c>
      <c r="AG237" s="127" t="s">
        <v>3673</v>
      </c>
      <c r="AI237" s="127" t="s">
        <v>35</v>
      </c>
      <c r="AJ237" s="127" t="s">
        <v>2822</v>
      </c>
      <c r="AL237" s="127" t="s">
        <v>6</v>
      </c>
      <c r="AM237" s="127" t="s">
        <v>3707</v>
      </c>
      <c r="AO237" s="127" t="s">
        <v>13</v>
      </c>
      <c r="AP237" s="127" t="s">
        <v>4933</v>
      </c>
      <c r="AR237" s="127" t="s">
        <v>37</v>
      </c>
      <c r="AS237" s="127" t="s">
        <v>1121</v>
      </c>
      <c r="AU237" s="127" t="s">
        <v>30</v>
      </c>
      <c r="AV237" s="127" t="s">
        <v>1628</v>
      </c>
      <c r="AW237" s="127"/>
      <c r="AY237" s="127" t="s">
        <v>34</v>
      </c>
      <c r="BA237" s="127" t="s">
        <v>5234</v>
      </c>
      <c r="BC237" s="127" t="s">
        <v>31</v>
      </c>
      <c r="BD237" s="127" t="s">
        <v>5369</v>
      </c>
      <c r="BF237" s="127" t="s">
        <v>15</v>
      </c>
      <c r="BG237" s="127" t="s">
        <v>3911</v>
      </c>
    </row>
    <row r="238" spans="1:59" ht="9">
      <c r="A238" s="127" t="s">
        <v>687</v>
      </c>
      <c r="E238" s="127" t="s">
        <v>11</v>
      </c>
      <c r="F238" s="127" t="s">
        <v>663</v>
      </c>
      <c r="H238" s="127" t="s">
        <v>7</v>
      </c>
      <c r="I238" s="127" t="s">
        <v>1236</v>
      </c>
      <c r="K238" s="127" t="s">
        <v>17</v>
      </c>
      <c r="L238" s="127" t="s">
        <v>1440</v>
      </c>
      <c r="Q238" s="127" t="s">
        <v>344</v>
      </c>
      <c r="R238" s="127" t="s">
        <v>1817</v>
      </c>
      <c r="W238" s="127" t="s">
        <v>349</v>
      </c>
      <c r="X238" s="127" t="s">
        <v>2186</v>
      </c>
      <c r="Z238" s="127" t="s">
        <v>33</v>
      </c>
      <c r="AA238" s="127" t="s">
        <v>546</v>
      </c>
      <c r="AC238" s="127" t="s">
        <v>28</v>
      </c>
      <c r="AD238" s="127" t="s">
        <v>2537</v>
      </c>
      <c r="AF238" s="127" t="s">
        <v>32</v>
      </c>
      <c r="AG238" s="127" t="s">
        <v>3608</v>
      </c>
      <c r="AI238" s="127" t="s">
        <v>35</v>
      </c>
      <c r="AJ238" s="127" t="s">
        <v>3328</v>
      </c>
      <c r="AL238" s="127" t="s">
        <v>6</v>
      </c>
      <c r="AM238" s="127" t="s">
        <v>4665</v>
      </c>
      <c r="AO238" s="127" t="s">
        <v>13</v>
      </c>
      <c r="AP238" s="127" t="s">
        <v>1954</v>
      </c>
      <c r="AR238" s="127" t="s">
        <v>37</v>
      </c>
      <c r="AS238" s="127" t="s">
        <v>548</v>
      </c>
      <c r="AU238" s="127" t="s">
        <v>30</v>
      </c>
      <c r="AV238" s="127" t="s">
        <v>5251</v>
      </c>
      <c r="AW238" s="127"/>
      <c r="AY238" s="127" t="s">
        <v>34</v>
      </c>
      <c r="BA238" s="127" t="s">
        <v>4451</v>
      </c>
      <c r="BC238" s="127" t="s">
        <v>31</v>
      </c>
      <c r="BD238" s="127" t="s">
        <v>5454</v>
      </c>
      <c r="BF238" s="127" t="s">
        <v>15</v>
      </c>
      <c r="BG238" s="127" t="s">
        <v>5809</v>
      </c>
    </row>
    <row r="239" spans="1:59" ht="9">
      <c r="A239" s="127" t="s">
        <v>688</v>
      </c>
      <c r="E239" s="127" t="s">
        <v>11</v>
      </c>
      <c r="F239" s="127" t="s">
        <v>664</v>
      </c>
      <c r="H239" s="127" t="s">
        <v>7</v>
      </c>
      <c r="I239" s="127" t="s">
        <v>1139</v>
      </c>
      <c r="K239" s="127" t="s">
        <v>17</v>
      </c>
      <c r="L239" s="127" t="s">
        <v>705</v>
      </c>
      <c r="Q239" s="127" t="s">
        <v>344</v>
      </c>
      <c r="R239" s="127" t="s">
        <v>1664</v>
      </c>
      <c r="W239" s="127" t="s">
        <v>349</v>
      </c>
      <c r="X239" s="127" t="s">
        <v>2194</v>
      </c>
      <c r="Z239" s="127" t="s">
        <v>33</v>
      </c>
      <c r="AA239" s="127" t="s">
        <v>2326</v>
      </c>
      <c r="AC239" s="127" t="s">
        <v>28</v>
      </c>
      <c r="AD239" s="127" t="s">
        <v>2538</v>
      </c>
      <c r="AF239" s="127" t="s">
        <v>32</v>
      </c>
      <c r="AG239" s="127" t="s">
        <v>2305</v>
      </c>
      <c r="AI239" s="127" t="s">
        <v>35</v>
      </c>
      <c r="AJ239" s="127" t="s">
        <v>825</v>
      </c>
      <c r="AL239" s="127" t="s">
        <v>6</v>
      </c>
      <c r="AM239" s="127" t="s">
        <v>1023</v>
      </c>
      <c r="AO239" s="127" t="s">
        <v>13</v>
      </c>
      <c r="AP239" s="127" t="s">
        <v>574</v>
      </c>
      <c r="AR239" s="127" t="s">
        <v>37</v>
      </c>
      <c r="AS239" s="127" t="s">
        <v>674</v>
      </c>
      <c r="AU239" s="127" t="s">
        <v>30</v>
      </c>
      <c r="AV239" s="127" t="s">
        <v>3208</v>
      </c>
      <c r="AW239" s="127"/>
      <c r="AY239" s="127" t="s">
        <v>34</v>
      </c>
      <c r="BA239" s="127" t="s">
        <v>5315</v>
      </c>
      <c r="BC239" s="127" t="s">
        <v>31</v>
      </c>
      <c r="BD239" s="127" t="s">
        <v>1334</v>
      </c>
      <c r="BF239" s="127" t="s">
        <v>15</v>
      </c>
      <c r="BG239" s="127" t="s">
        <v>5810</v>
      </c>
    </row>
    <row r="240" spans="1:59" ht="9">
      <c r="A240" s="127" t="s">
        <v>689</v>
      </c>
      <c r="E240" s="127" t="s">
        <v>11</v>
      </c>
      <c r="F240" s="127" t="s">
        <v>665</v>
      </c>
      <c r="H240" s="127" t="s">
        <v>7</v>
      </c>
      <c r="I240" s="127" t="s">
        <v>1237</v>
      </c>
      <c r="K240" s="127" t="s">
        <v>17</v>
      </c>
      <c r="L240" s="127" t="s">
        <v>1441</v>
      </c>
      <c r="Q240" s="127" t="s">
        <v>344</v>
      </c>
      <c r="R240" s="127" t="s">
        <v>1818</v>
      </c>
      <c r="W240" s="127" t="s">
        <v>349</v>
      </c>
      <c r="X240" s="127" t="s">
        <v>1192</v>
      </c>
      <c r="Z240" s="127" t="s">
        <v>33</v>
      </c>
      <c r="AA240" s="127" t="s">
        <v>2297</v>
      </c>
      <c r="AC240" s="127" t="s">
        <v>28</v>
      </c>
      <c r="AD240" s="127" t="s">
        <v>2539</v>
      </c>
      <c r="AF240" s="127" t="s">
        <v>32</v>
      </c>
      <c r="AG240" s="127" t="s">
        <v>2802</v>
      </c>
      <c r="AI240" s="127" t="s">
        <v>35</v>
      </c>
      <c r="AJ240" s="127" t="s">
        <v>4119</v>
      </c>
      <c r="AL240" s="127" t="s">
        <v>6</v>
      </c>
      <c r="AM240" s="127" t="s">
        <v>1601</v>
      </c>
      <c r="AO240" s="127" t="s">
        <v>13</v>
      </c>
      <c r="AP240" s="127" t="s">
        <v>2815</v>
      </c>
      <c r="AR240" s="127" t="s">
        <v>37</v>
      </c>
      <c r="AS240" s="127" t="s">
        <v>558</v>
      </c>
      <c r="AU240" s="127" t="s">
        <v>30</v>
      </c>
      <c r="AV240" s="127" t="s">
        <v>5186</v>
      </c>
      <c r="AW240" s="127"/>
      <c r="AY240" s="127" t="s">
        <v>34</v>
      </c>
      <c r="BA240" s="127" t="s">
        <v>2883</v>
      </c>
      <c r="BC240" s="127" t="s">
        <v>31</v>
      </c>
      <c r="BD240" s="127" t="s">
        <v>5455</v>
      </c>
      <c r="BF240" s="127" t="s">
        <v>15</v>
      </c>
      <c r="BG240" s="127" t="s">
        <v>700</v>
      </c>
    </row>
    <row r="241" spans="1:59" ht="9">
      <c r="A241" s="127" t="s">
        <v>690</v>
      </c>
      <c r="E241" s="127" t="s">
        <v>11</v>
      </c>
      <c r="F241" s="127" t="s">
        <v>666</v>
      </c>
      <c r="H241" s="127" t="s">
        <v>7</v>
      </c>
      <c r="I241" s="127" t="s">
        <v>695</v>
      </c>
      <c r="K241" s="127" t="s">
        <v>17</v>
      </c>
      <c r="L241" s="127" t="s">
        <v>1399</v>
      </c>
      <c r="Q241" s="127" t="s">
        <v>344</v>
      </c>
      <c r="R241" s="127" t="s">
        <v>1819</v>
      </c>
      <c r="W241" s="127" t="s">
        <v>349</v>
      </c>
      <c r="X241" s="127" t="s">
        <v>1942</v>
      </c>
      <c r="Z241" s="127" t="s">
        <v>33</v>
      </c>
      <c r="AA241" s="127" t="s">
        <v>2327</v>
      </c>
      <c r="AC241" s="127" t="s">
        <v>28</v>
      </c>
      <c r="AD241" s="127" t="s">
        <v>2540</v>
      </c>
      <c r="AF241" s="127" t="s">
        <v>32</v>
      </c>
      <c r="AG241" s="127" t="s">
        <v>3674</v>
      </c>
      <c r="AI241" s="127" t="s">
        <v>35</v>
      </c>
      <c r="AJ241" s="127" t="s">
        <v>4042</v>
      </c>
      <c r="AL241" s="127" t="s">
        <v>6</v>
      </c>
      <c r="AM241" s="127" t="s">
        <v>4666</v>
      </c>
      <c r="AO241" s="127" t="s">
        <v>13</v>
      </c>
      <c r="AP241" s="127" t="s">
        <v>1764</v>
      </c>
      <c r="AR241" s="127" t="s">
        <v>37</v>
      </c>
      <c r="AS241" s="127" t="s">
        <v>5067</v>
      </c>
      <c r="AU241" s="127" t="s">
        <v>30</v>
      </c>
      <c r="AV241" s="127" t="s">
        <v>3129</v>
      </c>
      <c r="AW241" s="127"/>
      <c r="AY241" s="127" t="s">
        <v>34</v>
      </c>
      <c r="BA241" s="127" t="s">
        <v>5204</v>
      </c>
      <c r="BC241" s="127" t="s">
        <v>31</v>
      </c>
      <c r="BD241" s="127" t="s">
        <v>5456</v>
      </c>
      <c r="BF241" s="127" t="s">
        <v>15</v>
      </c>
      <c r="BG241" s="127" t="s">
        <v>1221</v>
      </c>
    </row>
    <row r="242" spans="1:59" ht="9">
      <c r="A242" s="127" t="s">
        <v>691</v>
      </c>
      <c r="E242" s="127" t="s">
        <v>11</v>
      </c>
      <c r="F242" s="127" t="s">
        <v>667</v>
      </c>
      <c r="H242" s="127" t="s">
        <v>7</v>
      </c>
      <c r="I242" s="127" t="s">
        <v>1238</v>
      </c>
      <c r="K242" s="127" t="s">
        <v>17</v>
      </c>
      <c r="L242" s="127" t="s">
        <v>1442</v>
      </c>
      <c r="Q242" s="127" t="s">
        <v>344</v>
      </c>
      <c r="R242" s="127" t="s">
        <v>1820</v>
      </c>
      <c r="W242" s="127" t="s">
        <v>349</v>
      </c>
      <c r="X242" s="127" t="s">
        <v>2095</v>
      </c>
      <c r="Z242" s="127" t="s">
        <v>33</v>
      </c>
      <c r="AA242" s="127" t="s">
        <v>2328</v>
      </c>
      <c r="AC242" s="127" t="s">
        <v>28</v>
      </c>
      <c r="AD242" s="127" t="s">
        <v>2541</v>
      </c>
      <c r="AF242" s="127" t="s">
        <v>32</v>
      </c>
      <c r="AG242" s="127" t="s">
        <v>3675</v>
      </c>
      <c r="AI242" s="127" t="s">
        <v>35</v>
      </c>
      <c r="AJ242" s="127" t="s">
        <v>4120</v>
      </c>
      <c r="AL242" s="127" t="s">
        <v>6</v>
      </c>
      <c r="AM242" s="127" t="s">
        <v>3360</v>
      </c>
      <c r="AO242" s="127" t="s">
        <v>13</v>
      </c>
      <c r="AP242" s="127" t="s">
        <v>4934</v>
      </c>
      <c r="AR242" s="127" t="s">
        <v>37</v>
      </c>
      <c r="AS242" s="127" t="s">
        <v>5068</v>
      </c>
      <c r="AU242" s="127" t="s">
        <v>30</v>
      </c>
      <c r="AV242" s="127" t="s">
        <v>2883</v>
      </c>
      <c r="AW242" s="127"/>
      <c r="AY242" s="127" t="s">
        <v>34</v>
      </c>
      <c r="BA242" s="127" t="s">
        <v>3908</v>
      </c>
      <c r="BC242" s="127" t="s">
        <v>31</v>
      </c>
      <c r="BD242" s="127" t="s">
        <v>5457</v>
      </c>
      <c r="BF242" s="127" t="s">
        <v>15</v>
      </c>
      <c r="BG242" s="127" t="s">
        <v>800</v>
      </c>
    </row>
    <row r="243" spans="1:59" ht="9">
      <c r="A243" s="127" t="s">
        <v>692</v>
      </c>
      <c r="E243" s="127" t="s">
        <v>11</v>
      </c>
      <c r="F243" s="127" t="s">
        <v>668</v>
      </c>
      <c r="H243" s="127" t="s">
        <v>7</v>
      </c>
      <c r="I243" s="127" t="s">
        <v>1239</v>
      </c>
      <c r="K243" s="127" t="s">
        <v>17</v>
      </c>
      <c r="L243" s="127" t="s">
        <v>1443</v>
      </c>
      <c r="Q243" s="127" t="s">
        <v>344</v>
      </c>
      <c r="R243" s="127" t="s">
        <v>1821</v>
      </c>
      <c r="W243" s="127" t="s">
        <v>349</v>
      </c>
      <c r="X243" s="127" t="s">
        <v>2090</v>
      </c>
      <c r="Z243" s="127" t="s">
        <v>33</v>
      </c>
      <c r="AA243" s="127" t="s">
        <v>2329</v>
      </c>
      <c r="AC243" s="127" t="s">
        <v>28</v>
      </c>
      <c r="AD243" s="127" t="s">
        <v>2542</v>
      </c>
      <c r="AF243" s="127" t="s">
        <v>32</v>
      </c>
      <c r="AG243" s="127" t="s">
        <v>3676</v>
      </c>
      <c r="AI243" s="127" t="s">
        <v>35</v>
      </c>
      <c r="AJ243" s="127" t="s">
        <v>4121</v>
      </c>
      <c r="AL243" s="127" t="s">
        <v>6</v>
      </c>
      <c r="AM243" s="127" t="s">
        <v>633</v>
      </c>
      <c r="AO243" s="127" t="s">
        <v>13</v>
      </c>
      <c r="AP243" s="127" t="s">
        <v>1422</v>
      </c>
      <c r="AR243" s="127" t="s">
        <v>37</v>
      </c>
      <c r="AS243" s="127" t="s">
        <v>3530</v>
      </c>
      <c r="AU243" s="127" t="s">
        <v>30</v>
      </c>
      <c r="AV243" s="127" t="s">
        <v>988</v>
      </c>
      <c r="AW243" s="127"/>
      <c r="AY243" s="127" t="s">
        <v>34</v>
      </c>
      <c r="BA243" s="127" t="s">
        <v>2190</v>
      </c>
      <c r="BC243" s="127" t="s">
        <v>31</v>
      </c>
      <c r="BD243" s="127" t="s">
        <v>2865</v>
      </c>
      <c r="BF243" s="127" t="s">
        <v>15</v>
      </c>
      <c r="BG243" s="127" t="s">
        <v>1206</v>
      </c>
    </row>
    <row r="244" spans="1:59" ht="9">
      <c r="A244" s="127" t="s">
        <v>693</v>
      </c>
      <c r="E244" s="127" t="s">
        <v>11</v>
      </c>
      <c r="F244" s="127" t="s">
        <v>669</v>
      </c>
      <c r="H244" s="127" t="s">
        <v>7</v>
      </c>
      <c r="I244" s="127" t="s">
        <v>762</v>
      </c>
      <c r="K244" s="127" t="s">
        <v>17</v>
      </c>
      <c r="L244" s="127" t="s">
        <v>1444</v>
      </c>
      <c r="Q244" s="127" t="s">
        <v>344</v>
      </c>
      <c r="R244" s="127" t="s">
        <v>1822</v>
      </c>
      <c r="W244" s="127" t="s">
        <v>349</v>
      </c>
      <c r="X244" s="127" t="s">
        <v>2195</v>
      </c>
      <c r="Z244" s="127" t="s">
        <v>33</v>
      </c>
      <c r="AA244" s="127" t="s">
        <v>2330</v>
      </c>
      <c r="AC244" s="127" t="s">
        <v>28</v>
      </c>
      <c r="AD244" s="127" t="s">
        <v>2543</v>
      </c>
      <c r="AF244" s="127" t="s">
        <v>32</v>
      </c>
      <c r="AG244" s="127" t="s">
        <v>3677</v>
      </c>
      <c r="AI244" s="127" t="s">
        <v>35</v>
      </c>
      <c r="AJ244" s="127" t="s">
        <v>1674</v>
      </c>
      <c r="AL244" s="127" t="s">
        <v>6</v>
      </c>
      <c r="AM244" s="127" t="s">
        <v>2010</v>
      </c>
      <c r="AO244" s="127" t="s">
        <v>13</v>
      </c>
      <c r="AP244" s="127" t="s">
        <v>4935</v>
      </c>
      <c r="AR244" s="127" t="s">
        <v>37</v>
      </c>
      <c r="AS244" s="127" t="s">
        <v>1434</v>
      </c>
      <c r="AU244" s="127" t="s">
        <v>30</v>
      </c>
      <c r="AV244" s="127" t="s">
        <v>751</v>
      </c>
      <c r="AW244" s="127"/>
      <c r="AY244" s="127" t="s">
        <v>34</v>
      </c>
      <c r="BA244" s="127" t="s">
        <v>1146</v>
      </c>
      <c r="BC244" s="127" t="s">
        <v>31</v>
      </c>
      <c r="BD244" s="127" t="s">
        <v>3511</v>
      </c>
      <c r="BF244" s="127" t="s">
        <v>15</v>
      </c>
      <c r="BG244" s="127" t="s">
        <v>5811</v>
      </c>
    </row>
    <row r="245" spans="1:59" ht="9">
      <c r="A245" s="127" t="s">
        <v>694</v>
      </c>
      <c r="E245" s="127" t="s">
        <v>11</v>
      </c>
      <c r="F245" s="127" t="s">
        <v>503</v>
      </c>
      <c r="H245" s="127" t="s">
        <v>7</v>
      </c>
      <c r="I245" s="127" t="s">
        <v>1240</v>
      </c>
      <c r="K245" s="127" t="s">
        <v>17</v>
      </c>
      <c r="L245" s="127" t="s">
        <v>1383</v>
      </c>
      <c r="Q245" s="127" t="s">
        <v>344</v>
      </c>
      <c r="R245" s="127" t="s">
        <v>1823</v>
      </c>
      <c r="W245" s="127" t="s">
        <v>349</v>
      </c>
      <c r="X245" s="127" t="s">
        <v>2105</v>
      </c>
      <c r="Z245" s="127" t="s">
        <v>33</v>
      </c>
      <c r="AA245" s="127" t="s">
        <v>2331</v>
      </c>
      <c r="AC245" s="127" t="s">
        <v>28</v>
      </c>
      <c r="AD245" s="127" t="s">
        <v>2544</v>
      </c>
      <c r="AF245" s="127" t="s">
        <v>32</v>
      </c>
      <c r="AG245" s="127" t="s">
        <v>3678</v>
      </c>
      <c r="AI245" s="127" t="s">
        <v>35</v>
      </c>
      <c r="AJ245" s="127" t="s">
        <v>4122</v>
      </c>
      <c r="AL245" s="127" t="s">
        <v>6</v>
      </c>
      <c r="AM245" s="127" t="s">
        <v>2155</v>
      </c>
      <c r="AO245" s="127" t="s">
        <v>13</v>
      </c>
      <c r="AP245" s="127" t="s">
        <v>660</v>
      </c>
      <c r="AR245" s="127" t="s">
        <v>37</v>
      </c>
      <c r="AS245" s="127" t="s">
        <v>5069</v>
      </c>
      <c r="AU245" s="127" t="s">
        <v>30</v>
      </c>
      <c r="AV245" s="127" t="s">
        <v>3862</v>
      </c>
      <c r="AW245" s="127"/>
      <c r="AY245" s="127" t="s">
        <v>34</v>
      </c>
      <c r="BA245" s="127" t="s">
        <v>3661</v>
      </c>
      <c r="BC245" s="127" t="s">
        <v>31</v>
      </c>
      <c r="BD245" s="127" t="s">
        <v>5104</v>
      </c>
      <c r="BF245" s="127" t="s">
        <v>15</v>
      </c>
      <c r="BG245" s="127" t="s">
        <v>5812</v>
      </c>
    </row>
    <row r="246" spans="1:59" ht="9">
      <c r="A246" s="127" t="s">
        <v>695</v>
      </c>
      <c r="E246" s="127" t="s">
        <v>11</v>
      </c>
      <c r="F246" s="127" t="s">
        <v>670</v>
      </c>
      <c r="H246" s="127" t="s">
        <v>7</v>
      </c>
      <c r="I246" s="127" t="s">
        <v>1241</v>
      </c>
      <c r="K246" s="127" t="s">
        <v>17</v>
      </c>
      <c r="L246" s="127" t="s">
        <v>1445</v>
      </c>
      <c r="Q246" s="127" t="s">
        <v>344</v>
      </c>
      <c r="R246" s="127" t="s">
        <v>1824</v>
      </c>
      <c r="W246" s="127" t="s">
        <v>349</v>
      </c>
      <c r="X246" s="127" t="s">
        <v>2115</v>
      </c>
      <c r="Z246" s="127" t="s">
        <v>33</v>
      </c>
      <c r="AA246" s="127" t="s">
        <v>2332</v>
      </c>
      <c r="AC246" s="127" t="s">
        <v>28</v>
      </c>
      <c r="AD246" s="127" t="s">
        <v>2545</v>
      </c>
      <c r="AF246" s="127" t="s">
        <v>32</v>
      </c>
      <c r="AG246" s="127" t="s">
        <v>3627</v>
      </c>
      <c r="AI246" s="127" t="s">
        <v>35</v>
      </c>
      <c r="AJ246" s="127" t="s">
        <v>4123</v>
      </c>
      <c r="AL246" s="127" t="s">
        <v>6</v>
      </c>
      <c r="AM246" s="127" t="s">
        <v>3644</v>
      </c>
      <c r="AO246" s="127" t="s">
        <v>13</v>
      </c>
      <c r="AP246" s="127" t="s">
        <v>2813</v>
      </c>
      <c r="AR246" s="127" t="s">
        <v>37</v>
      </c>
      <c r="AS246" s="127" t="s">
        <v>3641</v>
      </c>
      <c r="AU246" s="127" t="s">
        <v>30</v>
      </c>
      <c r="AV246" s="127" t="s">
        <v>5252</v>
      </c>
      <c r="AW246" s="127"/>
      <c r="AY246" s="127" t="s">
        <v>34</v>
      </c>
      <c r="BA246" s="127" t="s">
        <v>5107</v>
      </c>
      <c r="BC246" s="127" t="s">
        <v>31</v>
      </c>
      <c r="BD246" s="127" t="s">
        <v>5458</v>
      </c>
      <c r="BF246" s="127" t="s">
        <v>15</v>
      </c>
      <c r="BG246" s="127" t="s">
        <v>3789</v>
      </c>
    </row>
    <row r="247" spans="1:59" ht="9">
      <c r="A247" s="127" t="s">
        <v>696</v>
      </c>
      <c r="E247" s="127" t="s">
        <v>11</v>
      </c>
      <c r="F247" s="127" t="s">
        <v>671</v>
      </c>
      <c r="H247" s="127" t="s">
        <v>7</v>
      </c>
      <c r="I247" s="127" t="s">
        <v>1242</v>
      </c>
      <c r="K247" s="127" t="s">
        <v>17</v>
      </c>
      <c r="L247" s="127" t="s">
        <v>1446</v>
      </c>
      <c r="Q247" s="127" t="s">
        <v>344</v>
      </c>
      <c r="R247" s="127" t="s">
        <v>1636</v>
      </c>
      <c r="W247" s="127" t="s">
        <v>349</v>
      </c>
      <c r="X247" s="127" t="s">
        <v>2106</v>
      </c>
      <c r="Z247" s="127" t="s">
        <v>33</v>
      </c>
      <c r="AA247" s="127" t="s">
        <v>2333</v>
      </c>
      <c r="AC247" s="127" t="s">
        <v>28</v>
      </c>
      <c r="AD247" s="127" t="s">
        <v>1789</v>
      </c>
      <c r="AF247" s="127" t="s">
        <v>32</v>
      </c>
      <c r="AG247" s="127" t="s">
        <v>3679</v>
      </c>
      <c r="AI247" s="127" t="s">
        <v>35</v>
      </c>
      <c r="AJ247" s="127" t="s">
        <v>924</v>
      </c>
      <c r="AL247" s="127" t="s">
        <v>6</v>
      </c>
      <c r="AM247" s="127" t="s">
        <v>1329</v>
      </c>
      <c r="AO247" s="127" t="s">
        <v>13</v>
      </c>
      <c r="AP247" s="127" t="s">
        <v>2128</v>
      </c>
      <c r="AR247" s="127" t="s">
        <v>37</v>
      </c>
      <c r="AS247" s="127" t="s">
        <v>4384</v>
      </c>
      <c r="AU247" s="127" t="s">
        <v>30</v>
      </c>
      <c r="AV247" s="127" t="s">
        <v>5170</v>
      </c>
      <c r="AW247" s="127"/>
      <c r="AY247" s="127" t="s">
        <v>34</v>
      </c>
      <c r="BA247" s="127" t="s">
        <v>1430</v>
      </c>
      <c r="BC247" s="127" t="s">
        <v>31</v>
      </c>
      <c r="BD247" s="127" t="s">
        <v>5459</v>
      </c>
      <c r="BF247" s="127" t="s">
        <v>15</v>
      </c>
      <c r="BG247" s="127" t="s">
        <v>5813</v>
      </c>
    </row>
    <row r="248" spans="1:59" ht="9">
      <c r="A248" s="127" t="s">
        <v>697</v>
      </c>
      <c r="E248" s="127" t="s">
        <v>11</v>
      </c>
      <c r="F248" s="127" t="s">
        <v>672</v>
      </c>
      <c r="H248" s="127" t="s">
        <v>7</v>
      </c>
      <c r="I248" s="127" t="s">
        <v>1243</v>
      </c>
      <c r="K248" s="127" t="s">
        <v>17</v>
      </c>
      <c r="L248" s="127" t="s">
        <v>1447</v>
      </c>
      <c r="Q248" s="127" t="s">
        <v>344</v>
      </c>
      <c r="R248" s="127" t="s">
        <v>1825</v>
      </c>
      <c r="W248" s="127" t="s">
        <v>349</v>
      </c>
      <c r="X248" s="127" t="s">
        <v>2196</v>
      </c>
      <c r="Z248" s="127" t="s">
        <v>33</v>
      </c>
      <c r="AA248" s="127" t="s">
        <v>2334</v>
      </c>
      <c r="AC248" s="127" t="s">
        <v>28</v>
      </c>
      <c r="AD248" s="127" t="s">
        <v>2546</v>
      </c>
      <c r="AF248" s="127" t="s">
        <v>32</v>
      </c>
      <c r="AG248" s="127" t="s">
        <v>3680</v>
      </c>
      <c r="AI248" s="127" t="s">
        <v>35</v>
      </c>
      <c r="AJ248" s="127" t="s">
        <v>942</v>
      </c>
      <c r="AL248" s="127" t="s">
        <v>6</v>
      </c>
      <c r="AM248" s="127" t="s">
        <v>4664</v>
      </c>
      <c r="AO248" s="127" t="s">
        <v>13</v>
      </c>
      <c r="AP248" s="127" t="s">
        <v>4936</v>
      </c>
      <c r="AR248" s="127" t="s">
        <v>37</v>
      </c>
      <c r="AS248" s="127" t="s">
        <v>2349</v>
      </c>
      <c r="AU248" s="127" t="s">
        <v>30</v>
      </c>
      <c r="AV248" s="127" t="s">
        <v>3400</v>
      </c>
      <c r="AW248" s="127"/>
      <c r="AY248" s="127" t="s">
        <v>34</v>
      </c>
      <c r="BA248" s="127" t="s">
        <v>1348</v>
      </c>
      <c r="BC248" s="127" t="s">
        <v>31</v>
      </c>
      <c r="BD248" s="127" t="s">
        <v>477</v>
      </c>
      <c r="BF248" s="127" t="s">
        <v>15</v>
      </c>
      <c r="BG248" s="127" t="s">
        <v>5814</v>
      </c>
    </row>
    <row r="249" spans="1:59" ht="9">
      <c r="A249" s="127" t="s">
        <v>698</v>
      </c>
      <c r="E249" s="127" t="s">
        <v>11</v>
      </c>
      <c r="F249" s="127" t="s">
        <v>469</v>
      </c>
      <c r="H249" s="127" t="s">
        <v>7</v>
      </c>
      <c r="I249" s="127" t="s">
        <v>1244</v>
      </c>
      <c r="K249" s="127" t="s">
        <v>17</v>
      </c>
      <c r="L249" s="127" t="s">
        <v>1433</v>
      </c>
      <c r="Q249" s="127" t="s">
        <v>344</v>
      </c>
      <c r="R249" s="127" t="s">
        <v>1826</v>
      </c>
      <c r="W249" s="127" t="s">
        <v>349</v>
      </c>
      <c r="X249" s="127" t="s">
        <v>2197</v>
      </c>
      <c r="Z249" s="127" t="s">
        <v>33</v>
      </c>
      <c r="AA249" s="127" t="s">
        <v>1790</v>
      </c>
      <c r="AC249" s="127" t="s">
        <v>28</v>
      </c>
      <c r="AD249" s="127" t="s">
        <v>2547</v>
      </c>
      <c r="AF249" s="127" t="s">
        <v>32</v>
      </c>
      <c r="AG249" s="127" t="s">
        <v>3681</v>
      </c>
      <c r="AI249" s="127" t="s">
        <v>35</v>
      </c>
      <c r="AJ249" s="127" t="s">
        <v>4060</v>
      </c>
      <c r="AL249" s="127" t="s">
        <v>6</v>
      </c>
      <c r="AM249" s="127" t="s">
        <v>1782</v>
      </c>
      <c r="AO249" s="127" t="s">
        <v>13</v>
      </c>
      <c r="AP249" s="127" t="s">
        <v>1028</v>
      </c>
      <c r="AR249" s="127" t="s">
        <v>37</v>
      </c>
      <c r="AS249" s="127" t="s">
        <v>5070</v>
      </c>
      <c r="AU249" s="127" t="s">
        <v>30</v>
      </c>
      <c r="AV249" s="127" t="s">
        <v>5253</v>
      </c>
      <c r="AW249" s="127"/>
      <c r="AY249" s="127" t="s">
        <v>34</v>
      </c>
      <c r="BA249" s="127" t="s">
        <v>5224</v>
      </c>
      <c r="BC249" s="127" t="s">
        <v>31</v>
      </c>
      <c r="BD249" s="127" t="s">
        <v>785</v>
      </c>
      <c r="BF249" s="127" t="s">
        <v>15</v>
      </c>
      <c r="BG249" s="127" t="s">
        <v>2150</v>
      </c>
    </row>
    <row r="250" spans="1:59" ht="9">
      <c r="A250" s="127" t="s">
        <v>699</v>
      </c>
      <c r="E250" s="127" t="s">
        <v>11</v>
      </c>
      <c r="F250" s="127" t="s">
        <v>673</v>
      </c>
      <c r="H250" s="127" t="s">
        <v>7</v>
      </c>
      <c r="I250" s="127" t="s">
        <v>1241</v>
      </c>
      <c r="K250" s="127" t="s">
        <v>17</v>
      </c>
      <c r="L250" s="127" t="s">
        <v>1448</v>
      </c>
      <c r="Q250" s="127" t="s">
        <v>344</v>
      </c>
      <c r="R250" s="127" t="s">
        <v>1827</v>
      </c>
      <c r="W250" s="127" t="s">
        <v>349</v>
      </c>
      <c r="X250" s="127" t="s">
        <v>2198</v>
      </c>
      <c r="Z250" s="127" t="s">
        <v>33</v>
      </c>
      <c r="AA250" s="127" t="s">
        <v>2335</v>
      </c>
      <c r="AC250" s="127" t="s">
        <v>28</v>
      </c>
      <c r="AD250" s="127" t="s">
        <v>2548</v>
      </c>
      <c r="AF250" s="127" t="s">
        <v>32</v>
      </c>
      <c r="AG250" s="127" t="s">
        <v>1796</v>
      </c>
      <c r="AI250" s="127" t="s">
        <v>35</v>
      </c>
      <c r="AJ250" s="127" t="s">
        <v>3878</v>
      </c>
      <c r="AL250" s="127" t="s">
        <v>6</v>
      </c>
      <c r="AM250" s="127" t="s">
        <v>685</v>
      </c>
      <c r="AO250" s="127" t="s">
        <v>13</v>
      </c>
      <c r="AP250" s="127" t="s">
        <v>3634</v>
      </c>
      <c r="AR250" s="127" t="s">
        <v>37</v>
      </c>
      <c r="AS250" s="127" t="s">
        <v>5071</v>
      </c>
      <c r="AU250" s="127" t="s">
        <v>30</v>
      </c>
      <c r="AV250" s="127" t="s">
        <v>4385</v>
      </c>
      <c r="AW250" s="127"/>
      <c r="AY250" s="127" t="s">
        <v>34</v>
      </c>
      <c r="BA250" s="127" t="s">
        <v>3505</v>
      </c>
      <c r="BC250" s="127" t="s">
        <v>31</v>
      </c>
      <c r="BD250" s="127" t="s">
        <v>5460</v>
      </c>
      <c r="BF250" s="127" t="s">
        <v>15</v>
      </c>
      <c r="BG250" s="127" t="s">
        <v>1232</v>
      </c>
    </row>
    <row r="251" spans="1:59" ht="9">
      <c r="A251" s="127" t="s">
        <v>700</v>
      </c>
      <c r="E251" s="127" t="s">
        <v>11</v>
      </c>
      <c r="F251" s="127" t="s">
        <v>674</v>
      </c>
      <c r="H251" s="127" t="s">
        <v>7</v>
      </c>
      <c r="I251" s="127" t="s">
        <v>1245</v>
      </c>
      <c r="K251" s="127" t="s">
        <v>17</v>
      </c>
      <c r="L251" s="127" t="s">
        <v>1449</v>
      </c>
      <c r="Q251" s="127" t="s">
        <v>344</v>
      </c>
      <c r="R251" s="127" t="s">
        <v>1764</v>
      </c>
      <c r="W251" s="127" t="s">
        <v>349</v>
      </c>
      <c r="X251" s="127" t="s">
        <v>2172</v>
      </c>
      <c r="Z251" s="127" t="s">
        <v>33</v>
      </c>
      <c r="AA251" s="127" t="s">
        <v>2336</v>
      </c>
      <c r="AC251" s="127" t="s">
        <v>28</v>
      </c>
      <c r="AD251" s="127" t="s">
        <v>2549</v>
      </c>
      <c r="AF251" s="127" t="s">
        <v>32</v>
      </c>
      <c r="AG251" s="127" t="s">
        <v>3682</v>
      </c>
      <c r="AI251" s="127" t="s">
        <v>35</v>
      </c>
      <c r="AJ251" s="127" t="s">
        <v>4124</v>
      </c>
      <c r="AL251" s="127" t="s">
        <v>6</v>
      </c>
      <c r="AM251" s="127" t="s">
        <v>4667</v>
      </c>
      <c r="AO251" s="127" t="s">
        <v>13</v>
      </c>
      <c r="AP251" s="127" t="s">
        <v>3551</v>
      </c>
      <c r="AR251" s="127" t="s">
        <v>37</v>
      </c>
      <c r="AS251" s="127" t="s">
        <v>504</v>
      </c>
      <c r="AU251" s="127" t="s">
        <v>30</v>
      </c>
      <c r="AV251" s="127" t="s">
        <v>907</v>
      </c>
      <c r="AW251" s="127"/>
      <c r="AY251" s="127" t="s">
        <v>34</v>
      </c>
      <c r="BA251" s="127" t="s">
        <v>3142</v>
      </c>
      <c r="BC251" s="127" t="s">
        <v>31</v>
      </c>
      <c r="BD251" s="127" t="s">
        <v>5461</v>
      </c>
      <c r="BF251" s="127" t="s">
        <v>15</v>
      </c>
      <c r="BG251" s="127" t="s">
        <v>5050</v>
      </c>
    </row>
    <row r="252" spans="1:59" ht="9">
      <c r="A252" s="127" t="s">
        <v>701</v>
      </c>
      <c r="E252" s="127" t="s">
        <v>11</v>
      </c>
      <c r="F252" s="127" t="s">
        <v>675</v>
      </c>
      <c r="H252" s="127" t="s">
        <v>7</v>
      </c>
      <c r="I252" s="127" t="s">
        <v>1246</v>
      </c>
      <c r="K252" s="127" t="s">
        <v>17</v>
      </c>
      <c r="L252" s="127" t="s">
        <v>1450</v>
      </c>
      <c r="Q252" s="127" t="s">
        <v>344</v>
      </c>
      <c r="R252" s="127" t="s">
        <v>1828</v>
      </c>
      <c r="W252" s="127" t="s">
        <v>349</v>
      </c>
      <c r="X252" s="127" t="s">
        <v>2093</v>
      </c>
      <c r="Z252" s="127" t="s">
        <v>33</v>
      </c>
      <c r="AA252" s="127" t="s">
        <v>2337</v>
      </c>
      <c r="AC252" s="127" t="s">
        <v>28</v>
      </c>
      <c r="AD252" s="127" t="s">
        <v>1839</v>
      </c>
      <c r="AF252" s="127" t="s">
        <v>32</v>
      </c>
      <c r="AG252" s="127" t="s">
        <v>3683</v>
      </c>
      <c r="AI252" s="127" t="s">
        <v>35</v>
      </c>
      <c r="AJ252" s="127" t="s">
        <v>4125</v>
      </c>
      <c r="AL252" s="127" t="s">
        <v>6</v>
      </c>
      <c r="AM252" s="127" t="s">
        <v>4668</v>
      </c>
      <c r="AO252" s="127" t="s">
        <v>13</v>
      </c>
      <c r="AP252" s="127" t="s">
        <v>4937</v>
      </c>
      <c r="AR252" s="127" t="s">
        <v>37</v>
      </c>
      <c r="AS252" s="127" t="s">
        <v>4668</v>
      </c>
      <c r="AU252" s="127" t="s">
        <v>30</v>
      </c>
      <c r="AV252" s="127" t="s">
        <v>5254</v>
      </c>
      <c r="AW252" s="127"/>
      <c r="AY252" s="127" t="s">
        <v>34</v>
      </c>
      <c r="BA252" s="127" t="s">
        <v>2101</v>
      </c>
      <c r="BC252" s="127" t="s">
        <v>31</v>
      </c>
      <c r="BD252" s="127" t="s">
        <v>5462</v>
      </c>
      <c r="BF252" s="127" t="s">
        <v>15</v>
      </c>
      <c r="BG252" s="127" t="s">
        <v>2082</v>
      </c>
    </row>
    <row r="253" spans="1:59" ht="9">
      <c r="A253" s="127" t="s">
        <v>702</v>
      </c>
      <c r="E253" s="127" t="s">
        <v>11</v>
      </c>
      <c r="F253" s="127" t="s">
        <v>676</v>
      </c>
      <c r="H253" s="127" t="s">
        <v>7</v>
      </c>
      <c r="I253" s="127" t="s">
        <v>1247</v>
      </c>
      <c r="K253" s="127" t="s">
        <v>17</v>
      </c>
      <c r="L253" s="127" t="s">
        <v>1451</v>
      </c>
      <c r="Q253" s="127" t="s">
        <v>344</v>
      </c>
      <c r="R253" s="127" t="s">
        <v>1829</v>
      </c>
      <c r="W253" s="127" t="s">
        <v>349</v>
      </c>
      <c r="X253" s="127" t="s">
        <v>1561</v>
      </c>
      <c r="Z253" s="127" t="s">
        <v>33</v>
      </c>
      <c r="AA253" s="127" t="s">
        <v>1306</v>
      </c>
      <c r="AC253" s="127" t="s">
        <v>28</v>
      </c>
      <c r="AD253" s="127" t="s">
        <v>2550</v>
      </c>
      <c r="AF253" s="127" t="s">
        <v>32</v>
      </c>
      <c r="AG253" s="127" t="s">
        <v>2155</v>
      </c>
      <c r="AI253" s="127" t="s">
        <v>35</v>
      </c>
      <c r="AJ253" s="127" t="s">
        <v>3678</v>
      </c>
      <c r="AL253" s="127" t="s">
        <v>6</v>
      </c>
      <c r="AM253" s="127" t="s">
        <v>1269</v>
      </c>
      <c r="AO253" s="127" t="s">
        <v>13</v>
      </c>
      <c r="AP253" s="127" t="s">
        <v>4938</v>
      </c>
      <c r="AR253" s="127" t="s">
        <v>37</v>
      </c>
      <c r="AS253" s="127" t="s">
        <v>4946</v>
      </c>
      <c r="AU253" s="127" t="s">
        <v>30</v>
      </c>
      <c r="AV253" s="127" t="s">
        <v>5205</v>
      </c>
      <c r="AW253" s="127"/>
      <c r="AY253" s="127" t="s">
        <v>34</v>
      </c>
      <c r="BA253" s="127" t="s">
        <v>2313</v>
      </c>
      <c r="BC253" s="127" t="s">
        <v>31</v>
      </c>
      <c r="BD253" s="127" t="s">
        <v>5463</v>
      </c>
      <c r="BF253" s="127" t="s">
        <v>15</v>
      </c>
      <c r="BG253" s="127" t="s">
        <v>5815</v>
      </c>
    </row>
    <row r="254" spans="1:59" ht="9">
      <c r="A254" s="127" t="s">
        <v>703</v>
      </c>
      <c r="E254" s="127" t="s">
        <v>11</v>
      </c>
      <c r="F254" s="127" t="s">
        <v>677</v>
      </c>
      <c r="H254" s="127" t="s">
        <v>7</v>
      </c>
      <c r="I254" s="127" t="s">
        <v>1248</v>
      </c>
      <c r="K254" s="127" t="s">
        <v>17</v>
      </c>
      <c r="L254" s="127" t="s">
        <v>1452</v>
      </c>
      <c r="Q254" s="127" t="s">
        <v>344</v>
      </c>
      <c r="R254" s="127" t="s">
        <v>1830</v>
      </c>
      <c r="W254" s="127" t="s">
        <v>349</v>
      </c>
      <c r="X254" s="127" t="s">
        <v>590</v>
      </c>
      <c r="Z254" s="127" t="s">
        <v>33</v>
      </c>
      <c r="AA254" s="127" t="s">
        <v>2338</v>
      </c>
      <c r="AC254" s="127" t="s">
        <v>28</v>
      </c>
      <c r="AD254" s="127" t="s">
        <v>1617</v>
      </c>
      <c r="AF254" s="127" t="s">
        <v>32</v>
      </c>
      <c r="AG254" s="127" t="s">
        <v>1410</v>
      </c>
      <c r="AI254" s="127" t="s">
        <v>35</v>
      </c>
      <c r="AJ254" s="127" t="s">
        <v>514</v>
      </c>
      <c r="AL254" s="127" t="s">
        <v>6</v>
      </c>
      <c r="AM254" s="127" t="s">
        <v>4669</v>
      </c>
      <c r="AO254" s="127" t="s">
        <v>13</v>
      </c>
      <c r="AP254" s="127" t="s">
        <v>4886</v>
      </c>
      <c r="AR254" s="127" t="s">
        <v>37</v>
      </c>
      <c r="AS254" s="127" t="s">
        <v>5072</v>
      </c>
      <c r="AU254" s="127" t="s">
        <v>30</v>
      </c>
      <c r="AV254" s="127" t="s">
        <v>640</v>
      </c>
      <c r="AW254" s="127"/>
      <c r="AY254" s="127" t="s">
        <v>34</v>
      </c>
      <c r="BA254" s="127" t="s">
        <v>1628</v>
      </c>
      <c r="BC254" s="127" t="s">
        <v>31</v>
      </c>
      <c r="BD254" s="127" t="s">
        <v>3147</v>
      </c>
      <c r="BF254" s="127" t="s">
        <v>15</v>
      </c>
      <c r="BG254" s="127" t="s">
        <v>1774</v>
      </c>
    </row>
    <row r="255" spans="1:59" ht="9">
      <c r="A255" s="127" t="s">
        <v>704</v>
      </c>
      <c r="E255" s="127" t="s">
        <v>11</v>
      </c>
      <c r="F255" s="127" t="s">
        <v>678</v>
      </c>
      <c r="H255" s="127" t="s">
        <v>7</v>
      </c>
      <c r="I255" s="127" t="s">
        <v>1249</v>
      </c>
      <c r="K255" s="127" t="s">
        <v>17</v>
      </c>
      <c r="L255" s="127" t="s">
        <v>1453</v>
      </c>
      <c r="Q255" s="127" t="s">
        <v>344</v>
      </c>
      <c r="R255" s="127" t="s">
        <v>1501</v>
      </c>
      <c r="W255" s="127" t="s">
        <v>349</v>
      </c>
      <c r="X255" s="127" t="s">
        <v>700</v>
      </c>
      <c r="Z255" s="127" t="s">
        <v>33</v>
      </c>
      <c r="AA255" s="127" t="s">
        <v>2297</v>
      </c>
      <c r="AC255" s="127" t="s">
        <v>28</v>
      </c>
      <c r="AD255" s="127" t="s">
        <v>2551</v>
      </c>
      <c r="AF255" s="127" t="s">
        <v>32</v>
      </c>
      <c r="AG255" s="127" t="s">
        <v>1121</v>
      </c>
      <c r="AI255" s="127" t="s">
        <v>35</v>
      </c>
      <c r="AJ255" s="127" t="s">
        <v>1768</v>
      </c>
      <c r="AL255" s="127" t="s">
        <v>6</v>
      </c>
      <c r="AM255" s="127" t="s">
        <v>3555</v>
      </c>
      <c r="AO255" s="127" t="s">
        <v>13</v>
      </c>
      <c r="AP255" s="127" t="s">
        <v>3023</v>
      </c>
      <c r="AR255" s="127" t="s">
        <v>37</v>
      </c>
      <c r="AS255" s="127" t="s">
        <v>5073</v>
      </c>
      <c r="AU255" s="127" t="s">
        <v>30</v>
      </c>
      <c r="AV255" s="127" t="s">
        <v>5255</v>
      </c>
      <c r="AW255" s="127"/>
      <c r="AY255" s="127" t="s">
        <v>34</v>
      </c>
      <c r="BA255" s="127" t="s">
        <v>1855</v>
      </c>
      <c r="BC255" s="127" t="s">
        <v>31</v>
      </c>
      <c r="BD255" s="127" t="s">
        <v>5464</v>
      </c>
      <c r="BF255" s="127" t="s">
        <v>15</v>
      </c>
      <c r="BG255" s="127" t="s">
        <v>3141</v>
      </c>
    </row>
    <row r="256" spans="1:59" ht="9">
      <c r="A256" s="127" t="s">
        <v>705</v>
      </c>
      <c r="E256" s="127" t="s">
        <v>11</v>
      </c>
      <c r="F256" s="127" t="s">
        <v>679</v>
      </c>
      <c r="H256" s="127" t="s">
        <v>7</v>
      </c>
      <c r="I256" s="127" t="s">
        <v>974</v>
      </c>
      <c r="K256" s="127" t="s">
        <v>17</v>
      </c>
      <c r="L256" s="127" t="s">
        <v>1454</v>
      </c>
      <c r="Q256" s="127" t="s">
        <v>344</v>
      </c>
      <c r="R256" s="127" t="s">
        <v>1816</v>
      </c>
      <c r="W256" s="127" t="s">
        <v>349</v>
      </c>
      <c r="X256" s="127" t="s">
        <v>2173</v>
      </c>
      <c r="Z256" s="127" t="s">
        <v>33</v>
      </c>
      <c r="AA256" s="127" t="s">
        <v>2339</v>
      </c>
      <c r="AC256" s="127" t="s">
        <v>28</v>
      </c>
      <c r="AD256" s="127" t="s">
        <v>2552</v>
      </c>
      <c r="AF256" s="127" t="s">
        <v>32</v>
      </c>
      <c r="AG256" s="127" t="s">
        <v>844</v>
      </c>
      <c r="AI256" s="127" t="s">
        <v>35</v>
      </c>
      <c r="AJ256" s="127" t="s">
        <v>942</v>
      </c>
      <c r="AL256" s="127" t="s">
        <v>6</v>
      </c>
      <c r="AM256" s="127" t="s">
        <v>4670</v>
      </c>
      <c r="AO256" s="127" t="s">
        <v>13</v>
      </c>
      <c r="AP256" s="127" t="s">
        <v>1040</v>
      </c>
      <c r="AR256" s="127" t="s">
        <v>37</v>
      </c>
      <c r="AS256" s="127" t="s">
        <v>1368</v>
      </c>
      <c r="AU256" s="127" t="s">
        <v>30</v>
      </c>
      <c r="AV256" s="127" t="s">
        <v>5256</v>
      </c>
      <c r="AW256" s="127"/>
      <c r="AY256" s="127" t="s">
        <v>34</v>
      </c>
      <c r="BA256" s="127" t="s">
        <v>1148</v>
      </c>
      <c r="BC256" s="127" t="s">
        <v>31</v>
      </c>
      <c r="BD256" s="127" t="s">
        <v>5465</v>
      </c>
      <c r="BF256" s="127" t="s">
        <v>15</v>
      </c>
      <c r="BG256" s="127" t="s">
        <v>5816</v>
      </c>
    </row>
    <row r="257" spans="1:59" ht="9">
      <c r="A257" s="127" t="s">
        <v>706</v>
      </c>
      <c r="E257" s="127" t="s">
        <v>11</v>
      </c>
      <c r="F257" s="127" t="s">
        <v>680</v>
      </c>
      <c r="H257" s="127" t="s">
        <v>7</v>
      </c>
      <c r="I257" s="127" t="s">
        <v>1250</v>
      </c>
      <c r="K257" s="127" t="s">
        <v>17</v>
      </c>
      <c r="L257" s="127" t="s">
        <v>1455</v>
      </c>
      <c r="Q257" s="127" t="s">
        <v>344</v>
      </c>
      <c r="R257" s="127" t="s">
        <v>1750</v>
      </c>
      <c r="W257" s="127" t="s">
        <v>349</v>
      </c>
      <c r="X257" s="127" t="s">
        <v>2105</v>
      </c>
      <c r="Z257" s="127" t="s">
        <v>33</v>
      </c>
      <c r="AA257" s="127" t="s">
        <v>2340</v>
      </c>
      <c r="AC257" s="127" t="s">
        <v>28</v>
      </c>
      <c r="AD257" s="127" t="s">
        <v>2553</v>
      </c>
      <c r="AF257" s="127" t="s">
        <v>32</v>
      </c>
      <c r="AG257" s="127" t="s">
        <v>3316</v>
      </c>
      <c r="AI257" s="127" t="s">
        <v>35</v>
      </c>
      <c r="AJ257" s="127" t="s">
        <v>3442</v>
      </c>
      <c r="AL257" s="127" t="s">
        <v>6</v>
      </c>
      <c r="AM257" s="127" t="s">
        <v>4594</v>
      </c>
      <c r="AO257" s="127" t="s">
        <v>13</v>
      </c>
      <c r="AP257" s="127" t="s">
        <v>3323</v>
      </c>
      <c r="AR257" s="127" t="s">
        <v>37</v>
      </c>
      <c r="AS257" s="127" t="s">
        <v>2113</v>
      </c>
      <c r="AU257" s="127" t="s">
        <v>30</v>
      </c>
      <c r="AV257" s="127" t="s">
        <v>5257</v>
      </c>
      <c r="AW257" s="127"/>
      <c r="AY257" s="127" t="s">
        <v>34</v>
      </c>
      <c r="BA257" s="127" t="s">
        <v>5248</v>
      </c>
      <c r="BC257" s="127" t="s">
        <v>31</v>
      </c>
      <c r="BD257" s="127" t="s">
        <v>5466</v>
      </c>
      <c r="BF257" s="127" t="s">
        <v>15</v>
      </c>
      <c r="BG257" s="127" t="s">
        <v>2082</v>
      </c>
    </row>
    <row r="258" spans="1:59" ht="9">
      <c r="A258" s="127" t="s">
        <v>707</v>
      </c>
      <c r="E258" s="127" t="s">
        <v>11</v>
      </c>
      <c r="F258" s="127" t="s">
        <v>681</v>
      </c>
      <c r="H258" s="127" t="s">
        <v>7</v>
      </c>
      <c r="I258" s="127" t="s">
        <v>1251</v>
      </c>
      <c r="K258" s="127" t="s">
        <v>17</v>
      </c>
      <c r="L258" s="127" t="s">
        <v>1456</v>
      </c>
      <c r="Q258" s="127" t="s">
        <v>344</v>
      </c>
      <c r="R258" s="127" t="s">
        <v>956</v>
      </c>
      <c r="W258" s="127" t="s">
        <v>349</v>
      </c>
      <c r="X258" s="127" t="s">
        <v>2199</v>
      </c>
      <c r="Z258" s="127" t="s">
        <v>33</v>
      </c>
      <c r="AA258" s="127" t="s">
        <v>1601</v>
      </c>
      <c r="AC258" s="127" t="s">
        <v>28</v>
      </c>
      <c r="AD258" s="127" t="s">
        <v>2554</v>
      </c>
      <c r="AF258" s="127" t="s">
        <v>32</v>
      </c>
      <c r="AG258" s="127" t="s">
        <v>3684</v>
      </c>
      <c r="AI258" s="127" t="s">
        <v>35</v>
      </c>
      <c r="AJ258" s="127" t="s">
        <v>2305</v>
      </c>
      <c r="AL258" s="127" t="s">
        <v>6</v>
      </c>
      <c r="AM258" s="127" t="s">
        <v>4671</v>
      </c>
      <c r="AO258" s="127" t="s">
        <v>13</v>
      </c>
      <c r="AP258" s="127" t="s">
        <v>559</v>
      </c>
      <c r="AR258" s="127" t="s">
        <v>37</v>
      </c>
      <c r="AS258" s="127" t="s">
        <v>4731</v>
      </c>
      <c r="AU258" s="127" t="s">
        <v>30</v>
      </c>
      <c r="AV258" s="127" t="s">
        <v>2621</v>
      </c>
      <c r="AW258" s="127"/>
      <c r="AY258" s="127" t="s">
        <v>34</v>
      </c>
      <c r="BA258" s="127" t="s">
        <v>3505</v>
      </c>
      <c r="BC258" s="127" t="s">
        <v>31</v>
      </c>
      <c r="BD258" s="127" t="s">
        <v>5467</v>
      </c>
      <c r="BF258" s="127" t="s">
        <v>15</v>
      </c>
      <c r="BG258" s="127" t="s">
        <v>2172</v>
      </c>
    </row>
    <row r="259" spans="1:59" ht="9">
      <c r="A259" s="127" t="s">
        <v>708</v>
      </c>
      <c r="E259" s="127" t="s">
        <v>11</v>
      </c>
      <c r="F259" s="127" t="s">
        <v>682</v>
      </c>
      <c r="H259" s="127" t="s">
        <v>7</v>
      </c>
      <c r="I259" s="127" t="s">
        <v>1252</v>
      </c>
      <c r="K259" s="127" t="s">
        <v>17</v>
      </c>
      <c r="L259" s="127" t="s">
        <v>1457</v>
      </c>
      <c r="Q259" s="127" t="s">
        <v>344</v>
      </c>
      <c r="R259" s="127" t="s">
        <v>1762</v>
      </c>
      <c r="W259" s="127" t="s">
        <v>349</v>
      </c>
      <c r="X259" s="127" t="s">
        <v>1742</v>
      </c>
      <c r="Z259" s="127" t="s">
        <v>33</v>
      </c>
      <c r="AA259" s="127" t="s">
        <v>2341</v>
      </c>
      <c r="AC259" s="127" t="s">
        <v>28</v>
      </c>
      <c r="AD259" s="127" t="s">
        <v>2555</v>
      </c>
      <c r="AF259" s="127" t="s">
        <v>32</v>
      </c>
      <c r="AG259" s="127" t="s">
        <v>3685</v>
      </c>
      <c r="AI259" s="127" t="s">
        <v>35</v>
      </c>
      <c r="AJ259" s="127" t="s">
        <v>3328</v>
      </c>
      <c r="AL259" s="127" t="s">
        <v>6</v>
      </c>
      <c r="AM259" s="127" t="s">
        <v>2708</v>
      </c>
      <c r="AO259" s="127" t="s">
        <v>13</v>
      </c>
      <c r="AP259" s="127" t="s">
        <v>4939</v>
      </c>
      <c r="AR259" s="127" t="s">
        <v>37</v>
      </c>
      <c r="AS259" s="127" t="s">
        <v>3485</v>
      </c>
      <c r="AU259" s="127" t="s">
        <v>30</v>
      </c>
      <c r="AV259" s="127" t="s">
        <v>2122</v>
      </c>
      <c r="AW259" s="127"/>
      <c r="AY259" s="127" t="s">
        <v>34</v>
      </c>
      <c r="BA259" s="127" t="s">
        <v>2214</v>
      </c>
      <c r="BC259" s="127" t="s">
        <v>31</v>
      </c>
      <c r="BD259" s="127" t="s">
        <v>5468</v>
      </c>
      <c r="BF259" s="127" t="s">
        <v>15</v>
      </c>
      <c r="BG259" s="127" t="s">
        <v>2156</v>
      </c>
    </row>
    <row r="260" spans="1:59" ht="9">
      <c r="A260" s="127" t="s">
        <v>709</v>
      </c>
      <c r="E260" s="127" t="s">
        <v>11</v>
      </c>
      <c r="F260" s="127" t="s">
        <v>683</v>
      </c>
      <c r="H260" s="127" t="s">
        <v>7</v>
      </c>
      <c r="I260" s="127" t="s">
        <v>1253</v>
      </c>
      <c r="K260" s="127" t="s">
        <v>17</v>
      </c>
      <c r="L260" s="127" t="s">
        <v>888</v>
      </c>
      <c r="Q260" s="127" t="s">
        <v>344</v>
      </c>
      <c r="R260" s="127" t="s">
        <v>1713</v>
      </c>
      <c r="W260" s="127" t="s">
        <v>349</v>
      </c>
      <c r="X260" s="127" t="s">
        <v>1632</v>
      </c>
      <c r="Z260" s="127" t="s">
        <v>33</v>
      </c>
      <c r="AA260" s="127" t="s">
        <v>2342</v>
      </c>
      <c r="AC260" s="127" t="s">
        <v>28</v>
      </c>
      <c r="AD260" s="127" t="s">
        <v>2556</v>
      </c>
      <c r="AF260" s="127" t="s">
        <v>32</v>
      </c>
      <c r="AG260" s="127" t="s">
        <v>1561</v>
      </c>
      <c r="AI260" s="127" t="s">
        <v>35</v>
      </c>
      <c r="AJ260" s="127" t="s">
        <v>4126</v>
      </c>
      <c r="AL260" s="127" t="s">
        <v>6</v>
      </c>
      <c r="AM260" s="127" t="s">
        <v>4573</v>
      </c>
      <c r="AO260" s="127" t="s">
        <v>13</v>
      </c>
      <c r="AP260" s="127" t="s">
        <v>4940</v>
      </c>
      <c r="AR260" s="127" t="s">
        <v>37</v>
      </c>
      <c r="AS260" s="127" t="s">
        <v>569</v>
      </c>
      <c r="AU260" s="127" t="s">
        <v>30</v>
      </c>
      <c r="AV260" s="127" t="s">
        <v>3812</v>
      </c>
      <c r="AW260" s="127"/>
      <c r="AY260" s="127" t="s">
        <v>34</v>
      </c>
      <c r="BA260" s="127" t="s">
        <v>5316</v>
      </c>
      <c r="BC260" s="127" t="s">
        <v>31</v>
      </c>
      <c r="BD260" s="127" t="s">
        <v>1112</v>
      </c>
      <c r="BF260" s="127" t="s">
        <v>15</v>
      </c>
      <c r="BG260" s="127" t="s">
        <v>1073</v>
      </c>
    </row>
    <row r="261" spans="1:59" ht="9">
      <c r="A261" s="127" t="s">
        <v>710</v>
      </c>
      <c r="E261" s="127" t="s">
        <v>11</v>
      </c>
      <c r="F261" s="127" t="s">
        <v>609</v>
      </c>
      <c r="H261" s="127" t="s">
        <v>7</v>
      </c>
      <c r="I261" s="127" t="s">
        <v>1254</v>
      </c>
      <c r="K261" s="127" t="s">
        <v>17</v>
      </c>
      <c r="L261" s="127" t="s">
        <v>1458</v>
      </c>
      <c r="Q261" s="127" t="s">
        <v>344</v>
      </c>
      <c r="R261" s="127" t="s">
        <v>1831</v>
      </c>
      <c r="W261" s="127" t="s">
        <v>349</v>
      </c>
      <c r="X261" s="127" t="s">
        <v>2200</v>
      </c>
      <c r="Z261" s="127" t="s">
        <v>33</v>
      </c>
      <c r="AA261" s="127" t="s">
        <v>2320</v>
      </c>
      <c r="AC261" s="127" t="s">
        <v>28</v>
      </c>
      <c r="AD261" s="127" t="s">
        <v>971</v>
      </c>
      <c r="AF261" s="127" t="s">
        <v>32</v>
      </c>
      <c r="AG261" s="127" t="s">
        <v>1651</v>
      </c>
      <c r="AI261" s="127" t="s">
        <v>35</v>
      </c>
      <c r="AJ261" s="127" t="s">
        <v>976</v>
      </c>
      <c r="AL261" s="127" t="s">
        <v>6</v>
      </c>
      <c r="AM261" s="127" t="s">
        <v>3998</v>
      </c>
      <c r="AO261" s="127" t="s">
        <v>13</v>
      </c>
      <c r="AP261" s="127" t="s">
        <v>4941</v>
      </c>
      <c r="AR261" s="127" t="s">
        <v>37</v>
      </c>
      <c r="AS261" s="127" t="s">
        <v>2983</v>
      </c>
      <c r="AU261" s="127" t="s">
        <v>30</v>
      </c>
      <c r="AV261" s="127" t="s">
        <v>5258</v>
      </c>
      <c r="AW261" s="127"/>
      <c r="AY261" s="127" t="s">
        <v>34</v>
      </c>
      <c r="BA261" s="127" t="s">
        <v>5317</v>
      </c>
      <c r="BC261" s="127" t="s">
        <v>31</v>
      </c>
      <c r="BD261" s="127" t="s">
        <v>5469</v>
      </c>
      <c r="BF261" s="127" t="s">
        <v>15</v>
      </c>
      <c r="BG261" s="127" t="s">
        <v>4199</v>
      </c>
    </row>
    <row r="262" spans="1:59" ht="9">
      <c r="A262" s="127" t="s">
        <v>711</v>
      </c>
      <c r="E262" s="127" t="s">
        <v>11</v>
      </c>
      <c r="F262" s="127" t="s">
        <v>684</v>
      </c>
      <c r="H262" s="127" t="s">
        <v>7</v>
      </c>
      <c r="I262" s="127" t="s">
        <v>1255</v>
      </c>
      <c r="K262" s="127" t="s">
        <v>17</v>
      </c>
      <c r="L262" s="127" t="s">
        <v>1337</v>
      </c>
      <c r="Q262" s="127" t="s">
        <v>344</v>
      </c>
      <c r="R262" s="127" t="s">
        <v>1832</v>
      </c>
      <c r="W262" s="127" t="s">
        <v>349</v>
      </c>
      <c r="X262" s="127" t="s">
        <v>2201</v>
      </c>
      <c r="Z262" s="127" t="s">
        <v>33</v>
      </c>
      <c r="AA262" s="127" t="s">
        <v>2201</v>
      </c>
      <c r="AC262" s="127" t="s">
        <v>28</v>
      </c>
      <c r="AD262" s="127" t="s">
        <v>2557</v>
      </c>
      <c r="AF262" s="127" t="s">
        <v>32</v>
      </c>
      <c r="AG262" s="127" t="s">
        <v>3686</v>
      </c>
      <c r="AI262" s="127" t="s">
        <v>35</v>
      </c>
      <c r="AJ262" s="127" t="s">
        <v>4042</v>
      </c>
      <c r="AL262" s="127" t="s">
        <v>6</v>
      </c>
      <c r="AM262" s="127" t="s">
        <v>4672</v>
      </c>
      <c r="AO262" s="127" t="s">
        <v>13</v>
      </c>
      <c r="AP262" s="127" t="s">
        <v>4942</v>
      </c>
      <c r="AR262" s="127" t="s">
        <v>37</v>
      </c>
      <c r="AS262" s="127" t="s">
        <v>4932</v>
      </c>
      <c r="AU262" s="127" t="s">
        <v>30</v>
      </c>
      <c r="AV262" s="127" t="s">
        <v>3890</v>
      </c>
      <c r="AW262" s="127"/>
      <c r="AY262" s="127" t="s">
        <v>34</v>
      </c>
      <c r="BA262" s="127" t="s">
        <v>4385</v>
      </c>
      <c r="BC262" s="127" t="s">
        <v>31</v>
      </c>
      <c r="BD262" s="127" t="s">
        <v>3661</v>
      </c>
      <c r="BF262" s="127" t="s">
        <v>15</v>
      </c>
      <c r="BG262" s="127" t="s">
        <v>5817</v>
      </c>
    </row>
    <row r="263" spans="1:59" ht="9">
      <c r="A263" s="127" t="s">
        <v>712</v>
      </c>
      <c r="E263" s="127" t="s">
        <v>11</v>
      </c>
      <c r="F263" s="127" t="s">
        <v>685</v>
      </c>
      <c r="H263" s="127" t="s">
        <v>7</v>
      </c>
      <c r="I263" s="127" t="s">
        <v>1256</v>
      </c>
      <c r="K263" s="127" t="s">
        <v>17</v>
      </c>
      <c r="L263" s="127" t="s">
        <v>1459</v>
      </c>
      <c r="Q263" s="127" t="s">
        <v>344</v>
      </c>
      <c r="R263" s="127" t="s">
        <v>1833</v>
      </c>
      <c r="W263" s="127" t="s">
        <v>349</v>
      </c>
      <c r="X263" s="127" t="s">
        <v>1192</v>
      </c>
      <c r="Z263" s="127" t="s">
        <v>33</v>
      </c>
      <c r="AA263" s="127" t="s">
        <v>2343</v>
      </c>
      <c r="AC263" s="127" t="s">
        <v>28</v>
      </c>
      <c r="AD263" s="127" t="s">
        <v>747</v>
      </c>
      <c r="AF263" s="127" t="s">
        <v>32</v>
      </c>
      <c r="AG263" s="127" t="s">
        <v>3687</v>
      </c>
      <c r="AI263" s="127" t="s">
        <v>35</v>
      </c>
      <c r="AJ263" s="127" t="s">
        <v>2391</v>
      </c>
      <c r="AL263" s="127" t="s">
        <v>6</v>
      </c>
      <c r="AM263" s="127" t="s">
        <v>2408</v>
      </c>
      <c r="AO263" s="127" t="s">
        <v>13</v>
      </c>
      <c r="AP263" s="127" t="s">
        <v>2103</v>
      </c>
      <c r="AR263" s="127" t="s">
        <v>37</v>
      </c>
      <c r="AS263" s="127" t="s">
        <v>5074</v>
      </c>
      <c r="AU263" s="127" t="s">
        <v>30</v>
      </c>
      <c r="AV263" s="127" t="s">
        <v>4595</v>
      </c>
      <c r="AW263" s="127"/>
      <c r="AY263" s="127" t="s">
        <v>34</v>
      </c>
      <c r="BA263" s="127" t="s">
        <v>5197</v>
      </c>
      <c r="BC263" s="127" t="s">
        <v>31</v>
      </c>
      <c r="BD263" s="127" t="s">
        <v>5470</v>
      </c>
      <c r="BF263" s="127" t="s">
        <v>15</v>
      </c>
      <c r="BG263" s="127" t="s">
        <v>5818</v>
      </c>
    </row>
    <row r="264" spans="1:59" ht="9">
      <c r="A264" s="127" t="s">
        <v>713</v>
      </c>
      <c r="E264" s="127" t="s">
        <v>11</v>
      </c>
      <c r="F264" s="127" t="s">
        <v>522</v>
      </c>
      <c r="H264" s="127" t="s">
        <v>7</v>
      </c>
      <c r="I264" s="127" t="s">
        <v>1241</v>
      </c>
      <c r="K264" s="127" t="s">
        <v>17</v>
      </c>
      <c r="L264" s="127" t="s">
        <v>1460</v>
      </c>
      <c r="Q264" s="127" t="s">
        <v>344</v>
      </c>
      <c r="R264" s="127" t="s">
        <v>1629</v>
      </c>
      <c r="W264" s="127" t="s">
        <v>349</v>
      </c>
      <c r="X264" s="127" t="s">
        <v>471</v>
      </c>
      <c r="Z264" s="127" t="s">
        <v>33</v>
      </c>
      <c r="AA264" s="127" t="s">
        <v>2344</v>
      </c>
      <c r="AC264" s="127" t="s">
        <v>28</v>
      </c>
      <c r="AD264" s="127" t="s">
        <v>2558</v>
      </c>
      <c r="AF264" s="127" t="s">
        <v>32</v>
      </c>
      <c r="AG264" s="127" t="s">
        <v>814</v>
      </c>
      <c r="AI264" s="127" t="s">
        <v>35</v>
      </c>
      <c r="AJ264" s="127" t="s">
        <v>4127</v>
      </c>
      <c r="AL264" s="127" t="s">
        <v>6</v>
      </c>
      <c r="AM264" s="127" t="s">
        <v>4611</v>
      </c>
      <c r="AO264" s="127" t="s">
        <v>13</v>
      </c>
      <c r="AP264" s="127" t="s">
        <v>4943</v>
      </c>
      <c r="AR264" s="127" t="s">
        <v>37</v>
      </c>
      <c r="AS264" s="127" t="s">
        <v>5007</v>
      </c>
      <c r="AU264" s="127" t="s">
        <v>30</v>
      </c>
      <c r="AV264" s="127" t="s">
        <v>2048</v>
      </c>
      <c r="AW264" s="127"/>
      <c r="AY264" s="127" t="s">
        <v>34</v>
      </c>
      <c r="BA264" s="127" t="s">
        <v>2219</v>
      </c>
      <c r="BC264" s="127" t="s">
        <v>31</v>
      </c>
      <c r="BD264" s="127" t="s">
        <v>5471</v>
      </c>
      <c r="BF264" s="127" t="s">
        <v>15</v>
      </c>
      <c r="BG264" s="127" t="s">
        <v>4294</v>
      </c>
    </row>
    <row r="265" spans="1:59" ht="9">
      <c r="A265" s="127" t="s">
        <v>714</v>
      </c>
      <c r="E265" s="127" t="s">
        <v>11</v>
      </c>
      <c r="F265" s="127" t="s">
        <v>549</v>
      </c>
      <c r="H265" s="127" t="s">
        <v>7</v>
      </c>
      <c r="I265" s="127" t="s">
        <v>996</v>
      </c>
      <c r="K265" s="127" t="s">
        <v>17</v>
      </c>
      <c r="L265" s="127" t="s">
        <v>759</v>
      </c>
      <c r="Q265" s="127" t="s">
        <v>344</v>
      </c>
      <c r="R265" s="127" t="s">
        <v>1816</v>
      </c>
      <c r="W265" s="127" t="s">
        <v>349</v>
      </c>
      <c r="X265" s="127" t="s">
        <v>2202</v>
      </c>
      <c r="Z265" s="127" t="s">
        <v>33</v>
      </c>
      <c r="AA265" s="127" t="s">
        <v>1548</v>
      </c>
      <c r="AC265" s="127" t="s">
        <v>28</v>
      </c>
      <c r="AD265" s="127" t="s">
        <v>2459</v>
      </c>
      <c r="AF265" s="127" t="s">
        <v>32</v>
      </c>
      <c r="AG265" s="127" t="s">
        <v>3688</v>
      </c>
      <c r="AI265" s="127" t="s">
        <v>35</v>
      </c>
      <c r="AJ265" s="127" t="s">
        <v>4128</v>
      </c>
      <c r="AL265" s="127" t="s">
        <v>6</v>
      </c>
      <c r="AM265" s="127" t="s">
        <v>2361</v>
      </c>
      <c r="AO265" s="127" t="s">
        <v>13</v>
      </c>
      <c r="AP265" s="127" t="s">
        <v>1519</v>
      </c>
      <c r="AR265" s="127" t="s">
        <v>37</v>
      </c>
      <c r="AS265" s="127" t="s">
        <v>5075</v>
      </c>
      <c r="AU265" s="127" t="s">
        <v>30</v>
      </c>
      <c r="AV265" s="127" t="s">
        <v>4748</v>
      </c>
      <c r="AW265" s="127"/>
      <c r="AY265" s="127" t="s">
        <v>34</v>
      </c>
      <c r="BA265" s="127" t="s">
        <v>3328</v>
      </c>
      <c r="BC265" s="127" t="s">
        <v>31</v>
      </c>
      <c r="BD265" s="127" t="s">
        <v>2398</v>
      </c>
      <c r="BF265" s="127" t="s">
        <v>15</v>
      </c>
      <c r="BG265" s="127" t="s">
        <v>4097</v>
      </c>
    </row>
    <row r="266" spans="1:59" ht="9">
      <c r="A266" s="127" t="s">
        <v>715</v>
      </c>
      <c r="E266" s="127" t="s">
        <v>11</v>
      </c>
      <c r="F266" s="127" t="s">
        <v>686</v>
      </c>
      <c r="H266" s="127" t="s">
        <v>7</v>
      </c>
      <c r="I266" s="127" t="s">
        <v>1257</v>
      </c>
      <c r="K266" s="127" t="s">
        <v>17</v>
      </c>
      <c r="L266" s="127" t="s">
        <v>1461</v>
      </c>
      <c r="Q266" s="127" t="s">
        <v>344</v>
      </c>
      <c r="R266" s="127" t="s">
        <v>1485</v>
      </c>
      <c r="W266" s="127" t="s">
        <v>349</v>
      </c>
      <c r="X266" s="127" t="s">
        <v>1659</v>
      </c>
      <c r="Z266" s="127" t="s">
        <v>33</v>
      </c>
      <c r="AA266" s="127" t="s">
        <v>2345</v>
      </c>
      <c r="AC266" s="127" t="s">
        <v>28</v>
      </c>
      <c r="AD266" s="127" t="s">
        <v>2559</v>
      </c>
      <c r="AF266" s="127" t="s">
        <v>32</v>
      </c>
      <c r="AG266" s="127" t="s">
        <v>3566</v>
      </c>
      <c r="AI266" s="127" t="s">
        <v>35</v>
      </c>
      <c r="AJ266" s="127" t="s">
        <v>4129</v>
      </c>
      <c r="AL266" s="127" t="s">
        <v>6</v>
      </c>
      <c r="AM266" s="127" t="s">
        <v>2649</v>
      </c>
      <c r="AO266" s="127" t="s">
        <v>13</v>
      </c>
      <c r="AP266" s="127" t="s">
        <v>1814</v>
      </c>
      <c r="AR266" s="127" t="s">
        <v>37</v>
      </c>
      <c r="AS266" s="127" t="s">
        <v>5076</v>
      </c>
      <c r="AU266" s="127" t="s">
        <v>30</v>
      </c>
      <c r="AV266" s="127" t="s">
        <v>5259</v>
      </c>
      <c r="AW266" s="127"/>
      <c r="AY266" s="127" t="s">
        <v>34</v>
      </c>
      <c r="BA266" s="127" t="s">
        <v>5318</v>
      </c>
      <c r="BC266" s="127" t="s">
        <v>31</v>
      </c>
      <c r="BD266" s="127" t="s">
        <v>5472</v>
      </c>
      <c r="BF266" s="127" t="s">
        <v>15</v>
      </c>
      <c r="BG266" s="127" t="s">
        <v>3283</v>
      </c>
    </row>
    <row r="267" spans="1:59" ht="9">
      <c r="A267" s="127" t="s">
        <v>716</v>
      </c>
      <c r="E267" s="127" t="s">
        <v>11</v>
      </c>
      <c r="F267" s="127" t="s">
        <v>529</v>
      </c>
      <c r="H267" s="127" t="s">
        <v>7</v>
      </c>
      <c r="I267" s="127" t="s">
        <v>1477</v>
      </c>
      <c r="K267" s="127" t="s">
        <v>17</v>
      </c>
      <c r="L267" s="127" t="s">
        <v>1323</v>
      </c>
      <c r="Q267" s="127" t="s">
        <v>344</v>
      </c>
      <c r="R267" s="127" t="s">
        <v>1706</v>
      </c>
      <c r="W267" s="127" t="s">
        <v>349</v>
      </c>
      <c r="X267" s="127" t="s">
        <v>2136</v>
      </c>
      <c r="Z267" s="127" t="s">
        <v>33</v>
      </c>
      <c r="AA267" s="127" t="s">
        <v>2346</v>
      </c>
      <c r="AC267" s="127" t="s">
        <v>28</v>
      </c>
      <c r="AD267" s="127" t="s">
        <v>2560</v>
      </c>
      <c r="AF267" s="127" t="s">
        <v>32</v>
      </c>
      <c r="AG267" s="127" t="s">
        <v>3662</v>
      </c>
      <c r="AI267" s="127" t="s">
        <v>35</v>
      </c>
      <c r="AJ267" s="127" t="s">
        <v>3600</v>
      </c>
      <c r="AL267" s="127" t="s">
        <v>6</v>
      </c>
      <c r="AM267" s="127" t="s">
        <v>4170</v>
      </c>
      <c r="AO267" s="127" t="s">
        <v>13</v>
      </c>
      <c r="AP267" s="127" t="s">
        <v>2536</v>
      </c>
      <c r="AR267" s="127" t="s">
        <v>37</v>
      </c>
      <c r="AS267" s="127" t="s">
        <v>574</v>
      </c>
      <c r="AU267" s="127" t="s">
        <v>30</v>
      </c>
      <c r="AV267" s="127" t="s">
        <v>2576</v>
      </c>
      <c r="AW267" s="127"/>
      <c r="AY267" s="127" t="s">
        <v>34</v>
      </c>
      <c r="BA267" s="127" t="s">
        <v>5222</v>
      </c>
      <c r="BC267" s="127" t="s">
        <v>31</v>
      </c>
      <c r="BD267" s="127" t="s">
        <v>842</v>
      </c>
      <c r="BF267" s="127" t="s">
        <v>15</v>
      </c>
      <c r="BG267" s="127" t="s">
        <v>5819</v>
      </c>
    </row>
    <row r="268" spans="1:59" ht="9">
      <c r="A268" s="127" t="s">
        <v>717</v>
      </c>
      <c r="E268" s="127" t="s">
        <v>11</v>
      </c>
      <c r="F268" s="127" t="s">
        <v>687</v>
      </c>
      <c r="K268" s="127" t="s">
        <v>17</v>
      </c>
      <c r="L268" s="127" t="s">
        <v>1462</v>
      </c>
      <c r="Q268" s="127" t="s">
        <v>344</v>
      </c>
      <c r="R268" s="127" t="s">
        <v>1834</v>
      </c>
      <c r="W268" s="127" t="s">
        <v>349</v>
      </c>
      <c r="X268" s="127" t="s">
        <v>2203</v>
      </c>
      <c r="Z268" s="127" t="s">
        <v>33</v>
      </c>
      <c r="AA268" s="127" t="s">
        <v>2347</v>
      </c>
      <c r="AC268" s="127" t="s">
        <v>28</v>
      </c>
      <c r="AD268" s="127" t="s">
        <v>2561</v>
      </c>
      <c r="AF268" s="127" t="s">
        <v>32</v>
      </c>
      <c r="AG268" s="127" t="s">
        <v>3689</v>
      </c>
      <c r="AI268" s="127" t="s">
        <v>35</v>
      </c>
      <c r="AJ268" s="127" t="s">
        <v>4130</v>
      </c>
      <c r="AL268" s="127" t="s">
        <v>6</v>
      </c>
      <c r="AM268" s="127" t="s">
        <v>2818</v>
      </c>
      <c r="AO268" s="127" t="s">
        <v>13</v>
      </c>
      <c r="AP268" s="127" t="s">
        <v>1121</v>
      </c>
      <c r="AR268" s="127" t="s">
        <v>37</v>
      </c>
      <c r="AS268" s="127" t="s">
        <v>4003</v>
      </c>
      <c r="AU268" s="127" t="s">
        <v>30</v>
      </c>
      <c r="AV268" s="127" t="s">
        <v>5260</v>
      </c>
      <c r="AW268" s="127"/>
      <c r="AY268" s="127" t="s">
        <v>34</v>
      </c>
      <c r="BA268" s="127" t="s">
        <v>5250</v>
      </c>
      <c r="BC268" s="127" t="s">
        <v>31</v>
      </c>
      <c r="BD268" s="127" t="s">
        <v>5473</v>
      </c>
      <c r="BF268" s="127" t="s">
        <v>15</v>
      </c>
      <c r="BG268" s="127" t="s">
        <v>5820</v>
      </c>
    </row>
    <row r="269" spans="1:59" ht="9">
      <c r="A269" s="127" t="s">
        <v>718</v>
      </c>
      <c r="E269" s="127" t="s">
        <v>11</v>
      </c>
      <c r="F269" s="127" t="s">
        <v>688</v>
      </c>
      <c r="K269" s="127" t="s">
        <v>17</v>
      </c>
      <c r="L269" s="127" t="s">
        <v>1463</v>
      </c>
      <c r="Q269" s="127" t="s">
        <v>344</v>
      </c>
      <c r="R269" s="127" t="s">
        <v>1835</v>
      </c>
      <c r="W269" s="127" t="s">
        <v>349</v>
      </c>
      <c r="X269" s="127" t="s">
        <v>2204</v>
      </c>
      <c r="Z269" s="127" t="s">
        <v>33</v>
      </c>
      <c r="AA269" s="127" t="s">
        <v>2348</v>
      </c>
      <c r="AC269" s="127" t="s">
        <v>28</v>
      </c>
      <c r="AD269" s="127" t="s">
        <v>2562</v>
      </c>
      <c r="AF269" s="127" t="s">
        <v>32</v>
      </c>
      <c r="AG269" s="127" t="s">
        <v>2120</v>
      </c>
      <c r="AI269" s="127" t="s">
        <v>35</v>
      </c>
      <c r="AJ269" s="127" t="s">
        <v>4110</v>
      </c>
      <c r="AL269" s="127" t="s">
        <v>6</v>
      </c>
      <c r="AM269" s="127" t="s">
        <v>4269</v>
      </c>
      <c r="AO269" s="127" t="s">
        <v>13</v>
      </c>
      <c r="AP269" s="127" t="s">
        <v>4944</v>
      </c>
      <c r="AR269" s="127" t="s">
        <v>37</v>
      </c>
      <c r="AS269" s="127" t="s">
        <v>5077</v>
      </c>
      <c r="AU269" s="127" t="s">
        <v>30</v>
      </c>
      <c r="AV269" s="127" t="s">
        <v>1442</v>
      </c>
      <c r="AW269" s="127"/>
      <c r="AY269" s="127" t="s">
        <v>34</v>
      </c>
      <c r="BA269" s="127" t="s">
        <v>2588</v>
      </c>
      <c r="BC269" s="127" t="s">
        <v>31</v>
      </c>
      <c r="BD269" s="127" t="s">
        <v>5474</v>
      </c>
      <c r="BF269" s="127" t="s">
        <v>15</v>
      </c>
      <c r="BG269" s="127" t="s">
        <v>2108</v>
      </c>
    </row>
    <row r="270" spans="1:59" ht="9">
      <c r="A270" s="127" t="s">
        <v>719</v>
      </c>
      <c r="E270" s="127" t="s">
        <v>11</v>
      </c>
      <c r="F270" s="127" t="s">
        <v>689</v>
      </c>
      <c r="K270" s="127" t="s">
        <v>17</v>
      </c>
      <c r="L270" s="127" t="s">
        <v>1464</v>
      </c>
      <c r="Q270" s="127" t="s">
        <v>344</v>
      </c>
      <c r="R270" s="127" t="s">
        <v>1836</v>
      </c>
      <c r="W270" s="127" t="s">
        <v>349</v>
      </c>
      <c r="X270" s="127" t="s">
        <v>2205</v>
      </c>
      <c r="Z270" s="127" t="s">
        <v>33</v>
      </c>
      <c r="AA270" s="127" t="s">
        <v>2250</v>
      </c>
      <c r="AC270" s="127" t="s">
        <v>28</v>
      </c>
      <c r="AD270" s="127" t="s">
        <v>2563</v>
      </c>
      <c r="AF270" s="127" t="s">
        <v>32</v>
      </c>
      <c r="AG270" s="127" t="s">
        <v>3690</v>
      </c>
      <c r="AI270" s="127" t="s">
        <v>35</v>
      </c>
      <c r="AJ270" s="127" t="s">
        <v>1122</v>
      </c>
      <c r="AL270" s="127" t="s">
        <v>6</v>
      </c>
      <c r="AM270" s="127" t="s">
        <v>2215</v>
      </c>
      <c r="AO270" s="127" t="s">
        <v>13</v>
      </c>
      <c r="AP270" s="127" t="s">
        <v>2257</v>
      </c>
      <c r="AR270" s="127" t="s">
        <v>37</v>
      </c>
      <c r="AS270" s="127" t="s">
        <v>5078</v>
      </c>
      <c r="AU270" s="127" t="s">
        <v>30</v>
      </c>
      <c r="AV270" s="127" t="s">
        <v>5230</v>
      </c>
      <c r="AW270" s="127"/>
      <c r="AY270" s="127" t="s">
        <v>34</v>
      </c>
      <c r="BA270" s="127" t="s">
        <v>1891</v>
      </c>
      <c r="BC270" s="127" t="s">
        <v>31</v>
      </c>
      <c r="BD270" s="127" t="s">
        <v>1782</v>
      </c>
      <c r="BF270" s="127" t="s">
        <v>15</v>
      </c>
      <c r="BG270" s="127" t="s">
        <v>5821</v>
      </c>
    </row>
    <row r="271" spans="1:59" ht="9">
      <c r="A271" s="127" t="s">
        <v>720</v>
      </c>
      <c r="E271" s="127" t="s">
        <v>11</v>
      </c>
      <c r="F271" s="127" t="s">
        <v>690</v>
      </c>
      <c r="K271" s="127" t="s">
        <v>17</v>
      </c>
      <c r="L271" s="127" t="s">
        <v>1465</v>
      </c>
      <c r="Q271" s="127" t="s">
        <v>344</v>
      </c>
      <c r="R271" s="127" t="s">
        <v>1837</v>
      </c>
      <c r="W271" s="127" t="s">
        <v>349</v>
      </c>
      <c r="X271" s="127" t="s">
        <v>2093</v>
      </c>
      <c r="Z271" s="127" t="s">
        <v>33</v>
      </c>
      <c r="AA271" s="127" t="s">
        <v>1489</v>
      </c>
      <c r="AC271" s="127" t="s">
        <v>28</v>
      </c>
      <c r="AD271" s="127" t="s">
        <v>2564</v>
      </c>
      <c r="AF271" s="127" t="s">
        <v>32</v>
      </c>
      <c r="AG271" s="127" t="s">
        <v>3691</v>
      </c>
      <c r="AI271" s="127" t="s">
        <v>35</v>
      </c>
      <c r="AJ271" s="127" t="s">
        <v>4131</v>
      </c>
      <c r="AL271" s="127" t="s">
        <v>6</v>
      </c>
      <c r="AM271" s="127" t="s">
        <v>4673</v>
      </c>
      <c r="AO271" s="127" t="s">
        <v>13</v>
      </c>
      <c r="AP271" s="127" t="s">
        <v>3530</v>
      </c>
      <c r="AR271" s="127" t="s">
        <v>37</v>
      </c>
      <c r="AS271" s="127" t="s">
        <v>1814</v>
      </c>
      <c r="AU271" s="127" t="s">
        <v>30</v>
      </c>
      <c r="AV271" s="127" t="s">
        <v>2718</v>
      </c>
      <c r="AW271" s="127"/>
      <c r="AY271" s="127" t="s">
        <v>34</v>
      </c>
      <c r="BA271" s="127" t="s">
        <v>5203</v>
      </c>
      <c r="BC271" s="127" t="s">
        <v>31</v>
      </c>
      <c r="BD271" s="127" t="s">
        <v>5475</v>
      </c>
      <c r="BF271" s="127" t="s">
        <v>15</v>
      </c>
      <c r="BG271" s="127" t="s">
        <v>1663</v>
      </c>
    </row>
    <row r="272" spans="1:59" ht="9">
      <c r="A272" s="127" t="s">
        <v>721</v>
      </c>
      <c r="E272" s="127" t="s">
        <v>11</v>
      </c>
      <c r="F272" s="127" t="s">
        <v>691</v>
      </c>
      <c r="K272" s="127" t="s">
        <v>17</v>
      </c>
      <c r="L272" s="127" t="s">
        <v>1466</v>
      </c>
      <c r="Q272" s="127" t="s">
        <v>344</v>
      </c>
      <c r="R272" s="127" t="s">
        <v>1838</v>
      </c>
      <c r="W272" s="127" t="s">
        <v>349</v>
      </c>
      <c r="X272" s="127" t="s">
        <v>648</v>
      </c>
      <c r="Z272" s="127" t="s">
        <v>33</v>
      </c>
      <c r="AA272" s="127" t="s">
        <v>2349</v>
      </c>
      <c r="AC272" s="127" t="s">
        <v>28</v>
      </c>
      <c r="AD272" s="127" t="s">
        <v>2565</v>
      </c>
      <c r="AF272" s="127" t="s">
        <v>32</v>
      </c>
      <c r="AG272" s="127" t="s">
        <v>3692</v>
      </c>
      <c r="AI272" s="127" t="s">
        <v>35</v>
      </c>
      <c r="AJ272" s="127" t="s">
        <v>2762</v>
      </c>
      <c r="AL272" s="127" t="s">
        <v>6</v>
      </c>
      <c r="AM272" s="127" t="s">
        <v>4674</v>
      </c>
      <c r="AO272" s="127" t="s">
        <v>13</v>
      </c>
      <c r="AP272" s="127" t="s">
        <v>1434</v>
      </c>
      <c r="AR272" s="127" t="s">
        <v>37</v>
      </c>
      <c r="AS272" s="127" t="s">
        <v>5079</v>
      </c>
      <c r="AU272" s="127" t="s">
        <v>30</v>
      </c>
      <c r="AV272" s="127" t="s">
        <v>5261</v>
      </c>
      <c r="AW272" s="127"/>
      <c r="AY272" s="127" t="s">
        <v>34</v>
      </c>
      <c r="BA272" s="127" t="s">
        <v>5197</v>
      </c>
      <c r="BC272" s="127" t="s">
        <v>31</v>
      </c>
      <c r="BD272" s="127" t="s">
        <v>5344</v>
      </c>
      <c r="BF272" s="127" t="s">
        <v>15</v>
      </c>
      <c r="BG272" s="127" t="s">
        <v>4562</v>
      </c>
    </row>
    <row r="273" spans="1:59" ht="9">
      <c r="A273" s="127" t="s">
        <v>722</v>
      </c>
      <c r="E273" s="127" t="s">
        <v>11</v>
      </c>
      <c r="F273" s="127" t="s">
        <v>530</v>
      </c>
      <c r="K273" s="127" t="s">
        <v>17</v>
      </c>
      <c r="L273" s="127" t="s">
        <v>1467</v>
      </c>
      <c r="Q273" s="127" t="s">
        <v>344</v>
      </c>
      <c r="R273" s="127" t="s">
        <v>1839</v>
      </c>
      <c r="W273" s="127" t="s">
        <v>349</v>
      </c>
      <c r="X273" s="127" t="s">
        <v>2150</v>
      </c>
      <c r="Z273" s="127" t="s">
        <v>33</v>
      </c>
      <c r="AA273" s="127" t="s">
        <v>708</v>
      </c>
      <c r="AC273" s="127" t="s">
        <v>28</v>
      </c>
      <c r="AD273" s="127" t="s">
        <v>2566</v>
      </c>
      <c r="AF273" s="127" t="s">
        <v>32</v>
      </c>
      <c r="AG273" s="127" t="s">
        <v>2082</v>
      </c>
      <c r="AI273" s="127" t="s">
        <v>35</v>
      </c>
      <c r="AJ273" s="127" t="s">
        <v>4132</v>
      </c>
      <c r="AL273" s="127" t="s">
        <v>6</v>
      </c>
      <c r="AM273" s="127" t="s">
        <v>4675</v>
      </c>
      <c r="AO273" s="127" t="s">
        <v>13</v>
      </c>
      <c r="AP273" s="127" t="s">
        <v>4384</v>
      </c>
      <c r="AR273" s="127" t="s">
        <v>37</v>
      </c>
      <c r="AS273" s="127" t="s">
        <v>1954</v>
      </c>
      <c r="AU273" s="127" t="s">
        <v>30</v>
      </c>
      <c r="AV273" s="127" t="s">
        <v>5262</v>
      </c>
      <c r="AW273" s="127"/>
      <c r="AY273" s="127" t="s">
        <v>34</v>
      </c>
      <c r="BA273" s="127" t="s">
        <v>1628</v>
      </c>
      <c r="BC273" s="127" t="s">
        <v>31</v>
      </c>
      <c r="BD273" s="127" t="s">
        <v>3052</v>
      </c>
      <c r="BF273" s="127" t="s">
        <v>15</v>
      </c>
      <c r="BG273" s="127" t="s">
        <v>5000</v>
      </c>
    </row>
    <row r="274" spans="1:59" ht="9">
      <c r="A274" s="127" t="s">
        <v>723</v>
      </c>
      <c r="E274" s="127" t="s">
        <v>11</v>
      </c>
      <c r="F274" s="127" t="s">
        <v>692</v>
      </c>
      <c r="K274" s="127" t="s">
        <v>17</v>
      </c>
      <c r="L274" s="127" t="s">
        <v>1468</v>
      </c>
      <c r="Q274" s="127" t="s">
        <v>344</v>
      </c>
      <c r="R274" s="127" t="s">
        <v>1840</v>
      </c>
      <c r="W274" s="127" t="s">
        <v>349</v>
      </c>
      <c r="X274" s="127" t="s">
        <v>1889</v>
      </c>
      <c r="Z274" s="127" t="s">
        <v>33</v>
      </c>
      <c r="AA274" s="127" t="s">
        <v>1603</v>
      </c>
      <c r="AC274" s="127" t="s">
        <v>28</v>
      </c>
      <c r="AD274" s="127" t="s">
        <v>1212</v>
      </c>
      <c r="AF274" s="127" t="s">
        <v>32</v>
      </c>
      <c r="AG274" s="127" t="s">
        <v>2770</v>
      </c>
      <c r="AI274" s="127" t="s">
        <v>35</v>
      </c>
      <c r="AJ274" s="127" t="s">
        <v>4133</v>
      </c>
      <c r="AL274" s="127" t="s">
        <v>6</v>
      </c>
      <c r="AM274" s="127" t="s">
        <v>4519</v>
      </c>
      <c r="AO274" s="127" t="s">
        <v>13</v>
      </c>
      <c r="AP274" s="127" t="s">
        <v>2609</v>
      </c>
      <c r="AR274" s="127" t="s">
        <v>37</v>
      </c>
      <c r="AS274" s="127" t="s">
        <v>1726</v>
      </c>
      <c r="AU274" s="127" t="s">
        <v>30</v>
      </c>
      <c r="AV274" s="127" t="s">
        <v>5212</v>
      </c>
      <c r="AW274" s="127"/>
      <c r="AY274" s="127" t="s">
        <v>34</v>
      </c>
      <c r="BA274" s="127" t="s">
        <v>2627</v>
      </c>
      <c r="BC274" s="127" t="s">
        <v>31</v>
      </c>
      <c r="BD274" s="127" t="s">
        <v>908</v>
      </c>
      <c r="BF274" s="127" t="s">
        <v>15</v>
      </c>
      <c r="BG274" s="127" t="s">
        <v>5822</v>
      </c>
    </row>
    <row r="275" spans="1:59" ht="9">
      <c r="A275" s="127" t="s">
        <v>724</v>
      </c>
      <c r="E275" s="127" t="s">
        <v>11</v>
      </c>
      <c r="F275" s="127" t="s">
        <v>693</v>
      </c>
      <c r="K275" s="127" t="s">
        <v>17</v>
      </c>
      <c r="L275" s="127" t="s">
        <v>1469</v>
      </c>
      <c r="Q275" s="127" t="s">
        <v>344</v>
      </c>
      <c r="R275" s="127" t="s">
        <v>1841</v>
      </c>
      <c r="W275" s="127" t="s">
        <v>349</v>
      </c>
      <c r="X275" s="127" t="s">
        <v>2206</v>
      </c>
      <c r="Z275" s="127" t="s">
        <v>33</v>
      </c>
      <c r="AA275" s="127" t="s">
        <v>2350</v>
      </c>
      <c r="AC275" s="127" t="s">
        <v>28</v>
      </c>
      <c r="AD275" s="127" t="s">
        <v>2567</v>
      </c>
      <c r="AF275" s="127" t="s">
        <v>32</v>
      </c>
      <c r="AG275" s="127" t="s">
        <v>660</v>
      </c>
      <c r="AI275" s="127" t="s">
        <v>35</v>
      </c>
      <c r="AJ275" s="127" t="s">
        <v>525</v>
      </c>
      <c r="AL275" s="127" t="s">
        <v>6</v>
      </c>
      <c r="AM275" s="127" t="s">
        <v>623</v>
      </c>
      <c r="AO275" s="127" t="s">
        <v>13</v>
      </c>
      <c r="AP275" s="127" t="s">
        <v>4945</v>
      </c>
      <c r="AR275" s="127" t="s">
        <v>37</v>
      </c>
      <c r="AS275" s="127" t="s">
        <v>5080</v>
      </c>
      <c r="AU275" s="127" t="s">
        <v>30</v>
      </c>
      <c r="AV275" s="127" t="s">
        <v>5214</v>
      </c>
      <c r="AW275" s="127"/>
      <c r="AY275" s="127" t="s">
        <v>34</v>
      </c>
      <c r="BA275" s="127" t="s">
        <v>5251</v>
      </c>
      <c r="BC275" s="127" t="s">
        <v>31</v>
      </c>
      <c r="BD275" s="127" t="s">
        <v>5476</v>
      </c>
      <c r="BF275" s="127" t="s">
        <v>15</v>
      </c>
      <c r="BG275" s="127" t="s">
        <v>4368</v>
      </c>
    </row>
    <row r="276" spans="1:59" ht="9">
      <c r="A276" s="127" t="s">
        <v>725</v>
      </c>
      <c r="E276" s="127" t="s">
        <v>11</v>
      </c>
      <c r="F276" s="127" t="s">
        <v>694</v>
      </c>
      <c r="K276" s="127" t="s">
        <v>17</v>
      </c>
      <c r="L276" s="127" t="s">
        <v>1470</v>
      </c>
      <c r="Q276" s="127" t="s">
        <v>344</v>
      </c>
      <c r="R276" s="127" t="s">
        <v>1663</v>
      </c>
      <c r="W276" s="127" t="s">
        <v>349</v>
      </c>
      <c r="X276" s="127" t="s">
        <v>2207</v>
      </c>
      <c r="Z276" s="127" t="s">
        <v>33</v>
      </c>
      <c r="AA276" s="127" t="s">
        <v>1982</v>
      </c>
      <c r="AC276" s="127" t="s">
        <v>28</v>
      </c>
      <c r="AD276" s="127" t="s">
        <v>2568</v>
      </c>
      <c r="AF276" s="127" t="s">
        <v>32</v>
      </c>
      <c r="AG276" s="127" t="s">
        <v>2182</v>
      </c>
      <c r="AI276" s="127" t="s">
        <v>35</v>
      </c>
      <c r="AJ276" s="127" t="s">
        <v>4134</v>
      </c>
      <c r="AL276" s="127" t="s">
        <v>6</v>
      </c>
      <c r="AM276" s="127" t="s">
        <v>2436</v>
      </c>
      <c r="AO276" s="127" t="s">
        <v>13</v>
      </c>
      <c r="AP276" s="127" t="s">
        <v>504</v>
      </c>
      <c r="AR276" s="127" t="s">
        <v>37</v>
      </c>
      <c r="AS276" s="127" t="s">
        <v>2155</v>
      </c>
      <c r="AU276" s="127" t="s">
        <v>30</v>
      </c>
      <c r="AV276" s="127" t="s">
        <v>2883</v>
      </c>
      <c r="AW276" s="127"/>
      <c r="AY276" s="127" t="s">
        <v>34</v>
      </c>
      <c r="BA276" s="127" t="s">
        <v>5319</v>
      </c>
      <c r="BC276" s="127" t="s">
        <v>31</v>
      </c>
      <c r="BD276" s="127" t="s">
        <v>5477</v>
      </c>
      <c r="BF276" s="127" t="s">
        <v>15</v>
      </c>
      <c r="BG276" s="127" t="s">
        <v>2825</v>
      </c>
    </row>
    <row r="277" spans="1:59" ht="9">
      <c r="A277" s="127" t="s">
        <v>726</v>
      </c>
      <c r="E277" s="127" t="s">
        <v>11</v>
      </c>
      <c r="F277" s="127" t="s">
        <v>695</v>
      </c>
      <c r="K277" s="127" t="s">
        <v>17</v>
      </c>
      <c r="L277" s="127" t="s">
        <v>1471</v>
      </c>
      <c r="Q277" s="127" t="s">
        <v>344</v>
      </c>
      <c r="R277" s="127" t="s">
        <v>1842</v>
      </c>
      <c r="W277" s="127" t="s">
        <v>349</v>
      </c>
      <c r="X277" s="127" t="s">
        <v>2208</v>
      </c>
      <c r="Z277" s="127" t="s">
        <v>33</v>
      </c>
      <c r="AA277" s="127" t="s">
        <v>2287</v>
      </c>
      <c r="AC277" s="127" t="s">
        <v>28</v>
      </c>
      <c r="AD277" s="127" t="s">
        <v>2569</v>
      </c>
      <c r="AF277" s="127" t="s">
        <v>32</v>
      </c>
      <c r="AG277" s="127" t="s">
        <v>2496</v>
      </c>
      <c r="AI277" s="127" t="s">
        <v>35</v>
      </c>
      <c r="AJ277" s="127" t="s">
        <v>4135</v>
      </c>
      <c r="AL277" s="127" t="s">
        <v>6</v>
      </c>
      <c r="AM277" s="127" t="s">
        <v>2155</v>
      </c>
      <c r="AO277" s="127" t="s">
        <v>13</v>
      </c>
      <c r="AP277" s="127" t="s">
        <v>3336</v>
      </c>
      <c r="AR277" s="127" t="s">
        <v>37</v>
      </c>
      <c r="AS277" s="127" t="s">
        <v>4979</v>
      </c>
      <c r="AU277" s="127" t="s">
        <v>30</v>
      </c>
      <c r="AV277" s="127" t="s">
        <v>2622</v>
      </c>
      <c r="AW277" s="127"/>
      <c r="AY277" s="127" t="s">
        <v>34</v>
      </c>
      <c r="BA277" s="127" t="s">
        <v>5186</v>
      </c>
      <c r="BC277" s="127" t="s">
        <v>31</v>
      </c>
      <c r="BD277" s="127" t="s">
        <v>5478</v>
      </c>
      <c r="BF277" s="127" t="s">
        <v>15</v>
      </c>
      <c r="BG277" s="127" t="s">
        <v>4519</v>
      </c>
    </row>
    <row r="278" spans="1:59" ht="9">
      <c r="A278" s="127" t="s">
        <v>727</v>
      </c>
      <c r="E278" s="127" t="s">
        <v>11</v>
      </c>
      <c r="F278" s="127" t="s">
        <v>696</v>
      </c>
      <c r="K278" s="127" t="s">
        <v>17</v>
      </c>
      <c r="L278" s="127" t="s">
        <v>1472</v>
      </c>
      <c r="Q278" s="127" t="s">
        <v>344</v>
      </c>
      <c r="R278" s="127" t="s">
        <v>1727</v>
      </c>
      <c r="W278" s="127" t="s">
        <v>349</v>
      </c>
      <c r="X278" s="127" t="s">
        <v>2177</v>
      </c>
      <c r="Z278" s="127" t="s">
        <v>33</v>
      </c>
      <c r="AA278" s="127" t="s">
        <v>1335</v>
      </c>
      <c r="AC278" s="127" t="s">
        <v>28</v>
      </c>
      <c r="AD278" s="127" t="s">
        <v>2570</v>
      </c>
      <c r="AF278" s="127" t="s">
        <v>32</v>
      </c>
      <c r="AG278" s="127" t="s">
        <v>3693</v>
      </c>
      <c r="AI278" s="127" t="s">
        <v>35</v>
      </c>
      <c r="AJ278" s="127" t="s">
        <v>4019</v>
      </c>
      <c r="AL278" s="127" t="s">
        <v>6</v>
      </c>
      <c r="AM278" s="127" t="s">
        <v>2382</v>
      </c>
      <c r="AO278" s="127" t="s">
        <v>13</v>
      </c>
      <c r="AP278" s="127" t="s">
        <v>4946</v>
      </c>
      <c r="AR278" s="127" t="s">
        <v>37</v>
      </c>
      <c r="AS278" s="127" t="s">
        <v>3517</v>
      </c>
      <c r="AU278" s="127" t="s">
        <v>30</v>
      </c>
      <c r="AV278" s="127" t="s">
        <v>5263</v>
      </c>
      <c r="AW278" s="127"/>
      <c r="AY278" s="127" t="s">
        <v>34</v>
      </c>
      <c r="BA278" s="127" t="s">
        <v>1651</v>
      </c>
      <c r="BC278" s="127" t="s">
        <v>31</v>
      </c>
      <c r="BD278" s="127" t="s">
        <v>5479</v>
      </c>
      <c r="BF278" s="127" t="s">
        <v>15</v>
      </c>
      <c r="BG278" s="127" t="s">
        <v>5823</v>
      </c>
    </row>
    <row r="279" spans="1:59" ht="9">
      <c r="A279" s="127" t="s">
        <v>728</v>
      </c>
      <c r="E279" s="127" t="s">
        <v>11</v>
      </c>
      <c r="F279" s="127" t="s">
        <v>697</v>
      </c>
      <c r="K279" s="127" t="s">
        <v>17</v>
      </c>
      <c r="L279" s="127" t="s">
        <v>1473</v>
      </c>
      <c r="Q279" s="127" t="s">
        <v>344</v>
      </c>
      <c r="R279" s="127" t="s">
        <v>1843</v>
      </c>
      <c r="W279" s="127" t="s">
        <v>349</v>
      </c>
      <c r="X279" s="127" t="s">
        <v>2150</v>
      </c>
      <c r="Z279" s="127" t="s">
        <v>33</v>
      </c>
      <c r="AA279" s="127" t="s">
        <v>2351</v>
      </c>
      <c r="AC279" s="127" t="s">
        <v>28</v>
      </c>
      <c r="AD279" s="127" t="s">
        <v>2571</v>
      </c>
      <c r="AF279" s="127" t="s">
        <v>32</v>
      </c>
      <c r="AG279" s="127" t="s">
        <v>569</v>
      </c>
      <c r="AI279" s="127" t="s">
        <v>35</v>
      </c>
      <c r="AJ279" s="127" t="s">
        <v>1646</v>
      </c>
      <c r="AL279" s="127" t="s">
        <v>6</v>
      </c>
      <c r="AM279" s="127" t="s">
        <v>4676</v>
      </c>
      <c r="AO279" s="127" t="s">
        <v>13</v>
      </c>
      <c r="AP279" s="127" t="s">
        <v>2450</v>
      </c>
      <c r="AR279" s="127" t="s">
        <v>37</v>
      </c>
      <c r="AS279" s="127" t="s">
        <v>3452</v>
      </c>
      <c r="AU279" s="127" t="s">
        <v>30</v>
      </c>
      <c r="AV279" s="127" t="s">
        <v>5194</v>
      </c>
      <c r="AW279" s="127"/>
      <c r="AY279" s="127" t="s">
        <v>34</v>
      </c>
      <c r="BA279" s="127" t="s">
        <v>5242</v>
      </c>
      <c r="BC279" s="127" t="s">
        <v>31</v>
      </c>
      <c r="BD279" s="127" t="s">
        <v>5480</v>
      </c>
      <c r="BF279" s="127" t="s">
        <v>15</v>
      </c>
      <c r="BG279" s="127" t="s">
        <v>5824</v>
      </c>
    </row>
    <row r="280" spans="1:59" ht="9">
      <c r="A280" s="127" t="s">
        <v>729</v>
      </c>
      <c r="E280" s="127" t="s">
        <v>11</v>
      </c>
      <c r="F280" s="127" t="s">
        <v>698</v>
      </c>
      <c r="K280" s="127" t="s">
        <v>17</v>
      </c>
      <c r="L280" s="127" t="s">
        <v>1308</v>
      </c>
      <c r="Q280" s="127" t="s">
        <v>344</v>
      </c>
      <c r="R280" s="127" t="s">
        <v>1844</v>
      </c>
      <c r="W280" s="127" t="s">
        <v>349</v>
      </c>
      <c r="X280" s="127" t="s">
        <v>2107</v>
      </c>
      <c r="Z280" s="127" t="s">
        <v>33</v>
      </c>
      <c r="AA280" s="127" t="s">
        <v>2352</v>
      </c>
      <c r="AC280" s="127" t="s">
        <v>28</v>
      </c>
      <c r="AD280" s="127" t="s">
        <v>2572</v>
      </c>
      <c r="AF280" s="127" t="s">
        <v>32</v>
      </c>
      <c r="AG280" s="127" t="s">
        <v>861</v>
      </c>
      <c r="AI280" s="127" t="s">
        <v>35</v>
      </c>
      <c r="AJ280" s="127" t="s">
        <v>4060</v>
      </c>
      <c r="AL280" s="127" t="s">
        <v>6</v>
      </c>
      <c r="AM280" s="127" t="s">
        <v>1601</v>
      </c>
      <c r="AO280" s="127" t="s">
        <v>13</v>
      </c>
      <c r="AP280" s="127" t="s">
        <v>4947</v>
      </c>
      <c r="AR280" s="127" t="s">
        <v>37</v>
      </c>
      <c r="AS280" s="127" t="s">
        <v>471</v>
      </c>
      <c r="AU280" s="127" t="s">
        <v>30</v>
      </c>
      <c r="AV280" s="127" t="s">
        <v>2078</v>
      </c>
      <c r="AW280" s="127"/>
      <c r="AY280" s="127" t="s">
        <v>34</v>
      </c>
      <c r="BA280" s="127" t="s">
        <v>5320</v>
      </c>
      <c r="BC280" s="127" t="s">
        <v>31</v>
      </c>
      <c r="BD280" s="127" t="s">
        <v>5481</v>
      </c>
      <c r="BF280" s="127" t="s">
        <v>15</v>
      </c>
      <c r="BG280" s="127" t="s">
        <v>2164</v>
      </c>
    </row>
    <row r="281" spans="1:59" ht="9">
      <c r="A281" s="127" t="s">
        <v>730</v>
      </c>
      <c r="E281" s="127" t="s">
        <v>11</v>
      </c>
      <c r="F281" s="127" t="s">
        <v>699</v>
      </c>
      <c r="K281" s="127" t="s">
        <v>17</v>
      </c>
      <c r="L281" s="127" t="s">
        <v>793</v>
      </c>
      <c r="Q281" s="127" t="s">
        <v>344</v>
      </c>
      <c r="R281" s="127" t="s">
        <v>1845</v>
      </c>
      <c r="W281" s="127" t="s">
        <v>349</v>
      </c>
      <c r="X281" s="127" t="s">
        <v>2080</v>
      </c>
      <c r="Z281" s="127" t="s">
        <v>33</v>
      </c>
      <c r="AA281" s="127" t="s">
        <v>2353</v>
      </c>
      <c r="AC281" s="127" t="s">
        <v>28</v>
      </c>
      <c r="AD281" s="127" t="s">
        <v>2573</v>
      </c>
      <c r="AF281" s="127" t="s">
        <v>32</v>
      </c>
      <c r="AG281" s="127" t="s">
        <v>3694</v>
      </c>
      <c r="AI281" s="127" t="s">
        <v>35</v>
      </c>
      <c r="AJ281" s="127" t="s">
        <v>1519</v>
      </c>
      <c r="AL281" s="127" t="s">
        <v>6</v>
      </c>
      <c r="AM281" s="127" t="s">
        <v>4677</v>
      </c>
      <c r="AO281" s="127" t="s">
        <v>13</v>
      </c>
      <c r="AP281" s="127" t="s">
        <v>4948</v>
      </c>
      <c r="AR281" s="127" t="s">
        <v>37</v>
      </c>
      <c r="AS281" s="127" t="s">
        <v>1644</v>
      </c>
      <c r="AU281" s="127" t="s">
        <v>30</v>
      </c>
      <c r="AV281" s="127" t="s">
        <v>5264</v>
      </c>
      <c r="AW281" s="127"/>
      <c r="AY281" s="127" t="s">
        <v>34</v>
      </c>
      <c r="BA281" s="127" t="s">
        <v>5321</v>
      </c>
      <c r="BC281" s="127" t="s">
        <v>31</v>
      </c>
      <c r="BD281" s="127" t="s">
        <v>2719</v>
      </c>
      <c r="BF281" s="127" t="s">
        <v>15</v>
      </c>
      <c r="BG281" s="127" t="s">
        <v>1028</v>
      </c>
    </row>
    <row r="282" spans="1:59" ht="9">
      <c r="A282" s="127" t="s">
        <v>731</v>
      </c>
      <c r="E282" s="127" t="s">
        <v>11</v>
      </c>
      <c r="F282" s="127" t="s">
        <v>695</v>
      </c>
      <c r="K282" s="127" t="s">
        <v>17</v>
      </c>
      <c r="L282" s="127" t="s">
        <v>1260</v>
      </c>
      <c r="Q282" s="127" t="s">
        <v>344</v>
      </c>
      <c r="R282" s="127" t="s">
        <v>1846</v>
      </c>
      <c r="W282" s="127" t="s">
        <v>349</v>
      </c>
      <c r="X282" s="127" t="s">
        <v>2136</v>
      </c>
      <c r="Z282" s="127" t="s">
        <v>33</v>
      </c>
      <c r="AA282" s="127" t="s">
        <v>2354</v>
      </c>
      <c r="AC282" s="127" t="s">
        <v>28</v>
      </c>
      <c r="AD282" s="127" t="s">
        <v>1601</v>
      </c>
      <c r="AF282" s="127" t="s">
        <v>32</v>
      </c>
      <c r="AG282" s="127" t="s">
        <v>3695</v>
      </c>
      <c r="AI282" s="127" t="s">
        <v>35</v>
      </c>
      <c r="AJ282" s="127" t="s">
        <v>4136</v>
      </c>
      <c r="AL282" s="127" t="s">
        <v>6</v>
      </c>
      <c r="AM282" s="127" t="s">
        <v>780</v>
      </c>
      <c r="AO282" s="127" t="s">
        <v>13</v>
      </c>
      <c r="AP282" s="127" t="s">
        <v>1368</v>
      </c>
      <c r="AR282" s="127" t="s">
        <v>37</v>
      </c>
      <c r="AS282" s="127" t="s">
        <v>1072</v>
      </c>
      <c r="AU282" s="127" t="s">
        <v>30</v>
      </c>
      <c r="AV282" s="127" t="s">
        <v>5265</v>
      </c>
      <c r="AW282" s="127"/>
      <c r="AY282" s="127" t="s">
        <v>34</v>
      </c>
      <c r="BA282" s="127" t="s">
        <v>2883</v>
      </c>
      <c r="BC282" s="127" t="s">
        <v>31</v>
      </c>
      <c r="BD282" s="127" t="s">
        <v>5482</v>
      </c>
      <c r="BF282" s="127" t="s">
        <v>15</v>
      </c>
      <c r="BG282" s="127" t="s">
        <v>5825</v>
      </c>
    </row>
    <row r="283" spans="1:59" ht="9">
      <c r="A283" s="127" t="s">
        <v>732</v>
      </c>
      <c r="E283" s="127" t="s">
        <v>11</v>
      </c>
      <c r="F283" s="127" t="s">
        <v>700</v>
      </c>
      <c r="K283" s="127" t="s">
        <v>17</v>
      </c>
      <c r="L283" s="127" t="s">
        <v>1474</v>
      </c>
      <c r="Q283" s="127" t="s">
        <v>344</v>
      </c>
      <c r="R283" s="127" t="s">
        <v>1847</v>
      </c>
      <c r="W283" s="127" t="s">
        <v>349</v>
      </c>
      <c r="X283" s="127" t="s">
        <v>2209</v>
      </c>
      <c r="Z283" s="127" t="s">
        <v>33</v>
      </c>
      <c r="AA283" s="127" t="s">
        <v>2355</v>
      </c>
      <c r="AC283" s="127" t="s">
        <v>28</v>
      </c>
      <c r="AD283" s="127" t="s">
        <v>999</v>
      </c>
      <c r="AF283" s="127" t="s">
        <v>32</v>
      </c>
      <c r="AG283" s="127" t="s">
        <v>2541</v>
      </c>
      <c r="AI283" s="127" t="s">
        <v>35</v>
      </c>
      <c r="AJ283" s="127" t="s">
        <v>3163</v>
      </c>
      <c r="AL283" s="127" t="s">
        <v>6</v>
      </c>
      <c r="AM283" s="127" t="s">
        <v>4657</v>
      </c>
      <c r="AO283" s="127" t="s">
        <v>13</v>
      </c>
      <c r="AP283" s="127" t="s">
        <v>4949</v>
      </c>
      <c r="AR283" s="127" t="s">
        <v>37</v>
      </c>
      <c r="AS283" s="127" t="s">
        <v>4485</v>
      </c>
      <c r="AU283" s="127" t="s">
        <v>30</v>
      </c>
      <c r="AV283" s="127" t="s">
        <v>1411</v>
      </c>
      <c r="AW283" s="127"/>
      <c r="AY283" s="127" t="s">
        <v>34</v>
      </c>
      <c r="BA283" s="127" t="s">
        <v>988</v>
      </c>
      <c r="BC283" s="127" t="s">
        <v>31</v>
      </c>
      <c r="BD283" s="127" t="s">
        <v>5483</v>
      </c>
      <c r="BF283" s="127" t="s">
        <v>15</v>
      </c>
      <c r="BG283" s="127" t="s">
        <v>1982</v>
      </c>
    </row>
    <row r="284" spans="1:59" ht="9">
      <c r="A284" s="127" t="s">
        <v>733</v>
      </c>
      <c r="E284" s="127" t="s">
        <v>11</v>
      </c>
      <c r="F284" s="127" t="s">
        <v>701</v>
      </c>
      <c r="K284" s="127" t="s">
        <v>17</v>
      </c>
      <c r="L284" s="127" t="s">
        <v>1475</v>
      </c>
      <c r="Q284" s="127" t="s">
        <v>344</v>
      </c>
      <c r="R284" s="127" t="s">
        <v>476</v>
      </c>
      <c r="Z284" s="127" t="s">
        <v>33</v>
      </c>
      <c r="AA284" s="127" t="s">
        <v>2356</v>
      </c>
      <c r="AC284" s="127" t="s">
        <v>28</v>
      </c>
      <c r="AD284" s="127" t="s">
        <v>2574</v>
      </c>
      <c r="AF284" s="127" t="s">
        <v>32</v>
      </c>
      <c r="AG284" s="127" t="s">
        <v>2199</v>
      </c>
      <c r="AI284" s="127" t="s">
        <v>35</v>
      </c>
      <c r="AJ284" s="127" t="s">
        <v>4137</v>
      </c>
      <c r="AL284" s="127" t="s">
        <v>6</v>
      </c>
      <c r="AM284" s="127" t="s">
        <v>4678</v>
      </c>
      <c r="AO284" s="127" t="s">
        <v>13</v>
      </c>
      <c r="AP284" s="127" t="s">
        <v>4950</v>
      </c>
      <c r="AR284" s="127" t="s">
        <v>37</v>
      </c>
      <c r="AS284" s="127" t="s">
        <v>1124</v>
      </c>
      <c r="AU284" s="127" t="s">
        <v>30</v>
      </c>
      <c r="AV284" s="127" t="s">
        <v>5212</v>
      </c>
      <c r="AW284" s="127"/>
      <c r="AY284" s="127" t="s">
        <v>34</v>
      </c>
      <c r="BA284" s="127" t="s">
        <v>2935</v>
      </c>
      <c r="BC284" s="127" t="s">
        <v>31</v>
      </c>
      <c r="BD284" s="127" t="s">
        <v>5484</v>
      </c>
      <c r="BF284" s="127" t="s">
        <v>15</v>
      </c>
      <c r="BG284" s="127" t="s">
        <v>3629</v>
      </c>
    </row>
    <row r="285" spans="1:59" ht="9">
      <c r="A285" s="127" t="s">
        <v>734</v>
      </c>
      <c r="E285" s="127" t="s">
        <v>11</v>
      </c>
      <c r="F285" s="127" t="s">
        <v>702</v>
      </c>
      <c r="K285" s="127" t="s">
        <v>17</v>
      </c>
      <c r="L285" s="127" t="s">
        <v>1388</v>
      </c>
      <c r="Q285" s="127" t="s">
        <v>344</v>
      </c>
      <c r="R285" s="127" t="s">
        <v>1711</v>
      </c>
      <c r="Z285" s="127" t="s">
        <v>33</v>
      </c>
      <c r="AA285" s="127" t="s">
        <v>2357</v>
      </c>
      <c r="AC285" s="127" t="s">
        <v>28</v>
      </c>
      <c r="AD285" s="127" t="s">
        <v>2575</v>
      </c>
      <c r="AF285" s="127" t="s">
        <v>32</v>
      </c>
      <c r="AG285" s="127" t="s">
        <v>1494</v>
      </c>
      <c r="AI285" s="127" t="s">
        <v>35</v>
      </c>
      <c r="AJ285" s="127" t="s">
        <v>4138</v>
      </c>
      <c r="AL285" s="127" t="s">
        <v>6</v>
      </c>
      <c r="AM285" s="127" t="s">
        <v>4679</v>
      </c>
      <c r="AO285" s="127" t="s">
        <v>13</v>
      </c>
      <c r="AP285" s="127" t="s">
        <v>4951</v>
      </c>
      <c r="AR285" s="127" t="s">
        <v>37</v>
      </c>
      <c r="AS285" s="127" t="s">
        <v>525</v>
      </c>
      <c r="AU285" s="127" t="s">
        <v>30</v>
      </c>
      <c r="AV285" s="127" t="s">
        <v>3581</v>
      </c>
      <c r="AW285" s="127"/>
      <c r="AY285" s="127" t="s">
        <v>34</v>
      </c>
      <c r="BA285" s="127" t="s">
        <v>751</v>
      </c>
      <c r="BC285" s="127" t="s">
        <v>31</v>
      </c>
      <c r="BD285" s="127" t="s">
        <v>5485</v>
      </c>
      <c r="BF285" s="127" t="s">
        <v>15</v>
      </c>
      <c r="BG285" s="127" t="s">
        <v>5826</v>
      </c>
    </row>
    <row r="286" spans="1:59" ht="9">
      <c r="A286" s="127" t="s">
        <v>735</v>
      </c>
      <c r="E286" s="127" t="s">
        <v>11</v>
      </c>
      <c r="F286" s="127" t="s">
        <v>703</v>
      </c>
      <c r="K286" s="127" t="s">
        <v>17</v>
      </c>
      <c r="L286" s="127" t="s">
        <v>1476</v>
      </c>
      <c r="Q286" s="127" t="s">
        <v>344</v>
      </c>
      <c r="R286" s="127" t="s">
        <v>490</v>
      </c>
      <c r="Z286" s="127" t="s">
        <v>33</v>
      </c>
      <c r="AA286" s="127" t="s">
        <v>2358</v>
      </c>
      <c r="AC286" s="127" t="s">
        <v>28</v>
      </c>
      <c r="AD286" s="127" t="s">
        <v>2576</v>
      </c>
      <c r="AF286" s="127" t="s">
        <v>32</v>
      </c>
      <c r="AG286" s="127" t="s">
        <v>773</v>
      </c>
      <c r="AI286" s="127" t="s">
        <v>35</v>
      </c>
      <c r="AJ286" s="127" t="s">
        <v>4139</v>
      </c>
      <c r="AL286" s="127" t="s">
        <v>6</v>
      </c>
      <c r="AM286" s="127" t="s">
        <v>4680</v>
      </c>
      <c r="AO286" s="127" t="s">
        <v>13</v>
      </c>
      <c r="AP286" s="127" t="s">
        <v>1814</v>
      </c>
      <c r="AR286" s="127" t="s">
        <v>37</v>
      </c>
      <c r="AS286" s="127" t="s">
        <v>5081</v>
      </c>
      <c r="AU286" s="127" t="s">
        <v>30</v>
      </c>
      <c r="AV286" s="127" t="s">
        <v>5215</v>
      </c>
      <c r="AW286" s="127"/>
      <c r="AY286" s="127" t="s">
        <v>34</v>
      </c>
      <c r="BA286" s="127" t="s">
        <v>5252</v>
      </c>
      <c r="BC286" s="127" t="s">
        <v>31</v>
      </c>
      <c r="BD286" s="127" t="s">
        <v>5486</v>
      </c>
      <c r="BF286" s="127" t="s">
        <v>15</v>
      </c>
      <c r="BG286" s="127" t="s">
        <v>3257</v>
      </c>
    </row>
    <row r="287" spans="1:59" ht="9">
      <c r="A287" s="127" t="s">
        <v>736</v>
      </c>
      <c r="E287" s="127" t="s">
        <v>11</v>
      </c>
      <c r="F287" s="127" t="s">
        <v>704</v>
      </c>
      <c r="K287" s="127" t="s">
        <v>17</v>
      </c>
      <c r="L287" s="127" t="s">
        <v>472</v>
      </c>
      <c r="Q287" s="127" t="s">
        <v>344</v>
      </c>
      <c r="R287" s="127" t="s">
        <v>1848</v>
      </c>
      <c r="Z287" s="127" t="s">
        <v>33</v>
      </c>
      <c r="AA287" s="127" t="s">
        <v>1983</v>
      </c>
      <c r="AC287" s="127" t="s">
        <v>28</v>
      </c>
      <c r="AD287" s="127" t="s">
        <v>2577</v>
      </c>
      <c r="AF287" s="127" t="s">
        <v>32</v>
      </c>
      <c r="AG287" s="127" t="s">
        <v>2298</v>
      </c>
      <c r="AI287" s="127" t="s">
        <v>35</v>
      </c>
      <c r="AJ287" s="127" t="s">
        <v>2327</v>
      </c>
      <c r="AL287" s="127" t="s">
        <v>6</v>
      </c>
      <c r="AM287" s="127" t="s">
        <v>4681</v>
      </c>
      <c r="AO287" s="127" t="s">
        <v>13</v>
      </c>
      <c r="AP287" s="127" t="s">
        <v>4952</v>
      </c>
      <c r="AR287" s="127" t="s">
        <v>37</v>
      </c>
      <c r="AS287" s="127" t="s">
        <v>4956</v>
      </c>
      <c r="AU287" s="127" t="s">
        <v>30</v>
      </c>
      <c r="AV287" s="127" t="s">
        <v>2292</v>
      </c>
      <c r="AW287" s="127"/>
      <c r="AY287" s="127" t="s">
        <v>34</v>
      </c>
      <c r="BA287" s="127" t="s">
        <v>3862</v>
      </c>
      <c r="BC287" s="127" t="s">
        <v>31</v>
      </c>
      <c r="BD287" s="127" t="s">
        <v>1068</v>
      </c>
      <c r="BF287" s="127" t="s">
        <v>15</v>
      </c>
      <c r="BG287" s="127" t="s">
        <v>2962</v>
      </c>
    </row>
    <row r="288" spans="1:59" ht="9">
      <c r="A288" s="127" t="s">
        <v>737</v>
      </c>
      <c r="E288" s="127" t="s">
        <v>11</v>
      </c>
      <c r="F288" s="127" t="s">
        <v>623</v>
      </c>
      <c r="K288" s="127" t="s">
        <v>17</v>
      </c>
      <c r="L288" s="127" t="s">
        <v>1124</v>
      </c>
      <c r="Q288" s="127" t="s">
        <v>344</v>
      </c>
      <c r="R288" s="127" t="s">
        <v>1849</v>
      </c>
      <c r="Z288" s="127" t="s">
        <v>33</v>
      </c>
      <c r="AA288" s="127" t="s">
        <v>546</v>
      </c>
      <c r="AC288" s="127" t="s">
        <v>28</v>
      </c>
      <c r="AD288" s="127" t="s">
        <v>2578</v>
      </c>
      <c r="AF288" s="127" t="s">
        <v>32</v>
      </c>
      <c r="AG288" s="127" t="s">
        <v>3696</v>
      </c>
      <c r="AI288" s="127" t="s">
        <v>35</v>
      </c>
      <c r="AJ288" s="127" t="s">
        <v>4095</v>
      </c>
      <c r="AL288" s="127" t="s">
        <v>6</v>
      </c>
      <c r="AM288" s="127" t="s">
        <v>3877</v>
      </c>
      <c r="AO288" s="127" t="s">
        <v>13</v>
      </c>
      <c r="AP288" s="127" t="s">
        <v>2573</v>
      </c>
      <c r="AR288" s="127" t="s">
        <v>37</v>
      </c>
      <c r="AS288" s="127" t="s">
        <v>5082</v>
      </c>
      <c r="AU288" s="127" t="s">
        <v>30</v>
      </c>
      <c r="AV288" s="127" t="s">
        <v>4072</v>
      </c>
      <c r="AW288" s="127"/>
      <c r="AY288" s="127" t="s">
        <v>34</v>
      </c>
      <c r="BA288" s="127" t="s">
        <v>2186</v>
      </c>
      <c r="BC288" s="127" t="s">
        <v>31</v>
      </c>
      <c r="BD288" s="127" t="s">
        <v>2175</v>
      </c>
      <c r="BF288" s="127" t="s">
        <v>15</v>
      </c>
      <c r="BG288" s="127" t="s">
        <v>5827</v>
      </c>
    </row>
    <row r="289" spans="1:59" ht="9">
      <c r="A289" s="127" t="s">
        <v>738</v>
      </c>
      <c r="E289" s="127" t="s">
        <v>11</v>
      </c>
      <c r="F289" s="127" t="s">
        <v>705</v>
      </c>
      <c r="K289" s="127" t="s">
        <v>17</v>
      </c>
      <c r="L289" s="127" t="s">
        <v>1324</v>
      </c>
      <c r="Q289" s="127" t="s">
        <v>344</v>
      </c>
      <c r="R289" s="127" t="s">
        <v>1850</v>
      </c>
      <c r="Z289" s="127" t="s">
        <v>33</v>
      </c>
      <c r="AA289" s="127" t="s">
        <v>2359</v>
      </c>
      <c r="AC289" s="127" t="s">
        <v>28</v>
      </c>
      <c r="AD289" s="127" t="s">
        <v>2579</v>
      </c>
      <c r="AF289" s="127" t="s">
        <v>32</v>
      </c>
      <c r="AG289" s="127" t="s">
        <v>2885</v>
      </c>
      <c r="AI289" s="127" t="s">
        <v>35</v>
      </c>
      <c r="AJ289" s="127" t="s">
        <v>3328</v>
      </c>
      <c r="AL289" s="127" t="s">
        <v>6</v>
      </c>
      <c r="AM289" s="127" t="s">
        <v>809</v>
      </c>
      <c r="AO289" s="127" t="s">
        <v>13</v>
      </c>
      <c r="AP289" s="127" t="s">
        <v>4953</v>
      </c>
      <c r="AR289" s="127" t="s">
        <v>37</v>
      </c>
      <c r="AS289" s="127" t="s">
        <v>3546</v>
      </c>
      <c r="AU289" s="127" t="s">
        <v>30</v>
      </c>
      <c r="AV289" s="127" t="s">
        <v>3930</v>
      </c>
      <c r="AW289" s="127"/>
      <c r="AY289" s="127" t="s">
        <v>34</v>
      </c>
      <c r="BA289" s="127" t="s">
        <v>1410</v>
      </c>
      <c r="BC289" s="127" t="s">
        <v>31</v>
      </c>
      <c r="BD289" s="127" t="s">
        <v>5487</v>
      </c>
      <c r="BF289" s="127" t="s">
        <v>15</v>
      </c>
      <c r="BG289" s="127" t="s">
        <v>5828</v>
      </c>
    </row>
    <row r="290" spans="1:59" ht="9">
      <c r="A290" s="127" t="s">
        <v>739</v>
      </c>
      <c r="E290" s="127" t="s">
        <v>11</v>
      </c>
      <c r="F290" s="127" t="s">
        <v>706</v>
      </c>
      <c r="K290" s="127" t="s">
        <v>17</v>
      </c>
      <c r="L290" s="127" t="s">
        <v>1478</v>
      </c>
      <c r="Q290" s="127" t="s">
        <v>344</v>
      </c>
      <c r="R290" s="127" t="s">
        <v>1851</v>
      </c>
      <c r="AC290" s="127" t="s">
        <v>28</v>
      </c>
      <c r="AD290" s="127" t="s">
        <v>2580</v>
      </c>
      <c r="AF290" s="127" t="s">
        <v>32</v>
      </c>
      <c r="AG290" s="127" t="s">
        <v>2229</v>
      </c>
      <c r="AI290" s="127" t="s">
        <v>35</v>
      </c>
      <c r="AJ290" s="127" t="s">
        <v>4140</v>
      </c>
      <c r="AL290" s="127" t="s">
        <v>6</v>
      </c>
      <c r="AM290" s="127" t="s">
        <v>4682</v>
      </c>
      <c r="AO290" s="127" t="s">
        <v>13</v>
      </c>
      <c r="AP290" s="127" t="s">
        <v>4954</v>
      </c>
      <c r="AR290" s="127" t="s">
        <v>37</v>
      </c>
      <c r="AS290" s="127" t="s">
        <v>1037</v>
      </c>
      <c r="AU290" s="127" t="s">
        <v>30</v>
      </c>
      <c r="AV290" s="127" t="s">
        <v>5266</v>
      </c>
      <c r="AW290" s="127"/>
      <c r="AY290" s="127" t="s">
        <v>34</v>
      </c>
      <c r="BA290" s="127" t="s">
        <v>5170</v>
      </c>
      <c r="BC290" s="127" t="s">
        <v>31</v>
      </c>
      <c r="BD290" s="127" t="s">
        <v>5488</v>
      </c>
      <c r="BF290" s="127" t="s">
        <v>15</v>
      </c>
      <c r="BG290" s="127" t="s">
        <v>2665</v>
      </c>
    </row>
    <row r="291" spans="1:59" ht="9">
      <c r="A291" s="127" t="s">
        <v>740</v>
      </c>
      <c r="E291" s="127" t="s">
        <v>11</v>
      </c>
      <c r="F291" s="127" t="s">
        <v>707</v>
      </c>
      <c r="K291" s="127" t="s">
        <v>17</v>
      </c>
      <c r="L291" s="127" t="s">
        <v>1310</v>
      </c>
      <c r="Q291" s="127" t="s">
        <v>344</v>
      </c>
      <c r="R291" s="127" t="s">
        <v>1852</v>
      </c>
      <c r="AC291" s="127" t="s">
        <v>28</v>
      </c>
      <c r="AD291" s="127" t="s">
        <v>2581</v>
      </c>
      <c r="AF291" s="127" t="s">
        <v>32</v>
      </c>
      <c r="AG291" s="127" t="s">
        <v>1121</v>
      </c>
      <c r="AI291" s="127" t="s">
        <v>35</v>
      </c>
      <c r="AJ291" s="127" t="s">
        <v>4070</v>
      </c>
      <c r="AL291" s="127" t="s">
        <v>6</v>
      </c>
      <c r="AM291" s="127" t="s">
        <v>3390</v>
      </c>
      <c r="AO291" s="127" t="s">
        <v>13</v>
      </c>
      <c r="AP291" s="127" t="s">
        <v>4955</v>
      </c>
      <c r="AR291" s="127" t="s">
        <v>37</v>
      </c>
      <c r="AS291" s="127" t="s">
        <v>4962</v>
      </c>
      <c r="AW291" s="127"/>
      <c r="AY291" s="127" t="s">
        <v>34</v>
      </c>
      <c r="BA291" s="127" t="s">
        <v>2186</v>
      </c>
      <c r="BC291" s="127" t="s">
        <v>31</v>
      </c>
      <c r="BD291" s="127" t="s">
        <v>3139</v>
      </c>
      <c r="BF291" s="127" t="s">
        <v>15</v>
      </c>
      <c r="BG291" s="127" t="s">
        <v>5829</v>
      </c>
    </row>
    <row r="292" spans="1:59" ht="9">
      <c r="A292" s="127" t="s">
        <v>741</v>
      </c>
      <c r="E292" s="127" t="s">
        <v>11</v>
      </c>
      <c r="F292" s="127" t="s">
        <v>708</v>
      </c>
      <c r="K292" s="127" t="s">
        <v>17</v>
      </c>
      <c r="L292" s="127" t="s">
        <v>1355</v>
      </c>
      <c r="Q292" s="127" t="s">
        <v>344</v>
      </c>
      <c r="R292" s="127" t="s">
        <v>1853</v>
      </c>
      <c r="AC292" s="127" t="s">
        <v>28</v>
      </c>
      <c r="AD292" s="127" t="s">
        <v>460</v>
      </c>
      <c r="AF292" s="127" t="s">
        <v>32</v>
      </c>
      <c r="AG292" s="127" t="s">
        <v>708</v>
      </c>
      <c r="AI292" s="127" t="s">
        <v>35</v>
      </c>
      <c r="AJ292" s="127" t="s">
        <v>1960</v>
      </c>
      <c r="AL292" s="127" t="s">
        <v>6</v>
      </c>
      <c r="AM292" s="127" t="s">
        <v>4683</v>
      </c>
      <c r="AO292" s="127" t="s">
        <v>13</v>
      </c>
      <c r="AP292" s="127" t="s">
        <v>4448</v>
      </c>
      <c r="AR292" s="127" t="s">
        <v>37</v>
      </c>
      <c r="AS292" s="127" t="s">
        <v>5083</v>
      </c>
      <c r="AW292" s="127"/>
      <c r="AY292" s="127" t="s">
        <v>34</v>
      </c>
      <c r="BA292" s="127" t="s">
        <v>652</v>
      </c>
      <c r="BC292" s="127" t="s">
        <v>31</v>
      </c>
      <c r="BD292" s="127" t="s">
        <v>4298</v>
      </c>
      <c r="BF292" s="127" t="s">
        <v>15</v>
      </c>
      <c r="BG292" s="127" t="s">
        <v>549</v>
      </c>
    </row>
    <row r="293" spans="1:59" ht="9">
      <c r="A293" s="127" t="s">
        <v>742</v>
      </c>
      <c r="E293" s="127" t="s">
        <v>11</v>
      </c>
      <c r="F293" s="127" t="s">
        <v>709</v>
      </c>
      <c r="K293" s="127" t="s">
        <v>17</v>
      </c>
      <c r="L293" s="127" t="s">
        <v>1282</v>
      </c>
      <c r="Q293" s="127" t="s">
        <v>344</v>
      </c>
      <c r="R293" s="127" t="s">
        <v>1854</v>
      </c>
      <c r="AC293" s="127" t="s">
        <v>28</v>
      </c>
      <c r="AD293" s="127" t="s">
        <v>2582</v>
      </c>
      <c r="AF293" s="127" t="s">
        <v>32</v>
      </c>
      <c r="AG293" s="127" t="s">
        <v>1229</v>
      </c>
      <c r="AI293" s="127" t="s">
        <v>35</v>
      </c>
      <c r="AJ293" s="127" t="s">
        <v>2134</v>
      </c>
      <c r="AL293" s="127" t="s">
        <v>6</v>
      </c>
      <c r="AM293" s="127" t="s">
        <v>1698</v>
      </c>
      <c r="AO293" s="127" t="s">
        <v>13</v>
      </c>
      <c r="AP293" s="127" t="s">
        <v>1853</v>
      </c>
      <c r="AR293" s="127" t="s">
        <v>37</v>
      </c>
      <c r="AS293" s="127" t="s">
        <v>556</v>
      </c>
      <c r="AW293" s="127"/>
      <c r="AY293" s="127" t="s">
        <v>34</v>
      </c>
      <c r="BA293" s="127" t="s">
        <v>5322</v>
      </c>
      <c r="BC293" s="127" t="s">
        <v>31</v>
      </c>
      <c r="BD293" s="127" t="s">
        <v>1739</v>
      </c>
      <c r="BF293" s="127" t="s">
        <v>15</v>
      </c>
      <c r="BG293" s="127" t="s">
        <v>5830</v>
      </c>
    </row>
    <row r="294" spans="1:59" ht="9">
      <c r="A294" s="127" t="s">
        <v>743</v>
      </c>
      <c r="E294" s="127" t="s">
        <v>11</v>
      </c>
      <c r="F294" s="127" t="s">
        <v>555</v>
      </c>
      <c r="K294" s="127" t="s">
        <v>17</v>
      </c>
      <c r="L294" s="127" t="s">
        <v>1299</v>
      </c>
      <c r="Q294" s="127" t="s">
        <v>344</v>
      </c>
      <c r="R294" s="127" t="s">
        <v>1646</v>
      </c>
      <c r="AC294" s="127" t="s">
        <v>28</v>
      </c>
      <c r="AD294" s="127" t="s">
        <v>2583</v>
      </c>
      <c r="AF294" s="127" t="s">
        <v>32</v>
      </c>
      <c r="AG294" s="127" t="s">
        <v>3697</v>
      </c>
      <c r="AI294" s="127" t="s">
        <v>35</v>
      </c>
      <c r="AJ294" s="127" t="s">
        <v>2840</v>
      </c>
      <c r="AL294" s="127" t="s">
        <v>6</v>
      </c>
      <c r="AM294" s="127" t="s">
        <v>517</v>
      </c>
      <c r="AO294" s="127" t="s">
        <v>13</v>
      </c>
      <c r="AP294" s="127" t="s">
        <v>1814</v>
      </c>
      <c r="AR294" s="127" t="s">
        <v>37</v>
      </c>
      <c r="AS294" s="127" t="s">
        <v>2478</v>
      </c>
      <c r="AW294" s="127"/>
      <c r="AY294" s="127" t="s">
        <v>34</v>
      </c>
      <c r="BA294" s="127" t="s">
        <v>2165</v>
      </c>
      <c r="BC294" s="127" t="s">
        <v>31</v>
      </c>
      <c r="BD294" s="127" t="s">
        <v>5489</v>
      </c>
      <c r="BF294" s="127" t="s">
        <v>15</v>
      </c>
      <c r="BG294" s="127" t="s">
        <v>1379</v>
      </c>
    </row>
    <row r="295" spans="1:59" ht="9">
      <c r="A295" s="127" t="s">
        <v>744</v>
      </c>
      <c r="E295" s="127" t="s">
        <v>11</v>
      </c>
      <c r="F295" s="127" t="s">
        <v>710</v>
      </c>
      <c r="K295" s="127" t="s">
        <v>17</v>
      </c>
      <c r="L295" s="127" t="s">
        <v>1479</v>
      </c>
      <c r="Q295" s="127" t="s">
        <v>344</v>
      </c>
      <c r="R295" s="127" t="s">
        <v>1855</v>
      </c>
      <c r="AC295" s="127" t="s">
        <v>28</v>
      </c>
      <c r="AD295" s="127" t="s">
        <v>971</v>
      </c>
      <c r="AF295" s="127" t="s">
        <v>32</v>
      </c>
      <c r="AG295" s="127" t="s">
        <v>2626</v>
      </c>
      <c r="AI295" s="127" t="s">
        <v>35</v>
      </c>
      <c r="AJ295" s="127" t="s">
        <v>4141</v>
      </c>
      <c r="AL295" s="127" t="s">
        <v>6</v>
      </c>
      <c r="AM295" s="127" t="s">
        <v>3949</v>
      </c>
      <c r="AO295" s="127" t="s">
        <v>13</v>
      </c>
      <c r="AP295" s="127" t="s">
        <v>4956</v>
      </c>
      <c r="AR295" s="127" t="s">
        <v>37</v>
      </c>
      <c r="AS295" s="127" t="s">
        <v>5084</v>
      </c>
      <c r="AW295" s="127"/>
      <c r="AY295" s="127" t="s">
        <v>34</v>
      </c>
      <c r="BA295" s="127" t="s">
        <v>907</v>
      </c>
      <c r="BC295" s="127" t="s">
        <v>31</v>
      </c>
      <c r="BD295" s="127" t="s">
        <v>2675</v>
      </c>
      <c r="BF295" s="127" t="s">
        <v>15</v>
      </c>
      <c r="BG295" s="127" t="s">
        <v>5050</v>
      </c>
    </row>
    <row r="296" spans="1:59" ht="9">
      <c r="A296" s="127" t="s">
        <v>745</v>
      </c>
      <c r="E296" s="127" t="s">
        <v>11</v>
      </c>
      <c r="F296" s="127" t="s">
        <v>711</v>
      </c>
      <c r="K296" s="127" t="s">
        <v>17</v>
      </c>
      <c r="L296" s="127" t="s">
        <v>1480</v>
      </c>
      <c r="Q296" s="127" t="s">
        <v>344</v>
      </c>
      <c r="R296" s="127" t="s">
        <v>1850</v>
      </c>
      <c r="AC296" s="127" t="s">
        <v>28</v>
      </c>
      <c r="AD296" s="127" t="s">
        <v>2505</v>
      </c>
      <c r="AF296" s="127" t="s">
        <v>32</v>
      </c>
      <c r="AG296" s="127" t="s">
        <v>3698</v>
      </c>
      <c r="AI296" s="127" t="s">
        <v>35</v>
      </c>
      <c r="AJ296" s="127" t="s">
        <v>4142</v>
      </c>
      <c r="AL296" s="127" t="s">
        <v>6</v>
      </c>
      <c r="AM296" s="127" t="s">
        <v>2155</v>
      </c>
      <c r="AO296" s="127" t="s">
        <v>13</v>
      </c>
      <c r="AP296" s="127" t="s">
        <v>4516</v>
      </c>
      <c r="AR296" s="127" t="s">
        <v>37</v>
      </c>
      <c r="AS296" s="127" t="s">
        <v>5085</v>
      </c>
      <c r="AW296" s="127"/>
      <c r="AY296" s="127" t="s">
        <v>34</v>
      </c>
      <c r="BA296" s="127" t="s">
        <v>579</v>
      </c>
      <c r="BC296" s="127" t="s">
        <v>31</v>
      </c>
      <c r="BD296" s="127" t="s">
        <v>1142</v>
      </c>
      <c r="BF296" s="127" t="s">
        <v>15</v>
      </c>
      <c r="BG296" s="127" t="s">
        <v>1073</v>
      </c>
    </row>
    <row r="297" spans="1:59" ht="9">
      <c r="A297" s="127" t="s">
        <v>746</v>
      </c>
      <c r="E297" s="127" t="s">
        <v>11</v>
      </c>
      <c r="F297" s="127" t="s">
        <v>712</v>
      </c>
      <c r="K297" s="127" t="s">
        <v>17</v>
      </c>
      <c r="L297" s="127" t="s">
        <v>1023</v>
      </c>
      <c r="Q297" s="127" t="s">
        <v>344</v>
      </c>
      <c r="R297" s="127" t="s">
        <v>476</v>
      </c>
      <c r="AC297" s="127" t="s">
        <v>28</v>
      </c>
      <c r="AD297" s="127" t="s">
        <v>2584</v>
      </c>
      <c r="AF297" s="127" t="s">
        <v>32</v>
      </c>
      <c r="AG297" s="127" t="s">
        <v>3699</v>
      </c>
      <c r="AI297" s="127" t="s">
        <v>35</v>
      </c>
      <c r="AJ297" s="127" t="s">
        <v>4143</v>
      </c>
      <c r="AL297" s="127" t="s">
        <v>6</v>
      </c>
      <c r="AM297" s="127" t="s">
        <v>3841</v>
      </c>
      <c r="AO297" s="127" t="s">
        <v>13</v>
      </c>
      <c r="AP297" s="127" t="s">
        <v>4957</v>
      </c>
      <c r="AR297" s="127" t="s">
        <v>37</v>
      </c>
      <c r="AS297" s="127" t="s">
        <v>1646</v>
      </c>
      <c r="AW297" s="127"/>
      <c r="AY297" s="127" t="s">
        <v>34</v>
      </c>
      <c r="BA297" s="127" t="s">
        <v>5323</v>
      </c>
      <c r="BC297" s="127" t="s">
        <v>31</v>
      </c>
      <c r="BD297" s="127" t="s">
        <v>479</v>
      </c>
      <c r="BF297" s="127" t="s">
        <v>15</v>
      </c>
      <c r="BG297" s="127" t="s">
        <v>5008</v>
      </c>
    </row>
    <row r="298" spans="1:59" ht="9">
      <c r="A298" s="127" t="s">
        <v>747</v>
      </c>
      <c r="E298" s="127" t="s">
        <v>11</v>
      </c>
      <c r="F298" s="127" t="s">
        <v>713</v>
      </c>
      <c r="K298" s="127" t="s">
        <v>17</v>
      </c>
      <c r="L298" s="127" t="s">
        <v>1481</v>
      </c>
      <c r="Q298" s="127" t="s">
        <v>344</v>
      </c>
      <c r="R298" s="127" t="s">
        <v>1856</v>
      </c>
      <c r="AC298" s="127" t="s">
        <v>28</v>
      </c>
      <c r="AD298" s="127" t="s">
        <v>2585</v>
      </c>
      <c r="AF298" s="127" t="s">
        <v>32</v>
      </c>
      <c r="AG298" s="127" t="s">
        <v>1125</v>
      </c>
      <c r="AI298" s="127" t="s">
        <v>35</v>
      </c>
      <c r="AJ298" s="127" t="s">
        <v>840</v>
      </c>
      <c r="AL298" s="127" t="s">
        <v>6</v>
      </c>
      <c r="AM298" s="127" t="s">
        <v>4684</v>
      </c>
      <c r="AO298" s="127" t="s">
        <v>13</v>
      </c>
      <c r="AP298" s="127" t="s">
        <v>1192</v>
      </c>
      <c r="AR298" s="127" t="s">
        <v>37</v>
      </c>
      <c r="AS298" s="127" t="s">
        <v>5086</v>
      </c>
      <c r="AW298" s="127"/>
      <c r="AY298" s="127" t="s">
        <v>34</v>
      </c>
      <c r="BA298" s="127" t="s">
        <v>5324</v>
      </c>
      <c r="BC298" s="127" t="s">
        <v>31</v>
      </c>
      <c r="BD298" s="127" t="s">
        <v>5490</v>
      </c>
      <c r="BF298" s="127" t="s">
        <v>15</v>
      </c>
      <c r="BG298" s="127" t="s">
        <v>605</v>
      </c>
    </row>
    <row r="299" spans="1:59" ht="9">
      <c r="A299" s="127" t="s">
        <v>748</v>
      </c>
      <c r="E299" s="127" t="s">
        <v>11</v>
      </c>
      <c r="F299" s="127" t="s">
        <v>705</v>
      </c>
      <c r="K299" s="127" t="s">
        <v>17</v>
      </c>
      <c r="L299" s="127" t="s">
        <v>1296</v>
      </c>
      <c r="Q299" s="127" t="s">
        <v>344</v>
      </c>
      <c r="R299" s="127" t="s">
        <v>1857</v>
      </c>
      <c r="AC299" s="127" t="s">
        <v>28</v>
      </c>
      <c r="AD299" s="127" t="s">
        <v>688</v>
      </c>
      <c r="AF299" s="127" t="s">
        <v>32</v>
      </c>
      <c r="AG299" s="127" t="s">
        <v>1356</v>
      </c>
      <c r="AI299" s="127" t="s">
        <v>35</v>
      </c>
      <c r="AJ299" s="127" t="s">
        <v>4144</v>
      </c>
      <c r="AL299" s="127" t="s">
        <v>6</v>
      </c>
      <c r="AM299" s="127" t="s">
        <v>4685</v>
      </c>
      <c r="AO299" s="127" t="s">
        <v>13</v>
      </c>
      <c r="AP299" s="127" t="s">
        <v>1132</v>
      </c>
      <c r="AR299" s="127" t="s">
        <v>37</v>
      </c>
      <c r="AS299" s="127" t="s">
        <v>4706</v>
      </c>
      <c r="AW299" s="127"/>
      <c r="AY299" s="127" t="s">
        <v>34</v>
      </c>
      <c r="BA299" s="127" t="s">
        <v>5254</v>
      </c>
      <c r="BC299" s="127" t="s">
        <v>31</v>
      </c>
      <c r="BD299" s="127" t="s">
        <v>5491</v>
      </c>
      <c r="BF299" s="127" t="s">
        <v>15</v>
      </c>
      <c r="BG299" s="127" t="s">
        <v>2190</v>
      </c>
    </row>
    <row r="300" spans="1:59" ht="9">
      <c r="A300" s="127" t="s">
        <v>749</v>
      </c>
      <c r="E300" s="127" t="s">
        <v>11</v>
      </c>
      <c r="F300" s="127" t="s">
        <v>714</v>
      </c>
      <c r="K300" s="127" t="s">
        <v>17</v>
      </c>
      <c r="L300" s="127" t="s">
        <v>1482</v>
      </c>
      <c r="Q300" s="127" t="s">
        <v>344</v>
      </c>
      <c r="R300" s="127" t="s">
        <v>1858</v>
      </c>
      <c r="AC300" s="127" t="s">
        <v>28</v>
      </c>
      <c r="AD300" s="127" t="s">
        <v>2586</v>
      </c>
      <c r="AF300" s="127" t="s">
        <v>32</v>
      </c>
      <c r="AG300" s="127" t="s">
        <v>976</v>
      </c>
      <c r="AI300" s="127" t="s">
        <v>35</v>
      </c>
      <c r="AJ300" s="127" t="s">
        <v>731</v>
      </c>
      <c r="AL300" s="127" t="s">
        <v>6</v>
      </c>
      <c r="AM300" s="127" t="s">
        <v>2155</v>
      </c>
      <c r="AO300" s="127" t="s">
        <v>13</v>
      </c>
      <c r="AP300" s="127" t="s">
        <v>4958</v>
      </c>
      <c r="AR300" s="127" t="s">
        <v>37</v>
      </c>
      <c r="AS300" s="127" t="s">
        <v>1434</v>
      </c>
      <c r="AW300" s="127"/>
      <c r="AY300" s="127" t="s">
        <v>34</v>
      </c>
      <c r="BA300" s="127" t="s">
        <v>5205</v>
      </c>
      <c r="BC300" s="127" t="s">
        <v>31</v>
      </c>
      <c r="BD300" s="127" t="s">
        <v>5492</v>
      </c>
      <c r="BF300" s="127" t="s">
        <v>15</v>
      </c>
      <c r="BG300" s="127" t="s">
        <v>3477</v>
      </c>
    </row>
    <row r="301" spans="1:59" ht="9">
      <c r="A301" s="127" t="s">
        <v>750</v>
      </c>
      <c r="E301" s="127" t="s">
        <v>11</v>
      </c>
      <c r="F301" s="127" t="s">
        <v>550</v>
      </c>
      <c r="K301" s="127" t="s">
        <v>17</v>
      </c>
      <c r="L301" s="127" t="s">
        <v>1483</v>
      </c>
      <c r="Q301" s="127" t="s">
        <v>344</v>
      </c>
      <c r="R301" s="127" t="s">
        <v>1859</v>
      </c>
      <c r="AC301" s="127" t="s">
        <v>28</v>
      </c>
      <c r="AD301" s="127" t="s">
        <v>2587</v>
      </c>
      <c r="AF301" s="127" t="s">
        <v>32</v>
      </c>
      <c r="AG301" s="127" t="s">
        <v>3700</v>
      </c>
      <c r="AI301" s="127" t="s">
        <v>35</v>
      </c>
      <c r="AJ301" s="127" t="s">
        <v>1054</v>
      </c>
      <c r="AL301" s="127" t="s">
        <v>6</v>
      </c>
      <c r="AM301" s="127" t="s">
        <v>2361</v>
      </c>
      <c r="AO301" s="127" t="s">
        <v>13</v>
      </c>
      <c r="AP301" s="127" t="s">
        <v>590</v>
      </c>
      <c r="AR301" s="127" t="s">
        <v>37</v>
      </c>
      <c r="AS301" s="127" t="s">
        <v>1163</v>
      </c>
      <c r="AW301" s="127"/>
      <c r="AY301" s="127" t="s">
        <v>34</v>
      </c>
      <c r="BA301" s="127" t="s">
        <v>1108</v>
      </c>
      <c r="BC301" s="127" t="s">
        <v>31</v>
      </c>
      <c r="BD301" s="127" t="s">
        <v>1498</v>
      </c>
      <c r="BF301" s="127" t="s">
        <v>15</v>
      </c>
      <c r="BG301" s="127" t="s">
        <v>4685</v>
      </c>
    </row>
    <row r="302" spans="1:59" ht="9">
      <c r="A302" s="127" t="s">
        <v>751</v>
      </c>
      <c r="E302" s="127" t="s">
        <v>11</v>
      </c>
      <c r="F302" s="127" t="s">
        <v>715</v>
      </c>
      <c r="K302" s="127" t="s">
        <v>17</v>
      </c>
      <c r="L302" s="127" t="s">
        <v>1484</v>
      </c>
      <c r="Q302" s="127" t="s">
        <v>344</v>
      </c>
      <c r="R302" s="127" t="s">
        <v>1860</v>
      </c>
      <c r="AC302" s="127" t="s">
        <v>28</v>
      </c>
      <c r="AD302" s="127" t="s">
        <v>2588</v>
      </c>
      <c r="AF302" s="127" t="s">
        <v>32</v>
      </c>
      <c r="AG302" s="127" t="s">
        <v>2524</v>
      </c>
      <c r="AI302" s="127" t="s">
        <v>35</v>
      </c>
      <c r="AJ302" s="127" t="s">
        <v>4145</v>
      </c>
      <c r="AL302" s="127" t="s">
        <v>6</v>
      </c>
      <c r="AM302" s="127" t="s">
        <v>2112</v>
      </c>
      <c r="AO302" s="127" t="s">
        <v>13</v>
      </c>
      <c r="AP302" s="127" t="s">
        <v>1308</v>
      </c>
      <c r="AR302" s="127" t="s">
        <v>37</v>
      </c>
      <c r="AS302" s="127" t="s">
        <v>5087</v>
      </c>
      <c r="AW302" s="127"/>
      <c r="AY302" s="127" t="s">
        <v>34</v>
      </c>
      <c r="BA302" s="127" t="s">
        <v>4385</v>
      </c>
      <c r="BC302" s="127" t="s">
        <v>31</v>
      </c>
      <c r="BD302" s="127" t="s">
        <v>555</v>
      </c>
      <c r="BF302" s="127" t="s">
        <v>15</v>
      </c>
      <c r="BG302" s="127" t="s">
        <v>1546</v>
      </c>
    </row>
    <row r="303" spans="1:59" ht="9">
      <c r="A303" s="127" t="s">
        <v>752</v>
      </c>
      <c r="E303" s="127" t="s">
        <v>11</v>
      </c>
      <c r="F303" s="127" t="s">
        <v>560</v>
      </c>
      <c r="K303" s="127" t="s">
        <v>17</v>
      </c>
      <c r="L303" s="127" t="s">
        <v>1485</v>
      </c>
      <c r="Q303" s="127" t="s">
        <v>344</v>
      </c>
      <c r="R303" s="127" t="s">
        <v>1861</v>
      </c>
      <c r="AC303" s="127" t="s">
        <v>28</v>
      </c>
      <c r="AD303" s="127" t="s">
        <v>2589</v>
      </c>
      <c r="AF303" s="127" t="s">
        <v>32</v>
      </c>
      <c r="AG303" s="127" t="s">
        <v>2120</v>
      </c>
      <c r="AI303" s="127" t="s">
        <v>35</v>
      </c>
      <c r="AJ303" s="127" t="s">
        <v>4146</v>
      </c>
      <c r="AL303" s="127" t="s">
        <v>6</v>
      </c>
      <c r="AM303" s="127" t="s">
        <v>4686</v>
      </c>
      <c r="AO303" s="127" t="s">
        <v>13</v>
      </c>
      <c r="AP303" s="127" t="s">
        <v>3875</v>
      </c>
      <c r="AR303" s="127" t="s">
        <v>37</v>
      </c>
      <c r="AS303" s="127" t="s">
        <v>4384</v>
      </c>
      <c r="AW303" s="127"/>
      <c r="AY303" s="127" t="s">
        <v>34</v>
      </c>
      <c r="BA303" s="127" t="s">
        <v>5325</v>
      </c>
      <c r="BC303" s="127" t="s">
        <v>31</v>
      </c>
      <c r="BD303" s="127" t="s">
        <v>5493</v>
      </c>
      <c r="BF303" s="127" t="s">
        <v>15</v>
      </c>
      <c r="BG303" s="127" t="s">
        <v>1130</v>
      </c>
    </row>
    <row r="304" spans="1:59" ht="9">
      <c r="A304" s="127" t="s">
        <v>753</v>
      </c>
      <c r="E304" s="127" t="s">
        <v>11</v>
      </c>
      <c r="F304" s="127" t="s">
        <v>716</v>
      </c>
      <c r="K304" s="127" t="s">
        <v>17</v>
      </c>
      <c r="L304" s="127" t="s">
        <v>995</v>
      </c>
      <c r="Q304" s="127" t="s">
        <v>344</v>
      </c>
      <c r="R304" s="127" t="s">
        <v>1862</v>
      </c>
      <c r="AC304" s="127" t="s">
        <v>28</v>
      </c>
      <c r="AD304" s="127" t="s">
        <v>2590</v>
      </c>
      <c r="AF304" s="127" t="s">
        <v>32</v>
      </c>
      <c r="AG304" s="127" t="s">
        <v>3701</v>
      </c>
      <c r="AI304" s="127" t="s">
        <v>35</v>
      </c>
      <c r="AJ304" s="127" t="s">
        <v>4147</v>
      </c>
      <c r="AL304" s="127" t="s">
        <v>6</v>
      </c>
      <c r="AM304" s="127" t="s">
        <v>4687</v>
      </c>
      <c r="AO304" s="127" t="s">
        <v>13</v>
      </c>
      <c r="AP304" s="127" t="s">
        <v>1644</v>
      </c>
      <c r="AR304" s="127" t="s">
        <v>37</v>
      </c>
      <c r="AS304" s="127" t="s">
        <v>1996</v>
      </c>
      <c r="AW304" s="127"/>
      <c r="AY304" s="127" t="s">
        <v>34</v>
      </c>
      <c r="BA304" s="127" t="s">
        <v>3442</v>
      </c>
      <c r="BC304" s="127" t="s">
        <v>31</v>
      </c>
      <c r="BD304" s="127" t="s">
        <v>3381</v>
      </c>
      <c r="BF304" s="127" t="s">
        <v>15</v>
      </c>
      <c r="BG304" s="127" t="s">
        <v>5831</v>
      </c>
    </row>
    <row r="305" spans="1:59" ht="9">
      <c r="A305" s="127" t="s">
        <v>754</v>
      </c>
      <c r="E305" s="127" t="s">
        <v>11</v>
      </c>
      <c r="F305" s="127" t="s">
        <v>717</v>
      </c>
      <c r="K305" s="127" t="s">
        <v>17</v>
      </c>
      <c r="L305" s="127" t="s">
        <v>1486</v>
      </c>
      <c r="Q305" s="127" t="s">
        <v>344</v>
      </c>
      <c r="R305" s="127" t="s">
        <v>1651</v>
      </c>
      <c r="AC305" s="127" t="s">
        <v>28</v>
      </c>
      <c r="AD305" s="127" t="s">
        <v>2591</v>
      </c>
      <c r="AF305" s="127" t="s">
        <v>32</v>
      </c>
      <c r="AG305" s="127" t="s">
        <v>3570</v>
      </c>
      <c r="AI305" s="127" t="s">
        <v>35</v>
      </c>
      <c r="AJ305" s="127" t="s">
        <v>4148</v>
      </c>
      <c r="AL305" s="127" t="s">
        <v>6</v>
      </c>
      <c r="AM305" s="127" t="s">
        <v>4688</v>
      </c>
      <c r="AO305" s="127" t="s">
        <v>13</v>
      </c>
      <c r="AP305" s="127" t="s">
        <v>1072</v>
      </c>
      <c r="AR305" s="127" t="s">
        <v>37</v>
      </c>
      <c r="AS305" s="127" t="s">
        <v>5088</v>
      </c>
      <c r="AW305" s="127"/>
      <c r="AY305" s="127" t="s">
        <v>34</v>
      </c>
      <c r="BA305" s="127" t="s">
        <v>5326</v>
      </c>
      <c r="BC305" s="127" t="s">
        <v>31</v>
      </c>
      <c r="BD305" s="127" t="s">
        <v>3735</v>
      </c>
      <c r="BF305" s="127" t="s">
        <v>15</v>
      </c>
      <c r="BG305" s="127" t="s">
        <v>1665</v>
      </c>
    </row>
    <row r="306" spans="1:59" ht="9">
      <c r="A306" s="127" t="s">
        <v>755</v>
      </c>
      <c r="E306" s="127" t="s">
        <v>11</v>
      </c>
      <c r="F306" s="127" t="s">
        <v>718</v>
      </c>
      <c r="K306" s="127" t="s">
        <v>17</v>
      </c>
      <c r="L306" s="127" t="s">
        <v>899</v>
      </c>
      <c r="Q306" s="127" t="s">
        <v>344</v>
      </c>
      <c r="R306" s="127" t="s">
        <v>1691</v>
      </c>
      <c r="AC306" s="127" t="s">
        <v>28</v>
      </c>
      <c r="AD306" s="127" t="s">
        <v>630</v>
      </c>
      <c r="AF306" s="127" t="s">
        <v>32</v>
      </c>
      <c r="AG306" s="127" t="s">
        <v>3678</v>
      </c>
      <c r="AI306" s="127" t="s">
        <v>35</v>
      </c>
      <c r="AJ306" s="127" t="s">
        <v>2052</v>
      </c>
      <c r="AL306" s="127" t="s">
        <v>6</v>
      </c>
      <c r="AM306" s="127" t="s">
        <v>2012</v>
      </c>
      <c r="AO306" s="127" t="s">
        <v>13</v>
      </c>
      <c r="AP306" s="127" t="s">
        <v>1954</v>
      </c>
      <c r="AR306" s="127" t="s">
        <v>37</v>
      </c>
      <c r="AS306" s="127" t="s">
        <v>5089</v>
      </c>
      <c r="AW306" s="127"/>
      <c r="AY306" s="127" t="s">
        <v>34</v>
      </c>
      <c r="BA306" s="127" t="s">
        <v>5257</v>
      </c>
      <c r="BC306" s="127" t="s">
        <v>31</v>
      </c>
      <c r="BD306" s="127" t="s">
        <v>5494</v>
      </c>
      <c r="BF306" s="127" t="s">
        <v>15</v>
      </c>
      <c r="BG306" s="127" t="s">
        <v>5832</v>
      </c>
    </row>
    <row r="307" spans="1:59" ht="9">
      <c r="A307" s="127" t="s">
        <v>756</v>
      </c>
      <c r="E307" s="127" t="s">
        <v>11</v>
      </c>
      <c r="F307" s="127" t="s">
        <v>472</v>
      </c>
      <c r="K307" s="127" t="s">
        <v>17</v>
      </c>
      <c r="L307" s="127" t="s">
        <v>1487</v>
      </c>
      <c r="Q307" s="127" t="s">
        <v>344</v>
      </c>
      <c r="R307" s="127" t="s">
        <v>1863</v>
      </c>
      <c r="AC307" s="127" t="s">
        <v>28</v>
      </c>
      <c r="AD307" s="127" t="s">
        <v>2538</v>
      </c>
      <c r="AF307" s="127" t="s">
        <v>32</v>
      </c>
      <c r="AG307" s="127" t="s">
        <v>2465</v>
      </c>
      <c r="AI307" s="127" t="s">
        <v>35</v>
      </c>
      <c r="AJ307" s="127" t="s">
        <v>4033</v>
      </c>
      <c r="AL307" s="127" t="s">
        <v>6</v>
      </c>
      <c r="AM307" s="127" t="s">
        <v>4689</v>
      </c>
      <c r="AO307" s="127" t="s">
        <v>13</v>
      </c>
      <c r="AP307" s="127" t="s">
        <v>4223</v>
      </c>
      <c r="AR307" s="127" t="s">
        <v>37</v>
      </c>
      <c r="AS307" s="127" t="s">
        <v>5090</v>
      </c>
      <c r="AW307" s="127"/>
      <c r="AY307" s="127" t="s">
        <v>34</v>
      </c>
      <c r="BA307" s="127" t="s">
        <v>3699</v>
      </c>
      <c r="BC307" s="127" t="s">
        <v>31</v>
      </c>
      <c r="BD307" s="127" t="s">
        <v>1900</v>
      </c>
      <c r="BF307" s="127" t="s">
        <v>15</v>
      </c>
      <c r="BG307" s="127" t="s">
        <v>2240</v>
      </c>
    </row>
    <row r="308" spans="1:59" ht="9">
      <c r="A308" s="127" t="s">
        <v>757</v>
      </c>
      <c r="E308" s="127" t="s">
        <v>11</v>
      </c>
      <c r="F308" s="127" t="s">
        <v>719</v>
      </c>
      <c r="K308" s="127" t="s">
        <v>17</v>
      </c>
      <c r="L308" s="127" t="s">
        <v>1488</v>
      </c>
      <c r="Q308" s="127" t="s">
        <v>344</v>
      </c>
      <c r="R308" s="127" t="s">
        <v>1864</v>
      </c>
      <c r="AC308" s="127" t="s">
        <v>28</v>
      </c>
      <c r="AD308" s="127" t="s">
        <v>2592</v>
      </c>
      <c r="AF308" s="127" t="s">
        <v>32</v>
      </c>
      <c r="AG308" s="127" t="s">
        <v>3667</v>
      </c>
      <c r="AI308" s="127" t="s">
        <v>35</v>
      </c>
      <c r="AJ308" s="127" t="s">
        <v>4149</v>
      </c>
      <c r="AL308" s="127" t="s">
        <v>6</v>
      </c>
      <c r="AM308" s="127" t="s">
        <v>1856</v>
      </c>
      <c r="AO308" s="127" t="s">
        <v>13</v>
      </c>
      <c r="AP308" s="127" t="s">
        <v>2985</v>
      </c>
      <c r="AR308" s="127" t="s">
        <v>37</v>
      </c>
      <c r="AS308" s="127" t="s">
        <v>3031</v>
      </c>
      <c r="AW308" s="127"/>
      <c r="AY308" s="127" t="s">
        <v>34</v>
      </c>
      <c r="BA308" s="127" t="s">
        <v>2122</v>
      </c>
      <c r="BC308" s="127" t="s">
        <v>31</v>
      </c>
      <c r="BD308" s="127" t="s">
        <v>3487</v>
      </c>
      <c r="BF308" s="127" t="s">
        <v>15</v>
      </c>
      <c r="BG308" s="127" t="s">
        <v>1100</v>
      </c>
    </row>
    <row r="309" spans="1:59" ht="9">
      <c r="A309" s="127" t="s">
        <v>758</v>
      </c>
      <c r="E309" s="127" t="s">
        <v>11</v>
      </c>
      <c r="F309" s="127" t="s">
        <v>720</v>
      </c>
      <c r="K309" s="127" t="s">
        <v>17</v>
      </c>
      <c r="L309" s="127" t="s">
        <v>1489</v>
      </c>
      <c r="Q309" s="127" t="s">
        <v>344</v>
      </c>
      <c r="R309" s="127" t="s">
        <v>918</v>
      </c>
      <c r="AC309" s="127" t="s">
        <v>28</v>
      </c>
      <c r="AD309" s="127" t="s">
        <v>2447</v>
      </c>
      <c r="AF309" s="127" t="s">
        <v>32</v>
      </c>
      <c r="AG309" s="127" t="s">
        <v>3702</v>
      </c>
      <c r="AI309" s="127" t="s">
        <v>35</v>
      </c>
      <c r="AJ309" s="127" t="s">
        <v>4150</v>
      </c>
      <c r="AL309" s="127" t="s">
        <v>6</v>
      </c>
      <c r="AM309" s="127" t="s">
        <v>4690</v>
      </c>
      <c r="AO309" s="127" t="s">
        <v>13</v>
      </c>
      <c r="AP309" s="127" t="s">
        <v>3992</v>
      </c>
      <c r="AR309" s="127" t="s">
        <v>37</v>
      </c>
      <c r="AS309" s="127" t="s">
        <v>1335</v>
      </c>
      <c r="AW309" s="127"/>
      <c r="AY309" s="127" t="s">
        <v>34</v>
      </c>
      <c r="BA309" s="127" t="s">
        <v>825</v>
      </c>
      <c r="BC309" s="127" t="s">
        <v>31</v>
      </c>
      <c r="BD309" s="127" t="s">
        <v>5495</v>
      </c>
      <c r="BF309" s="127" t="s">
        <v>15</v>
      </c>
      <c r="BG309" s="127" t="s">
        <v>3059</v>
      </c>
    </row>
    <row r="310" spans="1:59" ht="9">
      <c r="A310" s="127" t="s">
        <v>759</v>
      </c>
      <c r="E310" s="127" t="s">
        <v>11</v>
      </c>
      <c r="F310" s="127" t="s">
        <v>721</v>
      </c>
      <c r="K310" s="127" t="s">
        <v>17</v>
      </c>
      <c r="L310" s="127" t="s">
        <v>1490</v>
      </c>
      <c r="Q310" s="127" t="s">
        <v>344</v>
      </c>
      <c r="R310" s="127" t="s">
        <v>1865</v>
      </c>
      <c r="AC310" s="127" t="s">
        <v>28</v>
      </c>
      <c r="AD310" s="127" t="s">
        <v>2593</v>
      </c>
      <c r="AF310" s="127" t="s">
        <v>32</v>
      </c>
      <c r="AG310" s="127" t="s">
        <v>844</v>
      </c>
      <c r="AI310" s="127" t="s">
        <v>35</v>
      </c>
      <c r="AJ310" s="127" t="s">
        <v>3610</v>
      </c>
      <c r="AL310" s="127" t="s">
        <v>6</v>
      </c>
      <c r="AM310" s="127" t="s">
        <v>2171</v>
      </c>
      <c r="AO310" s="127" t="s">
        <v>13</v>
      </c>
      <c r="AP310" s="127" t="s">
        <v>4514</v>
      </c>
      <c r="AR310" s="127" t="s">
        <v>37</v>
      </c>
      <c r="AS310" s="127" t="s">
        <v>4901</v>
      </c>
      <c r="AW310" s="127"/>
      <c r="AY310" s="127" t="s">
        <v>34</v>
      </c>
      <c r="BA310" s="127" t="s">
        <v>5246</v>
      </c>
      <c r="BC310" s="127" t="s">
        <v>31</v>
      </c>
      <c r="BD310" s="127" t="s">
        <v>2470</v>
      </c>
      <c r="BF310" s="127" t="s">
        <v>15</v>
      </c>
      <c r="BG310" s="127" t="s">
        <v>3199</v>
      </c>
    </row>
    <row r="311" spans="1:59" ht="9">
      <c r="A311" s="127" t="s">
        <v>760</v>
      </c>
      <c r="E311" s="127" t="s">
        <v>11</v>
      </c>
      <c r="F311" s="127" t="s">
        <v>624</v>
      </c>
      <c r="K311" s="127" t="s">
        <v>17</v>
      </c>
      <c r="L311" s="127" t="s">
        <v>1491</v>
      </c>
      <c r="Q311" s="127" t="s">
        <v>344</v>
      </c>
      <c r="R311" s="127" t="s">
        <v>1741</v>
      </c>
      <c r="AC311" s="127" t="s">
        <v>28</v>
      </c>
      <c r="AD311" s="127" t="s">
        <v>2594</v>
      </c>
      <c r="AF311" s="127" t="s">
        <v>32</v>
      </c>
      <c r="AG311" s="127" t="s">
        <v>2885</v>
      </c>
      <c r="AI311" s="127" t="s">
        <v>35</v>
      </c>
      <c r="AJ311" s="127" t="s">
        <v>2771</v>
      </c>
      <c r="AL311" s="127" t="s">
        <v>6</v>
      </c>
      <c r="AM311" s="127" t="s">
        <v>4691</v>
      </c>
      <c r="AO311" s="127" t="s">
        <v>13</v>
      </c>
      <c r="AP311" s="127" t="s">
        <v>4959</v>
      </c>
      <c r="AR311" s="127" t="s">
        <v>37</v>
      </c>
      <c r="AS311" s="127" t="s">
        <v>1814</v>
      </c>
      <c r="AW311" s="127"/>
      <c r="AY311" s="127" t="s">
        <v>34</v>
      </c>
      <c r="BA311" s="127" t="s">
        <v>2468</v>
      </c>
      <c r="BC311" s="127" t="s">
        <v>31</v>
      </c>
      <c r="BD311" s="127" t="s">
        <v>479</v>
      </c>
      <c r="BF311" s="127" t="s">
        <v>15</v>
      </c>
      <c r="BG311" s="127" t="s">
        <v>1943</v>
      </c>
    </row>
    <row r="312" spans="1:59" ht="9">
      <c r="A312" s="127" t="s">
        <v>761</v>
      </c>
      <c r="E312" s="127" t="s">
        <v>11</v>
      </c>
      <c r="F312" s="127" t="s">
        <v>722</v>
      </c>
      <c r="K312" s="127" t="s">
        <v>17</v>
      </c>
      <c r="L312" s="127" t="s">
        <v>1421</v>
      </c>
      <c r="Q312" s="127" t="s">
        <v>344</v>
      </c>
      <c r="R312" s="127" t="s">
        <v>922</v>
      </c>
      <c r="AC312" s="127" t="s">
        <v>28</v>
      </c>
      <c r="AD312" s="127" t="s">
        <v>2595</v>
      </c>
      <c r="AF312" s="127" t="s">
        <v>32</v>
      </c>
      <c r="AG312" s="127" t="s">
        <v>3652</v>
      </c>
      <c r="AI312" s="127" t="s">
        <v>35</v>
      </c>
      <c r="AJ312" s="127" t="s">
        <v>4151</v>
      </c>
      <c r="AL312" s="127" t="s">
        <v>6</v>
      </c>
      <c r="AM312" s="127" t="s">
        <v>1816</v>
      </c>
      <c r="AO312" s="127" t="s">
        <v>13</v>
      </c>
      <c r="AP312" s="127" t="s">
        <v>4960</v>
      </c>
      <c r="AR312" s="127" t="s">
        <v>37</v>
      </c>
      <c r="AS312" s="127" t="s">
        <v>1814</v>
      </c>
      <c r="AW312" s="127"/>
      <c r="AY312" s="127" t="s">
        <v>34</v>
      </c>
      <c r="BA312" s="127" t="s">
        <v>3549</v>
      </c>
      <c r="BC312" s="127" t="s">
        <v>31</v>
      </c>
      <c r="BD312" s="127" t="s">
        <v>1526</v>
      </c>
      <c r="BF312" s="127" t="s">
        <v>15</v>
      </c>
      <c r="BG312" s="127" t="s">
        <v>2053</v>
      </c>
    </row>
    <row r="313" spans="1:59" ht="9">
      <c r="A313" s="127" t="s">
        <v>762</v>
      </c>
      <c r="E313" s="127" t="s">
        <v>11</v>
      </c>
      <c r="F313" s="127" t="s">
        <v>723</v>
      </c>
      <c r="K313" s="127" t="s">
        <v>17</v>
      </c>
      <c r="L313" s="127" t="s">
        <v>1265</v>
      </c>
      <c r="Q313" s="127" t="s">
        <v>344</v>
      </c>
      <c r="R313" s="127" t="s">
        <v>1866</v>
      </c>
      <c r="AC313" s="127" t="s">
        <v>28</v>
      </c>
      <c r="AD313" s="127" t="s">
        <v>2435</v>
      </c>
      <c r="AF313" s="127" t="s">
        <v>32</v>
      </c>
      <c r="AG313" s="127" t="s">
        <v>3141</v>
      </c>
      <c r="AI313" s="127" t="s">
        <v>35</v>
      </c>
      <c r="AJ313" s="127" t="s">
        <v>4152</v>
      </c>
      <c r="AL313" s="127" t="s">
        <v>6</v>
      </c>
      <c r="AM313" s="127" t="s">
        <v>2305</v>
      </c>
      <c r="AO313" s="127" t="s">
        <v>13</v>
      </c>
      <c r="AP313" s="127" t="s">
        <v>4961</v>
      </c>
      <c r="AR313" s="127" t="s">
        <v>37</v>
      </c>
      <c r="AS313" s="127" t="s">
        <v>4246</v>
      </c>
      <c r="AW313" s="127"/>
      <c r="AY313" s="127" t="s">
        <v>34</v>
      </c>
      <c r="BA313" s="127" t="s">
        <v>3812</v>
      </c>
      <c r="BC313" s="127" t="s">
        <v>31</v>
      </c>
      <c r="BD313" s="127" t="s">
        <v>5496</v>
      </c>
      <c r="BF313" s="127" t="s">
        <v>15</v>
      </c>
      <c r="BG313" s="127" t="s">
        <v>5833</v>
      </c>
    </row>
    <row r="314" spans="1:59" ht="9">
      <c r="A314" s="127" t="s">
        <v>763</v>
      </c>
      <c r="E314" s="127" t="s">
        <v>11</v>
      </c>
      <c r="F314" s="127" t="s">
        <v>724</v>
      </c>
      <c r="K314" s="127" t="s">
        <v>17</v>
      </c>
      <c r="L314" s="127" t="s">
        <v>1492</v>
      </c>
      <c r="Q314" s="127" t="s">
        <v>344</v>
      </c>
      <c r="R314" s="127" t="s">
        <v>1867</v>
      </c>
      <c r="AC314" s="127" t="s">
        <v>28</v>
      </c>
      <c r="AD314" s="127" t="s">
        <v>2596</v>
      </c>
      <c r="AF314" s="127" t="s">
        <v>32</v>
      </c>
      <c r="AG314" s="127" t="s">
        <v>1801</v>
      </c>
      <c r="AI314" s="127" t="s">
        <v>35</v>
      </c>
      <c r="AJ314" s="127" t="s">
        <v>4133</v>
      </c>
      <c r="AL314" s="127" t="s">
        <v>6</v>
      </c>
      <c r="AM314" s="127" t="s">
        <v>1498</v>
      </c>
      <c r="AO314" s="127" t="s">
        <v>13</v>
      </c>
      <c r="AP314" s="127" t="s">
        <v>4962</v>
      </c>
      <c r="AR314" s="127" t="s">
        <v>37</v>
      </c>
      <c r="AS314" s="127" t="s">
        <v>2609</v>
      </c>
      <c r="AW314" s="127"/>
      <c r="AY314" s="127" t="s">
        <v>34</v>
      </c>
      <c r="BA314" s="127" t="s">
        <v>5327</v>
      </c>
      <c r="BC314" s="127" t="s">
        <v>31</v>
      </c>
      <c r="BD314" s="127" t="s">
        <v>2112</v>
      </c>
      <c r="BF314" s="127" t="s">
        <v>15</v>
      </c>
      <c r="BG314" s="127" t="s">
        <v>3265</v>
      </c>
    </row>
    <row r="315" spans="1:59" ht="9">
      <c r="A315" s="127" t="s">
        <v>764</v>
      </c>
      <c r="E315" s="127" t="s">
        <v>11</v>
      </c>
      <c r="F315" s="127" t="s">
        <v>588</v>
      </c>
      <c r="K315" s="127" t="s">
        <v>17</v>
      </c>
      <c r="L315" s="127" t="s">
        <v>1493</v>
      </c>
      <c r="Q315" s="127" t="s">
        <v>344</v>
      </c>
      <c r="R315" s="127" t="s">
        <v>1629</v>
      </c>
      <c r="AC315" s="127" t="s">
        <v>28</v>
      </c>
      <c r="AD315" s="127" t="s">
        <v>2597</v>
      </c>
      <c r="AF315" s="127" t="s">
        <v>32</v>
      </c>
      <c r="AG315" s="127" t="s">
        <v>3703</v>
      </c>
      <c r="AI315" s="127" t="s">
        <v>35</v>
      </c>
      <c r="AJ315" s="127" t="s">
        <v>1016</v>
      </c>
      <c r="AL315" s="127" t="s">
        <v>6</v>
      </c>
      <c r="AM315" s="127" t="s">
        <v>4692</v>
      </c>
      <c r="AO315" s="127" t="s">
        <v>13</v>
      </c>
      <c r="AP315" s="127" t="s">
        <v>4807</v>
      </c>
      <c r="AR315" s="127" t="s">
        <v>37</v>
      </c>
      <c r="AS315" s="127" t="s">
        <v>5091</v>
      </c>
      <c r="AW315" s="127"/>
      <c r="AY315" s="127" t="s">
        <v>34</v>
      </c>
      <c r="BA315" s="127" t="s">
        <v>5328</v>
      </c>
      <c r="BC315" s="127" t="s">
        <v>31</v>
      </c>
      <c r="BD315" s="127" t="s">
        <v>5497</v>
      </c>
      <c r="BF315" s="127" t="s">
        <v>15</v>
      </c>
      <c r="BG315" s="127" t="s">
        <v>3656</v>
      </c>
    </row>
    <row r="316" spans="1:59" ht="9">
      <c r="A316" s="127" t="s">
        <v>765</v>
      </c>
      <c r="E316" s="127" t="s">
        <v>11</v>
      </c>
      <c r="F316" s="127" t="s">
        <v>725</v>
      </c>
      <c r="K316" s="127" t="s">
        <v>17</v>
      </c>
      <c r="L316" s="127" t="s">
        <v>1494</v>
      </c>
      <c r="Q316" s="127" t="s">
        <v>344</v>
      </c>
      <c r="R316" s="127" t="s">
        <v>1868</v>
      </c>
      <c r="AC316" s="127" t="s">
        <v>28</v>
      </c>
      <c r="AD316" s="127" t="s">
        <v>1308</v>
      </c>
      <c r="AF316" s="127" t="s">
        <v>32</v>
      </c>
      <c r="AG316" s="127" t="s">
        <v>3704</v>
      </c>
      <c r="AI316" s="127" t="s">
        <v>35</v>
      </c>
      <c r="AJ316" s="127" t="s">
        <v>4153</v>
      </c>
      <c r="AL316" s="127" t="s">
        <v>6</v>
      </c>
      <c r="AM316" s="127" t="s">
        <v>2341</v>
      </c>
      <c r="AO316" s="127" t="s">
        <v>13</v>
      </c>
      <c r="AP316" s="127" t="s">
        <v>1504</v>
      </c>
      <c r="AR316" s="127" t="s">
        <v>37</v>
      </c>
      <c r="AS316" s="127" t="s">
        <v>5092</v>
      </c>
      <c r="AW316" s="127"/>
      <c r="AY316" s="127" t="s">
        <v>34</v>
      </c>
      <c r="BA316" s="127" t="s">
        <v>2155</v>
      </c>
      <c r="BC316" s="127" t="s">
        <v>31</v>
      </c>
      <c r="BD316" s="127" t="s">
        <v>1767</v>
      </c>
      <c r="BF316" s="127" t="s">
        <v>15</v>
      </c>
      <c r="BG316" s="127" t="s">
        <v>2098</v>
      </c>
    </row>
    <row r="317" spans="1:59" ht="9">
      <c r="A317" s="127" t="s">
        <v>766</v>
      </c>
      <c r="E317" s="127" t="s">
        <v>11</v>
      </c>
      <c r="F317" s="127" t="s">
        <v>726</v>
      </c>
      <c r="K317" s="127" t="s">
        <v>17</v>
      </c>
      <c r="L317" s="127" t="s">
        <v>558</v>
      </c>
      <c r="Q317" s="127" t="s">
        <v>344</v>
      </c>
      <c r="R317" s="127" t="s">
        <v>1646</v>
      </c>
      <c r="AC317" s="127" t="s">
        <v>28</v>
      </c>
      <c r="AD317" s="127" t="s">
        <v>2598</v>
      </c>
      <c r="AF317" s="127" t="s">
        <v>32</v>
      </c>
      <c r="AG317" s="127" t="s">
        <v>3705</v>
      </c>
      <c r="AI317" s="127" t="s">
        <v>35</v>
      </c>
      <c r="AJ317" s="127" t="s">
        <v>4154</v>
      </c>
      <c r="AL317" s="127" t="s">
        <v>6</v>
      </c>
      <c r="AM317" s="127" t="s">
        <v>1498</v>
      </c>
      <c r="AO317" s="127" t="s">
        <v>13</v>
      </c>
      <c r="AP317" s="127" t="s">
        <v>4963</v>
      </c>
      <c r="AR317" s="127" t="s">
        <v>37</v>
      </c>
      <c r="AS317" s="127" t="s">
        <v>4069</v>
      </c>
      <c r="AW317" s="127"/>
      <c r="AY317" s="127" t="s">
        <v>34</v>
      </c>
      <c r="BA317" s="127" t="s">
        <v>4748</v>
      </c>
      <c r="BC317" s="127" t="s">
        <v>31</v>
      </c>
      <c r="BD317" s="127" t="s">
        <v>5498</v>
      </c>
      <c r="BF317" s="127" t="s">
        <v>15</v>
      </c>
      <c r="BG317" s="127" t="s">
        <v>4040</v>
      </c>
    </row>
    <row r="318" spans="1:59" ht="9">
      <c r="A318" s="127" t="s">
        <v>767</v>
      </c>
      <c r="E318" s="127" t="s">
        <v>11</v>
      </c>
      <c r="F318" s="127" t="s">
        <v>727</v>
      </c>
      <c r="K318" s="127" t="s">
        <v>17</v>
      </c>
      <c r="L318" s="127" t="s">
        <v>1495</v>
      </c>
      <c r="Q318" s="127" t="s">
        <v>344</v>
      </c>
      <c r="R318" s="127" t="s">
        <v>1869</v>
      </c>
      <c r="AC318" s="127" t="s">
        <v>28</v>
      </c>
      <c r="AD318" s="127" t="s">
        <v>2599</v>
      </c>
      <c r="AF318" s="127" t="s">
        <v>32</v>
      </c>
      <c r="AG318" s="127" t="s">
        <v>3565</v>
      </c>
      <c r="AI318" s="127" t="s">
        <v>35</v>
      </c>
      <c r="AJ318" s="127" t="s">
        <v>4155</v>
      </c>
      <c r="AL318" s="127" t="s">
        <v>6</v>
      </c>
      <c r="AM318" s="127" t="s">
        <v>4693</v>
      </c>
      <c r="AO318" s="127" t="s">
        <v>13</v>
      </c>
      <c r="AP318" s="127" t="s">
        <v>2775</v>
      </c>
      <c r="AR318" s="127" t="s">
        <v>37</v>
      </c>
      <c r="AS318" s="127" t="s">
        <v>3106</v>
      </c>
      <c r="AW318" s="127"/>
      <c r="AY318" s="127" t="s">
        <v>34</v>
      </c>
      <c r="BA318" s="127" t="s">
        <v>3812</v>
      </c>
      <c r="BC318" s="127" t="s">
        <v>31</v>
      </c>
      <c r="BD318" s="127" t="s">
        <v>5499</v>
      </c>
      <c r="BF318" s="127" t="s">
        <v>15</v>
      </c>
      <c r="BG318" s="127" t="s">
        <v>3141</v>
      </c>
    </row>
    <row r="319" spans="1:59" ht="9">
      <c r="A319" s="127" t="s">
        <v>768</v>
      </c>
      <c r="E319" s="127" t="s">
        <v>11</v>
      </c>
      <c r="F319" s="127" t="s">
        <v>728</v>
      </c>
      <c r="K319" s="127" t="s">
        <v>17</v>
      </c>
      <c r="L319" s="127" t="s">
        <v>1496</v>
      </c>
      <c r="Q319" s="127" t="s">
        <v>344</v>
      </c>
      <c r="R319" s="127" t="s">
        <v>1870</v>
      </c>
      <c r="AC319" s="127" t="s">
        <v>28</v>
      </c>
      <c r="AD319" s="127" t="s">
        <v>2600</v>
      </c>
      <c r="AF319" s="127" t="s">
        <v>32</v>
      </c>
      <c r="AG319" s="127" t="s">
        <v>3090</v>
      </c>
      <c r="AI319" s="127" t="s">
        <v>35</v>
      </c>
      <c r="AJ319" s="127" t="s">
        <v>2010</v>
      </c>
      <c r="AL319" s="127" t="s">
        <v>6</v>
      </c>
      <c r="AM319" s="127" t="s">
        <v>2361</v>
      </c>
      <c r="AO319" s="127" t="s">
        <v>13</v>
      </c>
      <c r="AP319" s="127" t="s">
        <v>4964</v>
      </c>
      <c r="AR319" s="127" t="s">
        <v>37</v>
      </c>
      <c r="AS319" s="127" t="s">
        <v>5093</v>
      </c>
      <c r="AW319" s="127"/>
      <c r="AY319" s="127" t="s">
        <v>34</v>
      </c>
      <c r="BA319" s="127" t="s">
        <v>1908</v>
      </c>
      <c r="BC319" s="127" t="s">
        <v>31</v>
      </c>
      <c r="BD319" s="127" t="s">
        <v>5500</v>
      </c>
      <c r="BF319" s="127" t="s">
        <v>15</v>
      </c>
      <c r="BG319" s="127" t="s">
        <v>5791</v>
      </c>
    </row>
    <row r="320" spans="1:59" ht="9">
      <c r="A320" s="127" t="s">
        <v>769</v>
      </c>
      <c r="E320" s="127" t="s">
        <v>11</v>
      </c>
      <c r="F320" s="127" t="s">
        <v>729</v>
      </c>
      <c r="K320" s="127" t="s">
        <v>17</v>
      </c>
      <c r="L320" s="127" t="s">
        <v>1497</v>
      </c>
      <c r="Q320" s="127" t="s">
        <v>344</v>
      </c>
      <c r="R320" s="127" t="s">
        <v>1848</v>
      </c>
      <c r="AC320" s="127" t="s">
        <v>28</v>
      </c>
      <c r="AD320" s="127" t="s">
        <v>2601</v>
      </c>
      <c r="AF320" s="127" t="s">
        <v>32</v>
      </c>
      <c r="AG320" s="127" t="s">
        <v>3193</v>
      </c>
      <c r="AI320" s="127" t="s">
        <v>35</v>
      </c>
      <c r="AJ320" s="127" t="s">
        <v>4156</v>
      </c>
      <c r="AL320" s="127" t="s">
        <v>6</v>
      </c>
      <c r="AM320" s="127" t="s">
        <v>1096</v>
      </c>
      <c r="AO320" s="127" t="s">
        <v>13</v>
      </c>
      <c r="AP320" s="127" t="s">
        <v>4457</v>
      </c>
      <c r="AR320" s="127" t="s">
        <v>37</v>
      </c>
      <c r="AS320" s="127" t="s">
        <v>2553</v>
      </c>
      <c r="AW320" s="127"/>
      <c r="AY320" s="127" t="s">
        <v>34</v>
      </c>
      <c r="BA320" s="127" t="s">
        <v>5329</v>
      </c>
      <c r="BC320" s="127" t="s">
        <v>31</v>
      </c>
      <c r="BD320" s="127" t="s">
        <v>5501</v>
      </c>
      <c r="BF320" s="127" t="s">
        <v>15</v>
      </c>
      <c r="BG320" s="127" t="s">
        <v>1028</v>
      </c>
    </row>
    <row r="321" spans="1:59" ht="9">
      <c r="A321" s="127" t="s">
        <v>770</v>
      </c>
      <c r="E321" s="127" t="s">
        <v>11</v>
      </c>
      <c r="F321" s="127" t="s">
        <v>730</v>
      </c>
      <c r="K321" s="127" t="s">
        <v>17</v>
      </c>
      <c r="L321" s="127" t="s">
        <v>1498</v>
      </c>
      <c r="Q321" s="127" t="s">
        <v>344</v>
      </c>
      <c r="R321" s="127" t="s">
        <v>1871</v>
      </c>
      <c r="AC321" s="127" t="s">
        <v>28</v>
      </c>
      <c r="AD321" s="127" t="s">
        <v>2602</v>
      </c>
      <c r="AF321" s="127" t="s">
        <v>32</v>
      </c>
      <c r="AG321" s="127" t="s">
        <v>497</v>
      </c>
      <c r="AI321" s="127" t="s">
        <v>35</v>
      </c>
      <c r="AJ321" s="127" t="s">
        <v>2822</v>
      </c>
      <c r="AL321" s="127" t="s">
        <v>6</v>
      </c>
      <c r="AM321" s="127" t="s">
        <v>4694</v>
      </c>
      <c r="AO321" s="127" t="s">
        <v>13</v>
      </c>
      <c r="AP321" s="127" t="s">
        <v>4308</v>
      </c>
      <c r="AR321" s="127" t="s">
        <v>37</v>
      </c>
      <c r="AS321" s="127" t="s">
        <v>1362</v>
      </c>
      <c r="AW321" s="127"/>
      <c r="AY321" s="127" t="s">
        <v>34</v>
      </c>
      <c r="BA321" s="127" t="s">
        <v>5259</v>
      </c>
      <c r="BC321" s="127" t="s">
        <v>31</v>
      </c>
      <c r="BD321" s="127" t="s">
        <v>3200</v>
      </c>
      <c r="BF321" s="127" t="s">
        <v>15</v>
      </c>
      <c r="BG321" s="127" t="s">
        <v>4623</v>
      </c>
    </row>
    <row r="322" spans="1:59" ht="9">
      <c r="A322" s="127" t="s">
        <v>771</v>
      </c>
      <c r="E322" s="127" t="s">
        <v>11</v>
      </c>
      <c r="F322" s="127" t="s">
        <v>731</v>
      </c>
      <c r="K322" s="127" t="s">
        <v>17</v>
      </c>
      <c r="L322" s="127" t="s">
        <v>1355</v>
      </c>
      <c r="Q322" s="127" t="s">
        <v>344</v>
      </c>
      <c r="R322" s="127" t="s">
        <v>1872</v>
      </c>
      <c r="AC322" s="127" t="s">
        <v>28</v>
      </c>
      <c r="AD322" s="127" t="s">
        <v>1601</v>
      </c>
      <c r="AF322" s="127" t="s">
        <v>32</v>
      </c>
      <c r="AG322" s="127" t="s">
        <v>3706</v>
      </c>
      <c r="AI322" s="127" t="s">
        <v>35</v>
      </c>
      <c r="AJ322" s="127" t="s">
        <v>4157</v>
      </c>
      <c r="AL322" s="127" t="s">
        <v>6</v>
      </c>
      <c r="AM322" s="127" t="s">
        <v>2361</v>
      </c>
      <c r="AO322" s="127" t="s">
        <v>13</v>
      </c>
      <c r="AP322" s="127" t="s">
        <v>1112</v>
      </c>
      <c r="AR322" s="127" t="s">
        <v>37</v>
      </c>
      <c r="AS322" s="127" t="s">
        <v>4936</v>
      </c>
      <c r="AW322" s="127"/>
      <c r="AY322" s="127" t="s">
        <v>34</v>
      </c>
      <c r="BA322" s="127" t="s">
        <v>2576</v>
      </c>
      <c r="BC322" s="127" t="s">
        <v>31</v>
      </c>
      <c r="BD322" s="127" t="s">
        <v>4681</v>
      </c>
      <c r="BF322" s="127" t="s">
        <v>15</v>
      </c>
      <c r="BG322" s="127" t="s">
        <v>641</v>
      </c>
    </row>
    <row r="323" spans="1:59" ht="9">
      <c r="A323" s="127" t="s">
        <v>772</v>
      </c>
      <c r="E323" s="127" t="s">
        <v>11</v>
      </c>
      <c r="F323" s="127" t="s">
        <v>732</v>
      </c>
      <c r="K323" s="127" t="s">
        <v>17</v>
      </c>
      <c r="L323" s="127" t="s">
        <v>1458</v>
      </c>
      <c r="Q323" s="127" t="s">
        <v>344</v>
      </c>
      <c r="R323" s="127" t="s">
        <v>1686</v>
      </c>
      <c r="AC323" s="127" t="s">
        <v>28</v>
      </c>
      <c r="AD323" s="127" t="s">
        <v>2603</v>
      </c>
      <c r="AF323" s="127" t="s">
        <v>32</v>
      </c>
      <c r="AG323" s="127" t="s">
        <v>2630</v>
      </c>
      <c r="AI323" s="127" t="s">
        <v>35</v>
      </c>
      <c r="AJ323" s="127" t="s">
        <v>4158</v>
      </c>
      <c r="AL323" s="127" t="s">
        <v>6</v>
      </c>
      <c r="AM323" s="127" t="s">
        <v>4695</v>
      </c>
      <c r="AO323" s="127" t="s">
        <v>13</v>
      </c>
      <c r="AP323" s="127" t="s">
        <v>4384</v>
      </c>
      <c r="AR323" s="127" t="s">
        <v>37</v>
      </c>
      <c r="AS323" s="127" t="s">
        <v>5094</v>
      </c>
      <c r="AW323" s="127"/>
      <c r="AY323" s="127" t="s">
        <v>34</v>
      </c>
      <c r="BA323" s="127" t="s">
        <v>5330</v>
      </c>
      <c r="BC323" s="127" t="s">
        <v>31</v>
      </c>
      <c r="BD323" s="127" t="s">
        <v>1747</v>
      </c>
      <c r="BF323" s="127" t="s">
        <v>15</v>
      </c>
      <c r="BG323" s="127" t="s">
        <v>5834</v>
      </c>
    </row>
    <row r="324" spans="1:59" ht="9">
      <c r="A324" s="127" t="s">
        <v>773</v>
      </c>
      <c r="E324" s="127" t="s">
        <v>11</v>
      </c>
      <c r="F324" s="127" t="s">
        <v>733</v>
      </c>
      <c r="K324" s="127" t="s">
        <v>17</v>
      </c>
      <c r="L324" s="127" t="s">
        <v>587</v>
      </c>
      <c r="Q324" s="127" t="s">
        <v>344</v>
      </c>
      <c r="R324" s="127" t="s">
        <v>1808</v>
      </c>
      <c r="AC324" s="127" t="s">
        <v>28</v>
      </c>
      <c r="AD324" s="127" t="s">
        <v>2604</v>
      </c>
      <c r="AF324" s="127" t="s">
        <v>32</v>
      </c>
      <c r="AG324" s="127" t="s">
        <v>2489</v>
      </c>
      <c r="AI324" s="127" t="s">
        <v>35</v>
      </c>
      <c r="AJ324" s="127" t="s">
        <v>4159</v>
      </c>
      <c r="AL324" s="127" t="s">
        <v>6</v>
      </c>
      <c r="AM324" s="127" t="s">
        <v>2978</v>
      </c>
      <c r="AO324" s="127" t="s">
        <v>13</v>
      </c>
      <c r="AP324" s="127" t="s">
        <v>4965</v>
      </c>
      <c r="AR324" s="127" t="s">
        <v>37</v>
      </c>
      <c r="AS324" s="127" t="s">
        <v>2566</v>
      </c>
      <c r="AW324" s="127"/>
      <c r="AY324" s="127" t="s">
        <v>34</v>
      </c>
      <c r="BA324" s="127" t="s">
        <v>1853</v>
      </c>
      <c r="BC324" s="127" t="s">
        <v>31</v>
      </c>
      <c r="BD324" s="127" t="s">
        <v>5502</v>
      </c>
      <c r="BF324" s="127" t="s">
        <v>15</v>
      </c>
      <c r="BG324" s="127" t="s">
        <v>4567</v>
      </c>
    </row>
    <row r="325" spans="1:59" ht="9">
      <c r="A325" s="127" t="s">
        <v>774</v>
      </c>
      <c r="E325" s="127" t="s">
        <v>11</v>
      </c>
      <c r="F325" s="127" t="s">
        <v>646</v>
      </c>
      <c r="K325" s="127" t="s">
        <v>17</v>
      </c>
      <c r="L325" s="127" t="s">
        <v>1499</v>
      </c>
      <c r="Q325" s="127" t="s">
        <v>344</v>
      </c>
      <c r="R325" s="127" t="s">
        <v>1873</v>
      </c>
      <c r="AC325" s="127" t="s">
        <v>28</v>
      </c>
      <c r="AD325" s="127" t="s">
        <v>2605</v>
      </c>
      <c r="AF325" s="127" t="s">
        <v>32</v>
      </c>
      <c r="AG325" s="127" t="s">
        <v>2927</v>
      </c>
      <c r="AI325" s="127" t="s">
        <v>35</v>
      </c>
      <c r="AJ325" s="127" t="s">
        <v>4160</v>
      </c>
      <c r="AL325" s="127" t="s">
        <v>6</v>
      </c>
      <c r="AM325" s="127" t="s">
        <v>1229</v>
      </c>
      <c r="AO325" s="127" t="s">
        <v>13</v>
      </c>
      <c r="AP325" s="127" t="s">
        <v>1442</v>
      </c>
      <c r="AR325" s="127" t="s">
        <v>37</v>
      </c>
      <c r="AS325" s="127" t="s">
        <v>4516</v>
      </c>
      <c r="AW325" s="127"/>
      <c r="AY325" s="127" t="s">
        <v>34</v>
      </c>
      <c r="BA325" s="127" t="s">
        <v>495</v>
      </c>
      <c r="BC325" s="127" t="s">
        <v>31</v>
      </c>
      <c r="BD325" s="127" t="s">
        <v>5428</v>
      </c>
      <c r="BF325" s="127" t="s">
        <v>15</v>
      </c>
      <c r="BG325" s="127" t="s">
        <v>2120</v>
      </c>
    </row>
    <row r="326" spans="1:59" ht="9">
      <c r="A326" s="127" t="s">
        <v>775</v>
      </c>
      <c r="E326" s="127" t="s">
        <v>11</v>
      </c>
      <c r="F326" s="127" t="s">
        <v>734</v>
      </c>
      <c r="K326" s="127" t="s">
        <v>17</v>
      </c>
      <c r="L326" s="127" t="s">
        <v>1500</v>
      </c>
      <c r="Q326" s="127" t="s">
        <v>344</v>
      </c>
      <c r="R326" s="127" t="s">
        <v>1267</v>
      </c>
      <c r="AC326" s="127" t="s">
        <v>28</v>
      </c>
      <c r="AD326" s="127" t="s">
        <v>2606</v>
      </c>
      <c r="AF326" s="127" t="s">
        <v>32</v>
      </c>
      <c r="AG326" s="127" t="s">
        <v>3654</v>
      </c>
      <c r="AI326" s="127" t="s">
        <v>35</v>
      </c>
      <c r="AJ326" s="127" t="s">
        <v>883</v>
      </c>
      <c r="AL326" s="127" t="s">
        <v>6</v>
      </c>
      <c r="AM326" s="127" t="s">
        <v>3897</v>
      </c>
      <c r="AO326" s="127" t="s">
        <v>13</v>
      </c>
      <c r="AP326" s="127" t="s">
        <v>4966</v>
      </c>
      <c r="AR326" s="127" t="s">
        <v>37</v>
      </c>
      <c r="AS326" s="127" t="s">
        <v>3637</v>
      </c>
      <c r="AW326" s="127"/>
      <c r="AY326" s="127" t="s">
        <v>34</v>
      </c>
      <c r="BA326" s="127" t="s">
        <v>3457</v>
      </c>
      <c r="BC326" s="127" t="s">
        <v>31</v>
      </c>
      <c r="BD326" s="127" t="s">
        <v>5503</v>
      </c>
      <c r="BF326" s="127" t="s">
        <v>15</v>
      </c>
      <c r="BG326" s="127" t="s">
        <v>5835</v>
      </c>
    </row>
    <row r="327" spans="1:59" ht="9">
      <c r="A327" s="127" t="s">
        <v>776</v>
      </c>
      <c r="E327" s="127" t="s">
        <v>11</v>
      </c>
      <c r="F327" s="127" t="s">
        <v>735</v>
      </c>
      <c r="K327" s="127" t="s">
        <v>17</v>
      </c>
      <c r="L327" s="127" t="s">
        <v>752</v>
      </c>
      <c r="Q327" s="127" t="s">
        <v>344</v>
      </c>
      <c r="R327" s="127" t="s">
        <v>1738</v>
      </c>
      <c r="AC327" s="127" t="s">
        <v>28</v>
      </c>
      <c r="AD327" s="127" t="s">
        <v>2607</v>
      </c>
      <c r="AF327" s="127" t="s">
        <v>32</v>
      </c>
      <c r="AG327" s="127" t="s">
        <v>3707</v>
      </c>
      <c r="AI327" s="127" t="s">
        <v>35</v>
      </c>
      <c r="AJ327" s="127" t="s">
        <v>4161</v>
      </c>
      <c r="AL327" s="127" t="s">
        <v>6</v>
      </c>
      <c r="AM327" s="127" t="s">
        <v>4696</v>
      </c>
      <c r="AO327" s="127" t="s">
        <v>13</v>
      </c>
      <c r="AP327" s="127" t="s">
        <v>4901</v>
      </c>
      <c r="AR327" s="127" t="s">
        <v>37</v>
      </c>
      <c r="AS327" s="127" t="s">
        <v>5095</v>
      </c>
      <c r="AW327" s="127"/>
      <c r="AY327" s="127" t="s">
        <v>34</v>
      </c>
      <c r="BA327" s="127" t="s">
        <v>5260</v>
      </c>
      <c r="BC327" s="127" t="s">
        <v>31</v>
      </c>
      <c r="BD327" s="127" t="s">
        <v>5504</v>
      </c>
      <c r="BF327" s="127" t="s">
        <v>15</v>
      </c>
      <c r="BG327" s="127" t="s">
        <v>3141</v>
      </c>
    </row>
    <row r="328" spans="1:59" ht="9">
      <c r="A328" s="127" t="s">
        <v>777</v>
      </c>
      <c r="E328" s="127" t="s">
        <v>11</v>
      </c>
      <c r="F328" s="127" t="s">
        <v>736</v>
      </c>
      <c r="K328" s="127" t="s">
        <v>17</v>
      </c>
      <c r="L328" s="127" t="s">
        <v>1501</v>
      </c>
      <c r="Q328" s="127" t="s">
        <v>344</v>
      </c>
      <c r="R328" s="127" t="s">
        <v>1874</v>
      </c>
      <c r="AC328" s="127" t="s">
        <v>28</v>
      </c>
      <c r="AD328" s="127" t="s">
        <v>1608</v>
      </c>
      <c r="AF328" s="127" t="s">
        <v>32</v>
      </c>
      <c r="AG328" s="127" t="s">
        <v>2983</v>
      </c>
      <c r="AI328" s="127" t="s">
        <v>35</v>
      </c>
      <c r="AJ328" s="127" t="s">
        <v>593</v>
      </c>
      <c r="AL328" s="127" t="s">
        <v>6</v>
      </c>
      <c r="AM328" s="127" t="s">
        <v>4697</v>
      </c>
      <c r="AO328" s="127" t="s">
        <v>13</v>
      </c>
      <c r="AP328" s="127" t="s">
        <v>3277</v>
      </c>
      <c r="AR328" s="127" t="s">
        <v>37</v>
      </c>
      <c r="AS328" s="127" t="s">
        <v>1731</v>
      </c>
      <c r="AW328" s="127"/>
      <c r="AY328" s="127" t="s">
        <v>34</v>
      </c>
      <c r="BA328" s="127" t="s">
        <v>2718</v>
      </c>
      <c r="BC328" s="127" t="s">
        <v>31</v>
      </c>
      <c r="BD328" s="127" t="s">
        <v>5505</v>
      </c>
      <c r="BF328" s="127" t="s">
        <v>15</v>
      </c>
      <c r="BG328" s="127" t="s">
        <v>5836</v>
      </c>
    </row>
    <row r="329" spans="1:59" ht="9">
      <c r="A329" s="127" t="s">
        <v>778</v>
      </c>
      <c r="E329" s="127" t="s">
        <v>11</v>
      </c>
      <c r="F329" s="127" t="s">
        <v>737</v>
      </c>
      <c r="K329" s="127" t="s">
        <v>17</v>
      </c>
      <c r="L329" s="127" t="s">
        <v>1267</v>
      </c>
      <c r="Q329" s="127" t="s">
        <v>344</v>
      </c>
      <c r="R329" s="127" t="s">
        <v>1872</v>
      </c>
      <c r="AC329" s="127" t="s">
        <v>28</v>
      </c>
      <c r="AD329" s="127" t="s">
        <v>2590</v>
      </c>
      <c r="AF329" s="127" t="s">
        <v>32</v>
      </c>
      <c r="AG329" s="127" t="s">
        <v>1397</v>
      </c>
      <c r="AI329" s="127" t="s">
        <v>35</v>
      </c>
      <c r="AJ329" s="127" t="s">
        <v>4131</v>
      </c>
      <c r="AL329" s="127" t="s">
        <v>6</v>
      </c>
      <c r="AM329" s="127" t="s">
        <v>2305</v>
      </c>
      <c r="AO329" s="127" t="s">
        <v>13</v>
      </c>
      <c r="AP329" s="127" t="s">
        <v>1203</v>
      </c>
      <c r="AR329" s="127" t="s">
        <v>37</v>
      </c>
      <c r="AS329" s="127" t="s">
        <v>796</v>
      </c>
      <c r="AW329" s="127"/>
      <c r="AY329" s="127" t="s">
        <v>34</v>
      </c>
      <c r="BA329" s="127" t="s">
        <v>5331</v>
      </c>
      <c r="BC329" s="127" t="s">
        <v>31</v>
      </c>
      <c r="BD329" s="127" t="s">
        <v>4148</v>
      </c>
      <c r="BF329" s="127" t="s">
        <v>15</v>
      </c>
      <c r="BG329" s="127" t="s">
        <v>5837</v>
      </c>
    </row>
    <row r="330" spans="1:59" ht="9">
      <c r="A330" s="127" t="s">
        <v>779</v>
      </c>
      <c r="E330" s="127" t="s">
        <v>11</v>
      </c>
      <c r="F330" s="127" t="s">
        <v>738</v>
      </c>
      <c r="K330" s="127" t="s">
        <v>17</v>
      </c>
      <c r="L330" s="127" t="s">
        <v>1502</v>
      </c>
      <c r="Q330" s="127" t="s">
        <v>344</v>
      </c>
      <c r="R330" s="127" t="s">
        <v>1875</v>
      </c>
      <c r="AC330" s="127" t="s">
        <v>28</v>
      </c>
      <c r="AD330" s="127" t="s">
        <v>1267</v>
      </c>
      <c r="AF330" s="127" t="s">
        <v>32</v>
      </c>
      <c r="AG330" s="127" t="s">
        <v>3583</v>
      </c>
      <c r="AI330" s="127" t="s">
        <v>35</v>
      </c>
      <c r="AJ330" s="127" t="s">
        <v>4162</v>
      </c>
      <c r="AL330" s="127" t="s">
        <v>6</v>
      </c>
      <c r="AM330" s="127" t="s">
        <v>4698</v>
      </c>
      <c r="AO330" s="127" t="s">
        <v>13</v>
      </c>
      <c r="AP330" s="127" t="s">
        <v>1814</v>
      </c>
      <c r="AR330" s="127" t="s">
        <v>37</v>
      </c>
      <c r="AS330" s="127" t="s">
        <v>1192</v>
      </c>
      <c r="AW330" s="127"/>
      <c r="AY330" s="127" t="s">
        <v>34</v>
      </c>
      <c r="BA330" s="127" t="s">
        <v>1362</v>
      </c>
      <c r="BC330" s="127" t="s">
        <v>31</v>
      </c>
      <c r="BD330" s="127" t="s">
        <v>2003</v>
      </c>
      <c r="BF330" s="127" t="s">
        <v>15</v>
      </c>
      <c r="BG330" s="127" t="s">
        <v>3664</v>
      </c>
    </row>
    <row r="331" spans="1:59" ht="9">
      <c r="A331" s="127" t="s">
        <v>780</v>
      </c>
      <c r="E331" s="127" t="s">
        <v>11</v>
      </c>
      <c r="F331" s="127" t="s">
        <v>739</v>
      </c>
      <c r="K331" s="127" t="s">
        <v>17</v>
      </c>
      <c r="L331" s="127" t="s">
        <v>1503</v>
      </c>
      <c r="Q331" s="127" t="s">
        <v>344</v>
      </c>
      <c r="R331" s="127" t="s">
        <v>1876</v>
      </c>
      <c r="AC331" s="127" t="s">
        <v>28</v>
      </c>
      <c r="AD331" s="127" t="s">
        <v>2524</v>
      </c>
      <c r="AF331" s="127" t="s">
        <v>32</v>
      </c>
      <c r="AG331" s="127" t="s">
        <v>3708</v>
      </c>
      <c r="AI331" s="127" t="s">
        <v>35</v>
      </c>
      <c r="AJ331" s="127" t="s">
        <v>3324</v>
      </c>
      <c r="AL331" s="127" t="s">
        <v>6</v>
      </c>
      <c r="AM331" s="127" t="s">
        <v>4699</v>
      </c>
      <c r="AO331" s="127" t="s">
        <v>13</v>
      </c>
      <c r="AP331" s="127" t="s">
        <v>4967</v>
      </c>
      <c r="AR331" s="127" t="s">
        <v>37</v>
      </c>
      <c r="AS331" s="127" t="s">
        <v>4972</v>
      </c>
      <c r="AW331" s="127"/>
      <c r="AY331" s="127" t="s">
        <v>34</v>
      </c>
      <c r="BA331" s="127" t="s">
        <v>5212</v>
      </c>
      <c r="BC331" s="127" t="s">
        <v>31</v>
      </c>
      <c r="BD331" s="127" t="s">
        <v>5506</v>
      </c>
      <c r="BF331" s="127" t="s">
        <v>15</v>
      </c>
      <c r="BG331" s="127" t="s">
        <v>1892</v>
      </c>
    </row>
    <row r="332" spans="1:59" ht="9">
      <c r="A332" s="127" t="s">
        <v>781</v>
      </c>
      <c r="E332" s="127" t="s">
        <v>11</v>
      </c>
      <c r="F332" s="127" t="s">
        <v>740</v>
      </c>
      <c r="K332" s="127" t="s">
        <v>17</v>
      </c>
      <c r="L332" s="127" t="s">
        <v>593</v>
      </c>
      <c r="Q332" s="127" t="s">
        <v>344</v>
      </c>
      <c r="R332" s="127" t="s">
        <v>1877</v>
      </c>
      <c r="AC332" s="127" t="s">
        <v>28</v>
      </c>
      <c r="AD332" s="127" t="s">
        <v>1286</v>
      </c>
      <c r="AF332" s="127" t="s">
        <v>32</v>
      </c>
      <c r="AG332" s="127" t="s">
        <v>2208</v>
      </c>
      <c r="AI332" s="127" t="s">
        <v>35</v>
      </c>
      <c r="AJ332" s="127" t="s">
        <v>4163</v>
      </c>
      <c r="AL332" s="127" t="s">
        <v>6</v>
      </c>
      <c r="AM332" s="127" t="s">
        <v>1261</v>
      </c>
      <c r="AO332" s="127" t="s">
        <v>13</v>
      </c>
      <c r="AP332" s="127" t="s">
        <v>1157</v>
      </c>
      <c r="AR332" s="127" t="s">
        <v>37</v>
      </c>
      <c r="AS332" s="127" t="s">
        <v>5096</v>
      </c>
      <c r="AW332" s="127"/>
      <c r="AY332" s="127" t="s">
        <v>34</v>
      </c>
      <c r="BA332" s="127" t="s">
        <v>2883</v>
      </c>
      <c r="BC332" s="127" t="s">
        <v>31</v>
      </c>
      <c r="BD332" s="127" t="s">
        <v>1245</v>
      </c>
      <c r="BF332" s="127" t="s">
        <v>15</v>
      </c>
      <c r="BG332" s="127" t="s">
        <v>5838</v>
      </c>
    </row>
    <row r="333" spans="1:59" ht="9">
      <c r="A333" s="127" t="s">
        <v>782</v>
      </c>
      <c r="E333" s="127" t="s">
        <v>11</v>
      </c>
      <c r="F333" s="127" t="s">
        <v>741</v>
      </c>
      <c r="K333" s="127" t="s">
        <v>17</v>
      </c>
      <c r="L333" s="127" t="s">
        <v>1504</v>
      </c>
      <c r="Q333" s="127" t="s">
        <v>344</v>
      </c>
      <c r="R333" s="127" t="s">
        <v>1878</v>
      </c>
      <c r="AC333" s="127" t="s">
        <v>28</v>
      </c>
      <c r="AD333" s="127" t="s">
        <v>2608</v>
      </c>
      <c r="AF333" s="127" t="s">
        <v>32</v>
      </c>
      <c r="AG333" s="127" t="s">
        <v>773</v>
      </c>
      <c r="AI333" s="127" t="s">
        <v>35</v>
      </c>
      <c r="AJ333" s="127" t="s">
        <v>4164</v>
      </c>
      <c r="AL333" s="127" t="s">
        <v>6</v>
      </c>
      <c r="AM333" s="127" t="s">
        <v>4675</v>
      </c>
      <c r="AO333" s="127" t="s">
        <v>13</v>
      </c>
      <c r="AP333" s="127" t="s">
        <v>4968</v>
      </c>
      <c r="AR333" s="127" t="s">
        <v>37</v>
      </c>
      <c r="AS333" s="127" t="s">
        <v>5097</v>
      </c>
      <c r="AW333" s="127"/>
      <c r="AY333" s="127" t="s">
        <v>34</v>
      </c>
      <c r="BA333" s="127" t="s">
        <v>3683</v>
      </c>
      <c r="BC333" s="127" t="s">
        <v>31</v>
      </c>
      <c r="BD333" s="127" t="s">
        <v>5507</v>
      </c>
      <c r="BF333" s="127" t="s">
        <v>15</v>
      </c>
      <c r="BG333" s="127" t="s">
        <v>577</v>
      </c>
    </row>
    <row r="334" spans="1:59" ht="9">
      <c r="A334" s="127" t="s">
        <v>783</v>
      </c>
      <c r="E334" s="127" t="s">
        <v>11</v>
      </c>
      <c r="F334" s="127" t="s">
        <v>742</v>
      </c>
      <c r="K334" s="127" t="s">
        <v>17</v>
      </c>
      <c r="L334" s="127" t="s">
        <v>1505</v>
      </c>
      <c r="Q334" s="127" t="s">
        <v>344</v>
      </c>
      <c r="R334" s="127" t="s">
        <v>1879</v>
      </c>
      <c r="AC334" s="127" t="s">
        <v>28</v>
      </c>
      <c r="AD334" s="127" t="s">
        <v>1403</v>
      </c>
      <c r="AF334" s="127" t="s">
        <v>32</v>
      </c>
      <c r="AG334" s="127" t="s">
        <v>3709</v>
      </c>
      <c r="AI334" s="127" t="s">
        <v>35</v>
      </c>
      <c r="AJ334" s="127" t="s">
        <v>4165</v>
      </c>
      <c r="AL334" s="127" t="s">
        <v>6</v>
      </c>
      <c r="AM334" s="127" t="s">
        <v>4700</v>
      </c>
      <c r="AO334" s="127" t="s">
        <v>13</v>
      </c>
      <c r="AP334" s="127" t="s">
        <v>4969</v>
      </c>
      <c r="AR334" s="127" t="s">
        <v>37</v>
      </c>
      <c r="AS334" s="127" t="s">
        <v>4958</v>
      </c>
      <c r="AW334" s="127"/>
      <c r="AY334" s="127" t="s">
        <v>34</v>
      </c>
      <c r="BA334" s="127" t="s">
        <v>5332</v>
      </c>
      <c r="BC334" s="127" t="s">
        <v>31</v>
      </c>
      <c r="BD334" s="127" t="s">
        <v>5508</v>
      </c>
      <c r="BF334" s="127" t="s">
        <v>15</v>
      </c>
      <c r="BG334" s="127" t="s">
        <v>3863</v>
      </c>
    </row>
    <row r="335" spans="1:59" ht="9">
      <c r="A335" s="127" t="s">
        <v>784</v>
      </c>
      <c r="E335" s="127" t="s">
        <v>11</v>
      </c>
      <c r="F335" s="127" t="s">
        <v>651</v>
      </c>
      <c r="K335" s="127" t="s">
        <v>17</v>
      </c>
      <c r="L335" s="127" t="s">
        <v>652</v>
      </c>
      <c r="Q335" s="127" t="s">
        <v>344</v>
      </c>
      <c r="R335" s="127" t="s">
        <v>1880</v>
      </c>
      <c r="AC335" s="127" t="s">
        <v>28</v>
      </c>
      <c r="AD335" s="127" t="s">
        <v>2609</v>
      </c>
      <c r="AF335" s="127" t="s">
        <v>32</v>
      </c>
      <c r="AG335" s="127" t="s">
        <v>3710</v>
      </c>
      <c r="AI335" s="127" t="s">
        <v>35</v>
      </c>
      <c r="AJ335" s="127" t="s">
        <v>4095</v>
      </c>
      <c r="AL335" s="127" t="s">
        <v>6</v>
      </c>
      <c r="AM335" s="127" t="s">
        <v>4701</v>
      </c>
      <c r="AO335" s="127" t="s">
        <v>13</v>
      </c>
      <c r="AP335" s="127" t="s">
        <v>1434</v>
      </c>
      <c r="AR335" s="127" t="s">
        <v>37</v>
      </c>
      <c r="AS335" s="127" t="s">
        <v>1308</v>
      </c>
      <c r="AW335" s="127"/>
      <c r="AY335" s="127" t="s">
        <v>34</v>
      </c>
      <c r="BA335" s="127" t="s">
        <v>5333</v>
      </c>
      <c r="BC335" s="127" t="s">
        <v>31</v>
      </c>
      <c r="BD335" s="127" t="s">
        <v>5509</v>
      </c>
      <c r="BF335" s="127" t="s">
        <v>15</v>
      </c>
      <c r="BG335" s="127" t="s">
        <v>3788</v>
      </c>
    </row>
    <row r="336" spans="1:59" ht="9">
      <c r="A336" s="127" t="s">
        <v>785</v>
      </c>
      <c r="E336" s="127" t="s">
        <v>11</v>
      </c>
      <c r="F336" s="127" t="s">
        <v>743</v>
      </c>
      <c r="K336" s="127" t="s">
        <v>17</v>
      </c>
      <c r="L336" s="127" t="s">
        <v>1506</v>
      </c>
      <c r="Q336" s="127" t="s">
        <v>344</v>
      </c>
      <c r="R336" s="127" t="s">
        <v>1247</v>
      </c>
      <c r="AC336" s="127" t="s">
        <v>28</v>
      </c>
      <c r="AD336" s="127" t="s">
        <v>2610</v>
      </c>
      <c r="AF336" s="127" t="s">
        <v>32</v>
      </c>
      <c r="AG336" s="127" t="s">
        <v>3625</v>
      </c>
      <c r="AI336" s="127" t="s">
        <v>35</v>
      </c>
      <c r="AJ336" s="127" t="s">
        <v>4166</v>
      </c>
      <c r="AL336" s="127" t="s">
        <v>6</v>
      </c>
      <c r="AM336" s="127" t="s">
        <v>4702</v>
      </c>
      <c r="AO336" s="127" t="s">
        <v>13</v>
      </c>
      <c r="AP336" s="127" t="s">
        <v>4858</v>
      </c>
      <c r="AR336" s="127" t="s">
        <v>37</v>
      </c>
      <c r="AS336" s="127" t="s">
        <v>2155</v>
      </c>
      <c r="AW336" s="127"/>
      <c r="AY336" s="127" t="s">
        <v>34</v>
      </c>
      <c r="BA336" s="127" t="s">
        <v>3400</v>
      </c>
      <c r="BC336" s="127" t="s">
        <v>31</v>
      </c>
      <c r="BD336" s="127" t="s">
        <v>5510</v>
      </c>
      <c r="BF336" s="127" t="s">
        <v>15</v>
      </c>
      <c r="BG336" s="127" t="s">
        <v>5839</v>
      </c>
    </row>
    <row r="337" spans="1:59" ht="9">
      <c r="A337" s="127" t="s">
        <v>786</v>
      </c>
      <c r="E337" s="127" t="s">
        <v>11</v>
      </c>
      <c r="F337" s="127" t="s">
        <v>744</v>
      </c>
      <c r="K337" s="127" t="s">
        <v>17</v>
      </c>
      <c r="L337" s="127" t="s">
        <v>1507</v>
      </c>
      <c r="Q337" s="127" t="s">
        <v>344</v>
      </c>
      <c r="R337" s="127" t="s">
        <v>1881</v>
      </c>
      <c r="AC337" s="127" t="s">
        <v>28</v>
      </c>
      <c r="AD337" s="127" t="s">
        <v>1050</v>
      </c>
      <c r="AF337" s="127" t="s">
        <v>32</v>
      </c>
      <c r="AG337" s="127" t="s">
        <v>1862</v>
      </c>
      <c r="AI337" s="127" t="s">
        <v>35</v>
      </c>
      <c r="AJ337" s="127" t="s">
        <v>1604</v>
      </c>
      <c r="AL337" s="127" t="s">
        <v>6</v>
      </c>
      <c r="AM337" s="127" t="s">
        <v>4703</v>
      </c>
      <c r="AO337" s="127" t="s">
        <v>13</v>
      </c>
      <c r="AP337" s="127" t="s">
        <v>4970</v>
      </c>
      <c r="AR337" s="127" t="s">
        <v>37</v>
      </c>
      <c r="AS337" s="127" t="s">
        <v>5098</v>
      </c>
      <c r="AW337" s="127"/>
      <c r="AY337" s="127" t="s">
        <v>34</v>
      </c>
      <c r="BA337" s="127" t="s">
        <v>4654</v>
      </c>
      <c r="BC337" s="127" t="s">
        <v>31</v>
      </c>
      <c r="BD337" s="127" t="s">
        <v>5511</v>
      </c>
      <c r="BF337" s="127" t="s">
        <v>15</v>
      </c>
      <c r="BG337" s="127" t="s">
        <v>1485</v>
      </c>
    </row>
    <row r="338" spans="1:59" ht="9">
      <c r="A338" s="127" t="s">
        <v>787</v>
      </c>
      <c r="E338" s="127" t="s">
        <v>11</v>
      </c>
      <c r="F338" s="127" t="s">
        <v>745</v>
      </c>
      <c r="K338" s="127" t="s">
        <v>17</v>
      </c>
      <c r="L338" s="127" t="s">
        <v>1508</v>
      </c>
      <c r="Q338" s="127" t="s">
        <v>344</v>
      </c>
      <c r="R338" s="127" t="s">
        <v>1762</v>
      </c>
      <c r="AC338" s="127" t="s">
        <v>28</v>
      </c>
      <c r="AD338" s="127" t="s">
        <v>2611</v>
      </c>
      <c r="AF338" s="127" t="s">
        <v>32</v>
      </c>
      <c r="AG338" s="127" t="s">
        <v>2615</v>
      </c>
      <c r="AI338" s="127" t="s">
        <v>35</v>
      </c>
      <c r="AJ338" s="127" t="s">
        <v>4167</v>
      </c>
      <c r="AL338" s="127" t="s">
        <v>6</v>
      </c>
      <c r="AM338" s="127" t="s">
        <v>731</v>
      </c>
      <c r="AO338" s="127" t="s">
        <v>13</v>
      </c>
      <c r="AP338" s="127" t="s">
        <v>4949</v>
      </c>
      <c r="AR338" s="127" t="s">
        <v>37</v>
      </c>
      <c r="AS338" s="127" t="s">
        <v>2558</v>
      </c>
      <c r="AW338" s="127"/>
      <c r="AY338" s="127" t="s">
        <v>34</v>
      </c>
      <c r="BA338" s="127" t="s">
        <v>3791</v>
      </c>
      <c r="BC338" s="127" t="s">
        <v>31</v>
      </c>
      <c r="BD338" s="127" t="s">
        <v>1351</v>
      </c>
      <c r="BF338" s="127" t="s">
        <v>15</v>
      </c>
      <c r="BG338" s="127" t="s">
        <v>1706</v>
      </c>
    </row>
    <row r="339" spans="1:59" ht="9">
      <c r="A339" s="127" t="s">
        <v>788</v>
      </c>
      <c r="E339" s="127" t="s">
        <v>11</v>
      </c>
      <c r="F339" s="127" t="s">
        <v>746</v>
      </c>
      <c r="K339" s="127" t="s">
        <v>17</v>
      </c>
      <c r="L339" s="127" t="s">
        <v>1509</v>
      </c>
      <c r="Q339" s="127" t="s">
        <v>344</v>
      </c>
      <c r="R339" s="127" t="s">
        <v>530</v>
      </c>
      <c r="AC339" s="127" t="s">
        <v>28</v>
      </c>
      <c r="AD339" s="127" t="s">
        <v>1025</v>
      </c>
      <c r="AF339" s="127" t="s">
        <v>32</v>
      </c>
      <c r="AG339" s="127" t="s">
        <v>3711</v>
      </c>
      <c r="AI339" s="127" t="s">
        <v>35</v>
      </c>
      <c r="AJ339" s="127" t="s">
        <v>4168</v>
      </c>
      <c r="AL339" s="127" t="s">
        <v>6</v>
      </c>
      <c r="AM339" s="127" t="s">
        <v>890</v>
      </c>
      <c r="AO339" s="127" t="s">
        <v>13</v>
      </c>
      <c r="AP339" s="127" t="s">
        <v>2553</v>
      </c>
      <c r="AR339" s="127" t="s">
        <v>37</v>
      </c>
      <c r="AS339" s="127" t="s">
        <v>4977</v>
      </c>
      <c r="AW339" s="127"/>
      <c r="AY339" s="127" t="s">
        <v>34</v>
      </c>
      <c r="BA339" s="127" t="s">
        <v>5194</v>
      </c>
      <c r="BC339" s="127" t="s">
        <v>31</v>
      </c>
      <c r="BD339" s="127" t="s">
        <v>5512</v>
      </c>
      <c r="BF339" s="127" t="s">
        <v>15</v>
      </c>
      <c r="BG339" s="127" t="s">
        <v>4419</v>
      </c>
    </row>
    <row r="340" spans="1:59" ht="9">
      <c r="A340" s="127" t="s">
        <v>789</v>
      </c>
      <c r="E340" s="127" t="s">
        <v>11</v>
      </c>
      <c r="F340" s="127" t="s">
        <v>747</v>
      </c>
      <c r="K340" s="127" t="s">
        <v>17</v>
      </c>
      <c r="L340" s="127" t="s">
        <v>1510</v>
      </c>
      <c r="Q340" s="127" t="s">
        <v>344</v>
      </c>
      <c r="R340" s="127" t="s">
        <v>594</v>
      </c>
      <c r="AC340" s="127" t="s">
        <v>28</v>
      </c>
      <c r="AD340" s="127" t="s">
        <v>2612</v>
      </c>
      <c r="AF340" s="127" t="s">
        <v>32</v>
      </c>
      <c r="AG340" s="127" t="s">
        <v>3712</v>
      </c>
      <c r="AI340" s="127" t="s">
        <v>35</v>
      </c>
      <c r="AJ340" s="127" t="s">
        <v>4169</v>
      </c>
      <c r="AL340" s="127" t="s">
        <v>6</v>
      </c>
      <c r="AM340" s="127" t="s">
        <v>3102</v>
      </c>
      <c r="AO340" s="127" t="s">
        <v>13</v>
      </c>
      <c r="AP340" s="127" t="s">
        <v>1816</v>
      </c>
      <c r="AR340" s="127" t="s">
        <v>37</v>
      </c>
      <c r="AS340" s="127" t="s">
        <v>908</v>
      </c>
      <c r="AW340" s="127"/>
      <c r="AY340" s="127" t="s">
        <v>34</v>
      </c>
      <c r="BA340" s="127" t="s">
        <v>2078</v>
      </c>
      <c r="BC340" s="127" t="s">
        <v>31</v>
      </c>
      <c r="BD340" s="127" t="s">
        <v>5513</v>
      </c>
      <c r="BF340" s="127" t="s">
        <v>15</v>
      </c>
      <c r="BG340" s="127" t="s">
        <v>2164</v>
      </c>
    </row>
    <row r="341" spans="1:59" ht="9">
      <c r="A341" s="127" t="s">
        <v>790</v>
      </c>
      <c r="E341" s="127" t="s">
        <v>11</v>
      </c>
      <c r="F341" s="127" t="s">
        <v>748</v>
      </c>
      <c r="K341" s="127" t="s">
        <v>17</v>
      </c>
      <c r="L341" s="127" t="s">
        <v>1511</v>
      </c>
      <c r="Q341" s="127" t="s">
        <v>344</v>
      </c>
      <c r="R341" s="127" t="s">
        <v>1882</v>
      </c>
      <c r="AC341" s="127" t="s">
        <v>28</v>
      </c>
      <c r="AD341" s="127" t="s">
        <v>2613</v>
      </c>
      <c r="AF341" s="127" t="s">
        <v>32</v>
      </c>
      <c r="AG341" s="127" t="s">
        <v>1324</v>
      </c>
      <c r="AI341" s="127" t="s">
        <v>35</v>
      </c>
      <c r="AJ341" s="127" t="s">
        <v>4170</v>
      </c>
      <c r="AL341" s="127" t="s">
        <v>6</v>
      </c>
      <c r="AM341" s="127" t="s">
        <v>4704</v>
      </c>
      <c r="AO341" s="127" t="s">
        <v>13</v>
      </c>
      <c r="AP341" s="127" t="s">
        <v>4936</v>
      </c>
      <c r="AR341" s="127" t="s">
        <v>37</v>
      </c>
      <c r="AS341" s="127" t="s">
        <v>3992</v>
      </c>
      <c r="AW341" s="127"/>
      <c r="AY341" s="127" t="s">
        <v>34</v>
      </c>
      <c r="BA341" s="127" t="s">
        <v>5264</v>
      </c>
      <c r="BC341" s="127" t="s">
        <v>31</v>
      </c>
      <c r="BD341" s="127" t="s">
        <v>2015</v>
      </c>
      <c r="BF341" s="127" t="s">
        <v>15</v>
      </c>
      <c r="BG341" s="127" t="s">
        <v>5164</v>
      </c>
    </row>
    <row r="342" spans="1:59" ht="9">
      <c r="A342" s="127" t="s">
        <v>791</v>
      </c>
      <c r="E342" s="127" t="s">
        <v>11</v>
      </c>
      <c r="F342" s="127" t="s">
        <v>544</v>
      </c>
      <c r="K342" s="127" t="s">
        <v>17</v>
      </c>
      <c r="L342" s="127" t="s">
        <v>1308</v>
      </c>
      <c r="Q342" s="127" t="s">
        <v>344</v>
      </c>
      <c r="R342" s="127" t="s">
        <v>1883</v>
      </c>
      <c r="AC342" s="127" t="s">
        <v>28</v>
      </c>
      <c r="AD342" s="127" t="s">
        <v>2614</v>
      </c>
      <c r="AF342" s="127" t="s">
        <v>32</v>
      </c>
      <c r="AG342" s="127" t="s">
        <v>2671</v>
      </c>
      <c r="AI342" s="127" t="s">
        <v>35</v>
      </c>
      <c r="AJ342" s="127" t="s">
        <v>454</v>
      </c>
      <c r="AL342" s="127" t="s">
        <v>6</v>
      </c>
      <c r="AM342" s="127" t="s">
        <v>3057</v>
      </c>
      <c r="AO342" s="127" t="s">
        <v>13</v>
      </c>
      <c r="AP342" s="127" t="s">
        <v>1814</v>
      </c>
      <c r="AR342" s="127" t="s">
        <v>37</v>
      </c>
      <c r="AS342" s="127" t="s">
        <v>1814</v>
      </c>
      <c r="AW342" s="127"/>
      <c r="AY342" s="127" t="s">
        <v>34</v>
      </c>
      <c r="BA342" s="127" t="s">
        <v>5265</v>
      </c>
      <c r="BC342" s="127" t="s">
        <v>31</v>
      </c>
      <c r="BD342" s="127" t="s">
        <v>5514</v>
      </c>
      <c r="BF342" s="127" t="s">
        <v>15</v>
      </c>
      <c r="BG342" s="127" t="s">
        <v>5148</v>
      </c>
    </row>
    <row r="343" spans="1:59" ht="9">
      <c r="A343" s="127" t="s">
        <v>792</v>
      </c>
      <c r="E343" s="127" t="s">
        <v>11</v>
      </c>
      <c r="F343" s="127" t="s">
        <v>749</v>
      </c>
      <c r="K343" s="127" t="s">
        <v>17</v>
      </c>
      <c r="L343" s="127" t="s">
        <v>1512</v>
      </c>
      <c r="Q343" s="127" t="s">
        <v>344</v>
      </c>
      <c r="R343" s="127" t="s">
        <v>1884</v>
      </c>
      <c r="AC343" s="127" t="s">
        <v>28</v>
      </c>
      <c r="AD343" s="127" t="s">
        <v>2615</v>
      </c>
      <c r="AF343" s="127" t="s">
        <v>32</v>
      </c>
      <c r="AG343" s="127" t="s">
        <v>1371</v>
      </c>
      <c r="AI343" s="127" t="s">
        <v>35</v>
      </c>
      <c r="AJ343" s="127" t="s">
        <v>3907</v>
      </c>
      <c r="AL343" s="127" t="s">
        <v>6</v>
      </c>
      <c r="AM343" s="127" t="s">
        <v>1839</v>
      </c>
      <c r="AO343" s="127" t="s">
        <v>13</v>
      </c>
      <c r="AP343" s="127" t="s">
        <v>930</v>
      </c>
      <c r="AR343" s="127" t="s">
        <v>37</v>
      </c>
      <c r="AS343" s="127" t="s">
        <v>1597</v>
      </c>
      <c r="AW343" s="127"/>
      <c r="AY343" s="127" t="s">
        <v>34</v>
      </c>
      <c r="BA343" s="127" t="s">
        <v>3687</v>
      </c>
      <c r="BC343" s="127" t="s">
        <v>31</v>
      </c>
      <c r="BD343" s="127" t="s">
        <v>3360</v>
      </c>
      <c r="BF343" s="127" t="s">
        <v>15</v>
      </c>
      <c r="BG343" s="127" t="s">
        <v>4670</v>
      </c>
    </row>
    <row r="344" spans="1:59" ht="9">
      <c r="A344" s="127" t="s">
        <v>793</v>
      </c>
      <c r="E344" s="127" t="s">
        <v>11</v>
      </c>
      <c r="F344" s="127" t="s">
        <v>750</v>
      </c>
      <c r="K344" s="127" t="s">
        <v>17</v>
      </c>
      <c r="L344" s="127" t="s">
        <v>1513</v>
      </c>
      <c r="Q344" s="127" t="s">
        <v>344</v>
      </c>
      <c r="R344" s="127" t="s">
        <v>1874</v>
      </c>
      <c r="AC344" s="127" t="s">
        <v>28</v>
      </c>
      <c r="AD344" s="127" t="s">
        <v>2616</v>
      </c>
      <c r="AF344" s="127" t="s">
        <v>32</v>
      </c>
      <c r="AG344" s="127" t="s">
        <v>1154</v>
      </c>
      <c r="AI344" s="127" t="s">
        <v>35</v>
      </c>
      <c r="AJ344" s="127" t="s">
        <v>4171</v>
      </c>
      <c r="AL344" s="127" t="s">
        <v>6</v>
      </c>
      <c r="AM344" s="127" t="s">
        <v>4705</v>
      </c>
      <c r="AO344" s="127" t="s">
        <v>13</v>
      </c>
      <c r="AP344" s="127" t="s">
        <v>1093</v>
      </c>
      <c r="AR344" s="127" t="s">
        <v>37</v>
      </c>
      <c r="AS344" s="127" t="s">
        <v>1876</v>
      </c>
      <c r="AW344" s="127"/>
      <c r="AY344" s="127" t="s">
        <v>34</v>
      </c>
      <c r="BA344" s="127" t="s">
        <v>1680</v>
      </c>
      <c r="BC344" s="127" t="s">
        <v>31</v>
      </c>
      <c r="BD344" s="127" t="s">
        <v>5515</v>
      </c>
      <c r="BF344" s="127" t="s">
        <v>15</v>
      </c>
      <c r="BG344" s="127" t="s">
        <v>5840</v>
      </c>
    </row>
    <row r="345" spans="1:59" ht="9">
      <c r="A345" s="127" t="s">
        <v>794</v>
      </c>
      <c r="E345" s="127" t="s">
        <v>11</v>
      </c>
      <c r="F345" s="127" t="s">
        <v>644</v>
      </c>
      <c r="K345" s="127" t="s">
        <v>17</v>
      </c>
      <c r="L345" s="127" t="s">
        <v>1514</v>
      </c>
      <c r="Q345" s="127" t="s">
        <v>344</v>
      </c>
      <c r="R345" s="127" t="s">
        <v>1885</v>
      </c>
      <c r="AC345" s="127" t="s">
        <v>28</v>
      </c>
      <c r="AD345" s="127" t="s">
        <v>2617</v>
      </c>
      <c r="AF345" s="127" t="s">
        <v>32</v>
      </c>
      <c r="AG345" s="127" t="s">
        <v>3713</v>
      </c>
      <c r="AI345" s="127" t="s">
        <v>35</v>
      </c>
      <c r="AJ345" s="127" t="s">
        <v>4172</v>
      </c>
      <c r="AL345" s="127" t="s">
        <v>6</v>
      </c>
      <c r="AM345" s="127" t="s">
        <v>2155</v>
      </c>
      <c r="AO345" s="127" t="s">
        <v>13</v>
      </c>
      <c r="AP345" s="127" t="s">
        <v>4514</v>
      </c>
      <c r="AR345" s="127" t="s">
        <v>37</v>
      </c>
      <c r="AS345" s="127" t="s">
        <v>5099</v>
      </c>
      <c r="AW345" s="127"/>
      <c r="AY345" s="127" t="s">
        <v>34</v>
      </c>
      <c r="BA345" s="127" t="s">
        <v>1356</v>
      </c>
      <c r="BC345" s="127" t="s">
        <v>31</v>
      </c>
      <c r="BD345" s="127" t="s">
        <v>3636</v>
      </c>
      <c r="BF345" s="127" t="s">
        <v>15</v>
      </c>
      <c r="BG345" s="127" t="s">
        <v>4782</v>
      </c>
    </row>
    <row r="346" spans="1:59" ht="9">
      <c r="A346" s="127" t="s">
        <v>795</v>
      </c>
      <c r="E346" s="127" t="s">
        <v>11</v>
      </c>
      <c r="F346" s="127" t="s">
        <v>751</v>
      </c>
      <c r="K346" s="127" t="s">
        <v>17</v>
      </c>
      <c r="L346" s="127" t="s">
        <v>1515</v>
      </c>
      <c r="Q346" s="127" t="s">
        <v>344</v>
      </c>
      <c r="R346" s="127" t="s">
        <v>1886</v>
      </c>
      <c r="AC346" s="127" t="s">
        <v>28</v>
      </c>
      <c r="AD346" s="127" t="s">
        <v>1986</v>
      </c>
      <c r="AF346" s="127" t="s">
        <v>32</v>
      </c>
      <c r="AG346" s="127" t="s">
        <v>3714</v>
      </c>
      <c r="AI346" s="127" t="s">
        <v>35</v>
      </c>
      <c r="AJ346" s="127" t="s">
        <v>1124</v>
      </c>
      <c r="AL346" s="127" t="s">
        <v>6</v>
      </c>
      <c r="AM346" s="127" t="s">
        <v>948</v>
      </c>
      <c r="AO346" s="127" t="s">
        <v>13</v>
      </c>
      <c r="AP346" s="127" t="s">
        <v>4971</v>
      </c>
      <c r="AR346" s="127" t="s">
        <v>37</v>
      </c>
      <c r="AS346" s="127" t="s">
        <v>1065</v>
      </c>
      <c r="AW346" s="127"/>
      <c r="AY346" s="127" t="s">
        <v>34</v>
      </c>
      <c r="BA346" s="127" t="s">
        <v>1411</v>
      </c>
      <c r="BC346" s="127" t="s">
        <v>31</v>
      </c>
      <c r="BD346" s="127" t="s">
        <v>590</v>
      </c>
      <c r="BF346" s="127" t="s">
        <v>15</v>
      </c>
      <c r="BG346" s="127" t="s">
        <v>1279</v>
      </c>
    </row>
    <row r="347" spans="1:59" ht="9">
      <c r="A347" s="127" t="s">
        <v>796</v>
      </c>
      <c r="E347" s="127" t="s">
        <v>11</v>
      </c>
      <c r="F347" s="127" t="s">
        <v>752</v>
      </c>
      <c r="K347" s="127" t="s">
        <v>17</v>
      </c>
      <c r="L347" s="127" t="s">
        <v>1516</v>
      </c>
      <c r="Q347" s="127" t="s">
        <v>344</v>
      </c>
      <c r="R347" s="127" t="s">
        <v>986</v>
      </c>
      <c r="AC347" s="127" t="s">
        <v>28</v>
      </c>
      <c r="AD347" s="127" t="s">
        <v>2618</v>
      </c>
      <c r="AF347" s="127" t="s">
        <v>32</v>
      </c>
      <c r="AG347" s="127" t="s">
        <v>2463</v>
      </c>
      <c r="AI347" s="127" t="s">
        <v>35</v>
      </c>
      <c r="AJ347" s="127" t="s">
        <v>2465</v>
      </c>
      <c r="AL347" s="127" t="s">
        <v>6</v>
      </c>
      <c r="AM347" s="127" t="s">
        <v>4706</v>
      </c>
      <c r="AO347" s="127" t="s">
        <v>13</v>
      </c>
      <c r="AP347" s="127" t="s">
        <v>4872</v>
      </c>
      <c r="AR347" s="127" t="s">
        <v>37</v>
      </c>
      <c r="AS347" s="127" t="s">
        <v>5100</v>
      </c>
      <c r="AW347" s="127"/>
      <c r="AY347" s="127" t="s">
        <v>34</v>
      </c>
      <c r="BA347" s="127" t="s">
        <v>4401</v>
      </c>
      <c r="BC347" s="127" t="s">
        <v>31</v>
      </c>
      <c r="BD347" s="127" t="s">
        <v>1529</v>
      </c>
      <c r="BF347" s="127" t="s">
        <v>15</v>
      </c>
      <c r="BG347" s="127" t="s">
        <v>730</v>
      </c>
    </row>
    <row r="348" spans="1:59" ht="9">
      <c r="A348" s="127" t="s">
        <v>797</v>
      </c>
      <c r="E348" s="127" t="s">
        <v>11</v>
      </c>
      <c r="F348" s="127" t="s">
        <v>753</v>
      </c>
      <c r="K348" s="127" t="s">
        <v>17</v>
      </c>
      <c r="L348" s="127" t="s">
        <v>1517</v>
      </c>
      <c r="Q348" s="127" t="s">
        <v>344</v>
      </c>
      <c r="R348" s="127" t="s">
        <v>1852</v>
      </c>
      <c r="AC348" s="127" t="s">
        <v>28</v>
      </c>
      <c r="AD348" s="127" t="s">
        <v>2619</v>
      </c>
      <c r="AF348" s="127" t="s">
        <v>32</v>
      </c>
      <c r="AG348" s="127" t="s">
        <v>3715</v>
      </c>
      <c r="AI348" s="127" t="s">
        <v>35</v>
      </c>
      <c r="AJ348" s="127" t="s">
        <v>986</v>
      </c>
      <c r="AL348" s="127" t="s">
        <v>6</v>
      </c>
      <c r="AM348" s="127" t="s">
        <v>1650</v>
      </c>
      <c r="AO348" s="127" t="s">
        <v>13</v>
      </c>
      <c r="AP348" s="127" t="s">
        <v>4972</v>
      </c>
      <c r="AR348" s="127" t="s">
        <v>37</v>
      </c>
      <c r="AS348" s="127" t="s">
        <v>5101</v>
      </c>
      <c r="AW348" s="127"/>
      <c r="AY348" s="127" t="s">
        <v>34</v>
      </c>
      <c r="BA348" s="127" t="s">
        <v>5212</v>
      </c>
      <c r="BC348" s="127" t="s">
        <v>31</v>
      </c>
      <c r="BD348" s="127" t="s">
        <v>5516</v>
      </c>
      <c r="BF348" s="127" t="s">
        <v>15</v>
      </c>
      <c r="BG348" s="127" t="s">
        <v>5841</v>
      </c>
    </row>
    <row r="349" spans="1:59" ht="9">
      <c r="A349" s="127" t="s">
        <v>798</v>
      </c>
      <c r="E349" s="127" t="s">
        <v>11</v>
      </c>
      <c r="F349" s="127" t="s">
        <v>754</v>
      </c>
      <c r="K349" s="127" t="s">
        <v>17</v>
      </c>
      <c r="L349" s="127" t="s">
        <v>1518</v>
      </c>
      <c r="Q349" s="127" t="s">
        <v>344</v>
      </c>
      <c r="R349" s="127" t="s">
        <v>1887</v>
      </c>
      <c r="AC349" s="127" t="s">
        <v>28</v>
      </c>
      <c r="AD349" s="127" t="s">
        <v>1003</v>
      </c>
      <c r="AF349" s="127" t="s">
        <v>32</v>
      </c>
      <c r="AG349" s="127" t="s">
        <v>3692</v>
      </c>
      <c r="AI349" s="127" t="s">
        <v>35</v>
      </c>
      <c r="AJ349" s="127" t="s">
        <v>3527</v>
      </c>
      <c r="AL349" s="127" t="s">
        <v>6</v>
      </c>
      <c r="AM349" s="127" t="s">
        <v>2155</v>
      </c>
      <c r="AO349" s="127" t="s">
        <v>13</v>
      </c>
      <c r="AP349" s="127" t="s">
        <v>4973</v>
      </c>
      <c r="AR349" s="127" t="s">
        <v>37</v>
      </c>
      <c r="AS349" s="127" t="s">
        <v>4204</v>
      </c>
      <c r="AW349" s="127"/>
      <c r="AY349" s="127" t="s">
        <v>34</v>
      </c>
      <c r="BA349" s="127" t="s">
        <v>4803</v>
      </c>
      <c r="BC349" s="127" t="s">
        <v>31</v>
      </c>
      <c r="BD349" s="127" t="s">
        <v>5517</v>
      </c>
      <c r="BF349" s="127" t="s">
        <v>15</v>
      </c>
      <c r="BG349" s="127" t="s">
        <v>2050</v>
      </c>
    </row>
    <row r="350" spans="1:59" ht="9">
      <c r="A350" s="127" t="s">
        <v>799</v>
      </c>
      <c r="E350" s="127" t="s">
        <v>11</v>
      </c>
      <c r="F350" s="127" t="s">
        <v>755</v>
      </c>
      <c r="K350" s="127" t="s">
        <v>17</v>
      </c>
      <c r="L350" s="127" t="s">
        <v>1519</v>
      </c>
      <c r="Q350" s="127" t="s">
        <v>344</v>
      </c>
      <c r="R350" s="127" t="s">
        <v>1711</v>
      </c>
      <c r="AC350" s="127" t="s">
        <v>28</v>
      </c>
      <c r="AD350" s="127" t="s">
        <v>2620</v>
      </c>
      <c r="AF350" s="127" t="s">
        <v>32</v>
      </c>
      <c r="AG350" s="127" t="s">
        <v>2515</v>
      </c>
      <c r="AI350" s="127" t="s">
        <v>35</v>
      </c>
      <c r="AJ350" s="127" t="s">
        <v>3460</v>
      </c>
      <c r="AL350" s="127" t="s">
        <v>6</v>
      </c>
      <c r="AM350" s="127" t="s">
        <v>4707</v>
      </c>
      <c r="AO350" s="127" t="s">
        <v>13</v>
      </c>
      <c r="AP350" s="127" t="s">
        <v>4958</v>
      </c>
      <c r="AR350" s="127" t="s">
        <v>37</v>
      </c>
      <c r="AS350" s="127" t="s">
        <v>3505</v>
      </c>
      <c r="AW350" s="127"/>
      <c r="AY350" s="127" t="s">
        <v>34</v>
      </c>
      <c r="BA350" s="127" t="s">
        <v>5215</v>
      </c>
      <c r="BC350" s="127" t="s">
        <v>31</v>
      </c>
      <c r="BD350" s="127" t="s">
        <v>4560</v>
      </c>
      <c r="BF350" s="127" t="s">
        <v>15</v>
      </c>
      <c r="BG350" s="127" t="s">
        <v>5842</v>
      </c>
    </row>
    <row r="351" spans="1:59" ht="9">
      <c r="A351" s="127" t="s">
        <v>800</v>
      </c>
      <c r="E351" s="127" t="s">
        <v>11</v>
      </c>
      <c r="F351" s="127" t="s">
        <v>756</v>
      </c>
      <c r="K351" s="127" t="s">
        <v>17</v>
      </c>
      <c r="L351" s="127" t="s">
        <v>1396</v>
      </c>
      <c r="Q351" s="127" t="s">
        <v>344</v>
      </c>
      <c r="R351" s="127" t="s">
        <v>1513</v>
      </c>
      <c r="AC351" s="127" t="s">
        <v>28</v>
      </c>
      <c r="AD351" s="127" t="s">
        <v>2621</v>
      </c>
      <c r="AF351" s="127" t="s">
        <v>32</v>
      </c>
      <c r="AG351" s="127" t="s">
        <v>636</v>
      </c>
      <c r="AI351" s="127" t="s">
        <v>35</v>
      </c>
      <c r="AJ351" s="127" t="s">
        <v>4038</v>
      </c>
      <c r="AL351" s="127" t="s">
        <v>6</v>
      </c>
      <c r="AM351" s="127" t="s">
        <v>2831</v>
      </c>
      <c r="AO351" s="127" t="s">
        <v>13</v>
      </c>
      <c r="AP351" s="127" t="s">
        <v>4974</v>
      </c>
      <c r="AR351" s="127" t="s">
        <v>37</v>
      </c>
      <c r="AS351" s="127" t="s">
        <v>5102</v>
      </c>
      <c r="AW351" s="127"/>
      <c r="AY351" s="127" t="s">
        <v>34</v>
      </c>
      <c r="BA351" s="127" t="s">
        <v>5334</v>
      </c>
      <c r="BC351" s="127" t="s">
        <v>31</v>
      </c>
      <c r="BD351" s="127" t="s">
        <v>4204</v>
      </c>
      <c r="BF351" s="127" t="s">
        <v>15</v>
      </c>
      <c r="BG351" s="127" t="s">
        <v>1232</v>
      </c>
    </row>
    <row r="352" spans="1:59" ht="9">
      <c r="A352" s="127" t="s">
        <v>801</v>
      </c>
      <c r="E352" s="127" t="s">
        <v>11</v>
      </c>
      <c r="F352" s="127" t="s">
        <v>627</v>
      </c>
      <c r="K352" s="127" t="s">
        <v>17</v>
      </c>
      <c r="L352" s="127" t="s">
        <v>1310</v>
      </c>
      <c r="Q352" s="127" t="s">
        <v>344</v>
      </c>
      <c r="R352" s="127" t="s">
        <v>1888</v>
      </c>
      <c r="AC352" s="127" t="s">
        <v>28</v>
      </c>
      <c r="AD352" s="127" t="s">
        <v>1188</v>
      </c>
      <c r="AF352" s="127" t="s">
        <v>32</v>
      </c>
      <c r="AG352" s="127" t="s">
        <v>1760</v>
      </c>
      <c r="AI352" s="127" t="s">
        <v>35</v>
      </c>
      <c r="AJ352" s="127" t="s">
        <v>4173</v>
      </c>
      <c r="AL352" s="127" t="s">
        <v>6</v>
      </c>
      <c r="AM352" s="127" t="s">
        <v>2189</v>
      </c>
      <c r="AO352" s="127" t="s">
        <v>13</v>
      </c>
      <c r="AP352" s="127" t="s">
        <v>4975</v>
      </c>
      <c r="AR352" s="127" t="s">
        <v>37</v>
      </c>
      <c r="AS352" s="127" t="s">
        <v>5103</v>
      </c>
      <c r="AW352" s="127"/>
      <c r="AY352" s="127" t="s">
        <v>34</v>
      </c>
      <c r="BA352" s="127" t="s">
        <v>5335</v>
      </c>
      <c r="BC352" s="127" t="s">
        <v>31</v>
      </c>
      <c r="BD352" s="127" t="s">
        <v>5518</v>
      </c>
      <c r="BF352" s="127" t="s">
        <v>15</v>
      </c>
      <c r="BG352" s="127" t="s">
        <v>2627</v>
      </c>
    </row>
    <row r="353" spans="1:59" ht="9">
      <c r="A353" s="127" t="s">
        <v>802</v>
      </c>
      <c r="E353" s="127" t="s">
        <v>11</v>
      </c>
      <c r="F353" s="127" t="s">
        <v>757</v>
      </c>
      <c r="K353" s="127" t="s">
        <v>17</v>
      </c>
      <c r="L353" s="127" t="s">
        <v>1520</v>
      </c>
      <c r="Q353" s="127" t="s">
        <v>344</v>
      </c>
      <c r="R353" s="127" t="s">
        <v>1889</v>
      </c>
      <c r="AC353" s="127" t="s">
        <v>28</v>
      </c>
      <c r="AD353" s="127" t="s">
        <v>1304</v>
      </c>
      <c r="AF353" s="127" t="s">
        <v>32</v>
      </c>
      <c r="AG353" s="127" t="s">
        <v>3654</v>
      </c>
      <c r="AI353" s="127" t="s">
        <v>35</v>
      </c>
      <c r="AJ353" s="127" t="s">
        <v>917</v>
      </c>
      <c r="AL353" s="127" t="s">
        <v>6</v>
      </c>
      <c r="AM353" s="127" t="s">
        <v>3707</v>
      </c>
      <c r="AO353" s="127" t="s">
        <v>13</v>
      </c>
      <c r="AP353" s="127" t="s">
        <v>4976</v>
      </c>
      <c r="AR353" s="127" t="s">
        <v>37</v>
      </c>
      <c r="AS353" s="127" t="s">
        <v>5104</v>
      </c>
      <c r="AW353" s="127"/>
      <c r="AY353" s="127" t="s">
        <v>34</v>
      </c>
      <c r="BA353" s="127" t="s">
        <v>3930</v>
      </c>
      <c r="BC353" s="127" t="s">
        <v>31</v>
      </c>
      <c r="BD353" s="127" t="s">
        <v>1409</v>
      </c>
      <c r="BF353" s="127" t="s">
        <v>15</v>
      </c>
      <c r="BG353" s="127" t="s">
        <v>3678</v>
      </c>
    </row>
    <row r="354" spans="1:59" ht="9">
      <c r="A354" s="127" t="s">
        <v>803</v>
      </c>
      <c r="E354" s="127" t="s">
        <v>11</v>
      </c>
      <c r="F354" s="127" t="s">
        <v>758</v>
      </c>
      <c r="K354" s="127" t="s">
        <v>17</v>
      </c>
      <c r="L354" s="127" t="s">
        <v>757</v>
      </c>
      <c r="Q354" s="127" t="s">
        <v>344</v>
      </c>
      <c r="R354" s="127" t="s">
        <v>1176</v>
      </c>
      <c r="AC354" s="127" t="s">
        <v>28</v>
      </c>
      <c r="AD354" s="127" t="s">
        <v>1056</v>
      </c>
      <c r="AF354" s="127" t="s">
        <v>32</v>
      </c>
      <c r="AG354" s="127" t="s">
        <v>3716</v>
      </c>
      <c r="AI354" s="127" t="s">
        <v>35</v>
      </c>
      <c r="AJ354" s="127" t="s">
        <v>4133</v>
      </c>
      <c r="AL354" s="127" t="s">
        <v>6</v>
      </c>
      <c r="AM354" s="127" t="s">
        <v>4708</v>
      </c>
      <c r="AO354" s="127" t="s">
        <v>13</v>
      </c>
      <c r="AP354" s="127" t="s">
        <v>4977</v>
      </c>
      <c r="AR354" s="127" t="s">
        <v>37</v>
      </c>
      <c r="AS354" s="127" t="s">
        <v>3118</v>
      </c>
      <c r="AW354" s="127"/>
      <c r="AY354" s="127" t="s">
        <v>34</v>
      </c>
      <c r="BA354" s="127" t="s">
        <v>5261</v>
      </c>
      <c r="BC354" s="127" t="s">
        <v>31</v>
      </c>
      <c r="BD354" s="127" t="s">
        <v>1711</v>
      </c>
      <c r="BF354" s="127" t="s">
        <v>15</v>
      </c>
      <c r="BG354" s="127" t="s">
        <v>3581</v>
      </c>
    </row>
    <row r="355" spans="1:59" ht="9">
      <c r="A355" s="127" t="s">
        <v>804</v>
      </c>
      <c r="E355" s="127" t="s">
        <v>11</v>
      </c>
      <c r="F355" s="127" t="s">
        <v>617</v>
      </c>
      <c r="K355" s="127" t="s">
        <v>17</v>
      </c>
      <c r="L355" s="127" t="s">
        <v>1151</v>
      </c>
      <c r="Q355" s="127" t="s">
        <v>344</v>
      </c>
      <c r="R355" s="127" t="s">
        <v>1890</v>
      </c>
      <c r="AC355" s="127" t="s">
        <v>28</v>
      </c>
      <c r="AD355" s="127" t="s">
        <v>2622</v>
      </c>
      <c r="AF355" s="127" t="s">
        <v>32</v>
      </c>
      <c r="AG355" s="127" t="s">
        <v>3717</v>
      </c>
      <c r="AI355" s="127" t="s">
        <v>35</v>
      </c>
      <c r="AJ355" s="127" t="s">
        <v>3630</v>
      </c>
      <c r="AL355" s="127" t="s">
        <v>6</v>
      </c>
      <c r="AM355" s="127" t="s">
        <v>1023</v>
      </c>
      <c r="AO355" s="127" t="s">
        <v>13</v>
      </c>
      <c r="AP355" s="127" t="s">
        <v>1814</v>
      </c>
      <c r="AR355" s="127" t="s">
        <v>37</v>
      </c>
      <c r="AS355" s="127" t="s">
        <v>1099</v>
      </c>
      <c r="AW355" s="127"/>
      <c r="AY355" s="127" t="s">
        <v>34</v>
      </c>
      <c r="BA355" s="127" t="s">
        <v>797</v>
      </c>
      <c r="BC355" s="127" t="s">
        <v>31</v>
      </c>
      <c r="BD355" s="127" t="s">
        <v>4189</v>
      </c>
      <c r="BF355" s="127" t="s">
        <v>15</v>
      </c>
      <c r="BG355" s="127" t="s">
        <v>3025</v>
      </c>
    </row>
    <row r="356" spans="1:59" ht="9">
      <c r="A356" s="127" t="s">
        <v>805</v>
      </c>
      <c r="E356" s="127" t="s">
        <v>11</v>
      </c>
      <c r="F356" s="127" t="s">
        <v>759</v>
      </c>
      <c r="K356" s="127" t="s">
        <v>17</v>
      </c>
      <c r="L356" s="127" t="s">
        <v>1521</v>
      </c>
      <c r="Q356" s="127" t="s">
        <v>344</v>
      </c>
      <c r="R356" s="127" t="s">
        <v>1364</v>
      </c>
      <c r="AC356" s="127" t="s">
        <v>28</v>
      </c>
      <c r="AD356" s="127" t="s">
        <v>1033</v>
      </c>
      <c r="AF356" s="127" t="s">
        <v>32</v>
      </c>
      <c r="AG356" s="127" t="s">
        <v>3718</v>
      </c>
      <c r="AI356" s="127" t="s">
        <v>35</v>
      </c>
      <c r="AJ356" s="127" t="s">
        <v>2684</v>
      </c>
      <c r="AL356" s="127" t="s">
        <v>6</v>
      </c>
      <c r="AM356" s="127" t="s">
        <v>4709</v>
      </c>
      <c r="AO356" s="127" t="s">
        <v>13</v>
      </c>
      <c r="AP356" s="127" t="s">
        <v>4978</v>
      </c>
      <c r="AR356" s="127" t="s">
        <v>37</v>
      </c>
      <c r="AS356" s="127" t="s">
        <v>2970</v>
      </c>
      <c r="AW356" s="127"/>
      <c r="AY356" s="127" t="s">
        <v>34</v>
      </c>
      <c r="BA356" s="127" t="s">
        <v>2621</v>
      </c>
      <c r="BC356" s="127" t="s">
        <v>31</v>
      </c>
      <c r="BD356" s="127" t="s">
        <v>2765</v>
      </c>
      <c r="BF356" s="127" t="s">
        <v>15</v>
      </c>
      <c r="BG356" s="127" t="s">
        <v>1889</v>
      </c>
    </row>
    <row r="357" spans="1:59" ht="9">
      <c r="A357" s="127" t="s">
        <v>806</v>
      </c>
      <c r="E357" s="127" t="s">
        <v>11</v>
      </c>
      <c r="F357" s="127" t="s">
        <v>730</v>
      </c>
      <c r="K357" s="127" t="s">
        <v>17</v>
      </c>
      <c r="L357" s="127" t="s">
        <v>1522</v>
      </c>
      <c r="Q357" s="127" t="s">
        <v>344</v>
      </c>
      <c r="R357" s="127" t="s">
        <v>1851</v>
      </c>
      <c r="AC357" s="127" t="s">
        <v>28</v>
      </c>
      <c r="AD357" s="127" t="s">
        <v>2623</v>
      </c>
      <c r="AF357" s="127" t="s">
        <v>32</v>
      </c>
      <c r="AG357" s="127" t="s">
        <v>3719</v>
      </c>
      <c r="AI357" s="127" t="s">
        <v>35</v>
      </c>
      <c r="AJ357" s="127" t="s">
        <v>651</v>
      </c>
      <c r="AL357" s="127" t="s">
        <v>6</v>
      </c>
      <c r="AM357" s="127" t="s">
        <v>2361</v>
      </c>
      <c r="AO357" s="127" t="s">
        <v>13</v>
      </c>
      <c r="AP357" s="127" t="s">
        <v>1814</v>
      </c>
      <c r="AR357" s="127" t="s">
        <v>37</v>
      </c>
      <c r="AS357" s="127" t="s">
        <v>5105</v>
      </c>
      <c r="AW357" s="127"/>
      <c r="AY357" s="127" t="s">
        <v>34</v>
      </c>
      <c r="BA357" s="127" t="s">
        <v>5169</v>
      </c>
      <c r="BC357" s="127" t="s">
        <v>31</v>
      </c>
      <c r="BD357" s="127" t="s">
        <v>5105</v>
      </c>
      <c r="BF357" s="127" t="s">
        <v>15</v>
      </c>
      <c r="BG357" s="127" t="s">
        <v>2094</v>
      </c>
    </row>
    <row r="358" spans="1:59" ht="9">
      <c r="A358" s="127" t="s">
        <v>807</v>
      </c>
      <c r="E358" s="127" t="s">
        <v>11</v>
      </c>
      <c r="F358" s="127" t="s">
        <v>760</v>
      </c>
      <c r="K358" s="127" t="s">
        <v>17</v>
      </c>
      <c r="L358" s="127" t="s">
        <v>1523</v>
      </c>
      <c r="Q358" s="127" t="s">
        <v>344</v>
      </c>
      <c r="R358" s="127" t="s">
        <v>1891</v>
      </c>
      <c r="AC358" s="127" t="s">
        <v>28</v>
      </c>
      <c r="AD358" s="127" t="s">
        <v>2624</v>
      </c>
      <c r="AF358" s="127" t="s">
        <v>32</v>
      </c>
      <c r="AG358" s="127" t="s">
        <v>3720</v>
      </c>
      <c r="AI358" s="127" t="s">
        <v>35</v>
      </c>
      <c r="AJ358" s="127" t="s">
        <v>4164</v>
      </c>
      <c r="AL358" s="127" t="s">
        <v>6</v>
      </c>
      <c r="AM358" s="127" t="s">
        <v>4710</v>
      </c>
      <c r="AO358" s="127" t="s">
        <v>13</v>
      </c>
      <c r="AP358" s="127" t="s">
        <v>1876</v>
      </c>
      <c r="AR358" s="127" t="s">
        <v>37</v>
      </c>
      <c r="AS358" s="127" t="s">
        <v>4837</v>
      </c>
      <c r="AW358" s="127"/>
      <c r="AY358" s="127" t="s">
        <v>34</v>
      </c>
      <c r="BA358" s="127" t="s">
        <v>5170</v>
      </c>
      <c r="BC358" s="127" t="s">
        <v>31</v>
      </c>
      <c r="BD358" s="127" t="s">
        <v>3381</v>
      </c>
      <c r="BF358" s="127" t="s">
        <v>15</v>
      </c>
      <c r="BG358" s="127" t="s">
        <v>679</v>
      </c>
    </row>
    <row r="359" spans="1:59" ht="9">
      <c r="A359" s="127" t="s">
        <v>808</v>
      </c>
      <c r="E359" s="127" t="s">
        <v>11</v>
      </c>
      <c r="F359" s="127" t="s">
        <v>761</v>
      </c>
      <c r="K359" s="127" t="s">
        <v>17</v>
      </c>
      <c r="L359" s="127" t="s">
        <v>1524</v>
      </c>
      <c r="Q359" s="127" t="s">
        <v>344</v>
      </c>
      <c r="R359" s="127" t="s">
        <v>1892</v>
      </c>
      <c r="AC359" s="127" t="s">
        <v>28</v>
      </c>
      <c r="AD359" s="127" t="s">
        <v>2625</v>
      </c>
      <c r="AF359" s="127" t="s">
        <v>32</v>
      </c>
      <c r="AG359" s="127" t="s">
        <v>2115</v>
      </c>
      <c r="AI359" s="127" t="s">
        <v>35</v>
      </c>
      <c r="AJ359" s="127" t="s">
        <v>4174</v>
      </c>
      <c r="AL359" s="127" t="s">
        <v>6</v>
      </c>
      <c r="AM359" s="127" t="s">
        <v>4711</v>
      </c>
      <c r="AO359" s="127" t="s">
        <v>13</v>
      </c>
      <c r="AP359" s="127" t="s">
        <v>4204</v>
      </c>
      <c r="AR359" s="127" t="s">
        <v>37</v>
      </c>
      <c r="AS359" s="127" t="s">
        <v>648</v>
      </c>
      <c r="AW359" s="127"/>
      <c r="AY359" s="127" t="s">
        <v>34</v>
      </c>
      <c r="BA359" s="127" t="s">
        <v>2676</v>
      </c>
      <c r="BC359" s="127" t="s">
        <v>31</v>
      </c>
      <c r="BD359" s="127" t="s">
        <v>5519</v>
      </c>
      <c r="BF359" s="127" t="s">
        <v>15</v>
      </c>
      <c r="BG359" s="127" t="s">
        <v>1891</v>
      </c>
    </row>
    <row r="360" spans="1:59" ht="9">
      <c r="A360" s="127" t="s">
        <v>809</v>
      </c>
      <c r="E360" s="127" t="s">
        <v>11</v>
      </c>
      <c r="F360" s="127" t="s">
        <v>762</v>
      </c>
      <c r="K360" s="127" t="s">
        <v>17</v>
      </c>
      <c r="L360" s="127" t="s">
        <v>1525</v>
      </c>
      <c r="Q360" s="127" t="s">
        <v>344</v>
      </c>
      <c r="R360" s="127" t="s">
        <v>788</v>
      </c>
      <c r="AC360" s="127" t="s">
        <v>28</v>
      </c>
      <c r="AD360" s="127" t="s">
        <v>2626</v>
      </c>
      <c r="AF360" s="127" t="s">
        <v>32</v>
      </c>
      <c r="AG360" s="127" t="s">
        <v>3721</v>
      </c>
      <c r="AI360" s="127" t="s">
        <v>35</v>
      </c>
      <c r="AJ360" s="127" t="s">
        <v>2601</v>
      </c>
      <c r="AL360" s="127" t="s">
        <v>6</v>
      </c>
      <c r="AM360" s="127" t="s">
        <v>4712</v>
      </c>
      <c r="AO360" s="127" t="s">
        <v>13</v>
      </c>
      <c r="AP360" s="127" t="s">
        <v>1065</v>
      </c>
      <c r="AR360" s="127" t="s">
        <v>37</v>
      </c>
      <c r="AS360" s="127" t="s">
        <v>2004</v>
      </c>
      <c r="AW360" s="127"/>
      <c r="AY360" s="127" t="s">
        <v>34</v>
      </c>
      <c r="BA360" s="127" t="s">
        <v>4009</v>
      </c>
      <c r="BC360" s="127" t="s">
        <v>31</v>
      </c>
      <c r="BD360" s="127" t="s">
        <v>4385</v>
      </c>
      <c r="BF360" s="127" t="s">
        <v>15</v>
      </c>
      <c r="BG360" s="127" t="s">
        <v>4390</v>
      </c>
    </row>
    <row r="361" spans="1:59" ht="9">
      <c r="A361" s="127" t="s">
        <v>810</v>
      </c>
      <c r="E361" s="127" t="s">
        <v>11</v>
      </c>
      <c r="F361" s="127" t="s">
        <v>763</v>
      </c>
      <c r="K361" s="127" t="s">
        <v>17</v>
      </c>
      <c r="L361" s="127" t="s">
        <v>1526</v>
      </c>
      <c r="Q361" s="127" t="s">
        <v>344</v>
      </c>
      <c r="R361" s="127" t="s">
        <v>1893</v>
      </c>
      <c r="AC361" s="127" t="s">
        <v>28</v>
      </c>
      <c r="AD361" s="127" t="s">
        <v>2627</v>
      </c>
      <c r="AF361" s="127" t="s">
        <v>32</v>
      </c>
      <c r="AG361" s="127" t="s">
        <v>784</v>
      </c>
      <c r="AI361" s="127" t="s">
        <v>35</v>
      </c>
      <c r="AJ361" s="127" t="s">
        <v>3565</v>
      </c>
      <c r="AL361" s="127" t="s">
        <v>6</v>
      </c>
      <c r="AM361" s="127" t="s">
        <v>2813</v>
      </c>
      <c r="AO361" s="127" t="s">
        <v>13</v>
      </c>
      <c r="AP361" s="127" t="s">
        <v>3649</v>
      </c>
      <c r="AR361" s="127" t="s">
        <v>37</v>
      </c>
      <c r="AS361" s="127" t="s">
        <v>1937</v>
      </c>
      <c r="AW361" s="127"/>
      <c r="AY361" s="127" t="s">
        <v>34</v>
      </c>
      <c r="BA361" s="127" t="s">
        <v>3970</v>
      </c>
      <c r="BC361" s="127" t="s">
        <v>31</v>
      </c>
      <c r="BD361" s="127" t="s">
        <v>5520</v>
      </c>
      <c r="BF361" s="127" t="s">
        <v>15</v>
      </c>
      <c r="BG361" s="127" t="s">
        <v>542</v>
      </c>
    </row>
    <row r="362" spans="1:59" ht="9">
      <c r="A362" s="127" t="s">
        <v>811</v>
      </c>
      <c r="E362" s="127" t="s">
        <v>11</v>
      </c>
      <c r="F362" s="127" t="s">
        <v>764</v>
      </c>
      <c r="K362" s="127" t="s">
        <v>17</v>
      </c>
      <c r="L362" s="127" t="s">
        <v>1527</v>
      </c>
      <c r="Q362" s="127" t="s">
        <v>344</v>
      </c>
      <c r="R362" s="127" t="s">
        <v>1894</v>
      </c>
      <c r="AC362" s="127" t="s">
        <v>28</v>
      </c>
      <c r="AD362" s="127" t="s">
        <v>2628</v>
      </c>
      <c r="AF362" s="127" t="s">
        <v>32</v>
      </c>
      <c r="AG362" s="127" t="s">
        <v>3722</v>
      </c>
      <c r="AI362" s="127" t="s">
        <v>35</v>
      </c>
      <c r="AJ362" s="127" t="s">
        <v>1998</v>
      </c>
      <c r="AL362" s="127" t="s">
        <v>6</v>
      </c>
      <c r="AM362" s="127" t="s">
        <v>4713</v>
      </c>
      <c r="AO362" s="127" t="s">
        <v>13</v>
      </c>
      <c r="AP362" s="127" t="s">
        <v>3901</v>
      </c>
      <c r="AR362" s="127" t="s">
        <v>37</v>
      </c>
      <c r="AS362" s="127" t="s">
        <v>2496</v>
      </c>
      <c r="AW362" s="127"/>
      <c r="AY362" s="127" t="s">
        <v>34</v>
      </c>
      <c r="BA362" s="127" t="s">
        <v>5336</v>
      </c>
      <c r="BC362" s="127" t="s">
        <v>31</v>
      </c>
      <c r="BD362" s="127" t="s">
        <v>5521</v>
      </c>
      <c r="BF362" s="127" t="s">
        <v>15</v>
      </c>
      <c r="BG362" s="127" t="s">
        <v>5830</v>
      </c>
    </row>
    <row r="363" spans="1:59" ht="9">
      <c r="A363" s="127" t="s">
        <v>812</v>
      </c>
      <c r="E363" s="127" t="s">
        <v>11</v>
      </c>
      <c r="F363" s="127" t="s">
        <v>765</v>
      </c>
      <c r="K363" s="127" t="s">
        <v>17</v>
      </c>
      <c r="L363" s="127" t="s">
        <v>1528</v>
      </c>
      <c r="Q363" s="127" t="s">
        <v>344</v>
      </c>
      <c r="R363" s="127" t="s">
        <v>1114</v>
      </c>
      <c r="AC363" s="127" t="s">
        <v>28</v>
      </c>
      <c r="AD363" s="127" t="s">
        <v>2629</v>
      </c>
      <c r="AF363" s="127" t="s">
        <v>32</v>
      </c>
      <c r="AG363" s="127" t="s">
        <v>3723</v>
      </c>
      <c r="AI363" s="127" t="s">
        <v>35</v>
      </c>
      <c r="AJ363" s="127" t="s">
        <v>4175</v>
      </c>
      <c r="AL363" s="127" t="s">
        <v>6</v>
      </c>
      <c r="AM363" s="127" t="s">
        <v>3018</v>
      </c>
      <c r="AO363" s="127" t="s">
        <v>13</v>
      </c>
      <c r="AP363" s="127" t="s">
        <v>4979</v>
      </c>
      <c r="AR363" s="127" t="s">
        <v>37</v>
      </c>
      <c r="AS363" s="127" t="s">
        <v>1606</v>
      </c>
      <c r="AW363" s="127"/>
      <c r="AY363" s="127" t="s">
        <v>34</v>
      </c>
      <c r="BA363" s="127" t="s">
        <v>892</v>
      </c>
      <c r="BC363" s="127" t="s">
        <v>31</v>
      </c>
      <c r="BD363" s="127" t="s">
        <v>5522</v>
      </c>
      <c r="BF363" s="127" t="s">
        <v>15</v>
      </c>
      <c r="BG363" s="127" t="s">
        <v>2076</v>
      </c>
    </row>
    <row r="364" spans="1:59" ht="9">
      <c r="A364" s="127" t="s">
        <v>813</v>
      </c>
      <c r="E364" s="127" t="s">
        <v>11</v>
      </c>
      <c r="F364" s="127" t="s">
        <v>547</v>
      </c>
      <c r="K364" s="127" t="s">
        <v>17</v>
      </c>
      <c r="L364" s="127" t="s">
        <v>1328</v>
      </c>
      <c r="Q364" s="127" t="s">
        <v>344</v>
      </c>
      <c r="R364" s="127" t="s">
        <v>1895</v>
      </c>
      <c r="AC364" s="127" t="s">
        <v>28</v>
      </c>
      <c r="AD364" s="127" t="s">
        <v>2630</v>
      </c>
      <c r="AF364" s="127" t="s">
        <v>32</v>
      </c>
      <c r="AG364" s="127" t="s">
        <v>3634</v>
      </c>
      <c r="AI364" s="127" t="s">
        <v>35</v>
      </c>
      <c r="AJ364" s="127" t="s">
        <v>834</v>
      </c>
      <c r="AL364" s="127" t="s">
        <v>6</v>
      </c>
      <c r="AM364" s="127" t="s">
        <v>3251</v>
      </c>
      <c r="AO364" s="127" t="s">
        <v>13</v>
      </c>
      <c r="AP364" s="127" t="s">
        <v>4980</v>
      </c>
      <c r="AR364" s="127" t="s">
        <v>37</v>
      </c>
      <c r="AS364" s="127" t="s">
        <v>5106</v>
      </c>
      <c r="AW364" s="127"/>
      <c r="AY364" s="127" t="s">
        <v>34</v>
      </c>
      <c r="BA364" s="127" t="s">
        <v>5172</v>
      </c>
      <c r="BC364" s="127" t="s">
        <v>31</v>
      </c>
      <c r="BD364" s="127" t="s">
        <v>3911</v>
      </c>
      <c r="BF364" s="127" t="s">
        <v>15</v>
      </c>
      <c r="BG364" s="127" t="s">
        <v>4144</v>
      </c>
    </row>
    <row r="365" spans="1:59" ht="9">
      <c r="A365" s="127" t="s">
        <v>814</v>
      </c>
      <c r="E365" s="127" t="s">
        <v>11</v>
      </c>
      <c r="F365" s="127" t="s">
        <v>766</v>
      </c>
      <c r="K365" s="127" t="s">
        <v>17</v>
      </c>
      <c r="L365" s="127" t="s">
        <v>1529</v>
      </c>
      <c r="Q365" s="127" t="s">
        <v>344</v>
      </c>
      <c r="R365" s="127" t="s">
        <v>1896</v>
      </c>
      <c r="AC365" s="127" t="s">
        <v>28</v>
      </c>
      <c r="AD365" s="127" t="s">
        <v>2364</v>
      </c>
      <c r="AF365" s="127" t="s">
        <v>32</v>
      </c>
      <c r="AG365" s="127" t="s">
        <v>3724</v>
      </c>
      <c r="AI365" s="127" t="s">
        <v>35</v>
      </c>
      <c r="AJ365" s="127" t="s">
        <v>4176</v>
      </c>
      <c r="AL365" s="127" t="s">
        <v>6</v>
      </c>
      <c r="AM365" s="127" t="s">
        <v>3251</v>
      </c>
      <c r="AO365" s="127" t="s">
        <v>13</v>
      </c>
      <c r="AP365" s="127" t="s">
        <v>569</v>
      </c>
      <c r="AR365" s="127" t="s">
        <v>37</v>
      </c>
      <c r="AS365" s="127" t="s">
        <v>5107</v>
      </c>
      <c r="AW365" s="127"/>
      <c r="AY365" s="127" t="s">
        <v>34</v>
      </c>
      <c r="BA365" s="127" t="s">
        <v>5337</v>
      </c>
      <c r="BC365" s="127" t="s">
        <v>31</v>
      </c>
      <c r="BD365" s="127" t="s">
        <v>5523</v>
      </c>
      <c r="BF365" s="127" t="s">
        <v>15</v>
      </c>
      <c r="BG365" s="127" t="s">
        <v>937</v>
      </c>
    </row>
    <row r="366" spans="1:59" ht="9">
      <c r="A366" s="127" t="s">
        <v>815</v>
      </c>
      <c r="E366" s="127" t="s">
        <v>11</v>
      </c>
      <c r="F366" s="127" t="s">
        <v>767</v>
      </c>
      <c r="K366" s="127" t="s">
        <v>17</v>
      </c>
      <c r="L366" s="127" t="s">
        <v>1530</v>
      </c>
      <c r="Q366" s="127" t="s">
        <v>344</v>
      </c>
      <c r="R366" s="127" t="s">
        <v>1897</v>
      </c>
      <c r="AC366" s="127" t="s">
        <v>28</v>
      </c>
      <c r="AD366" s="127" t="s">
        <v>2631</v>
      </c>
      <c r="AF366" s="127" t="s">
        <v>32</v>
      </c>
      <c r="AG366" s="127" t="s">
        <v>1774</v>
      </c>
      <c r="AI366" s="127" t="s">
        <v>35</v>
      </c>
      <c r="AJ366" s="127" t="s">
        <v>756</v>
      </c>
      <c r="AL366" s="127" t="s">
        <v>6</v>
      </c>
      <c r="AM366" s="127" t="s">
        <v>2361</v>
      </c>
      <c r="AO366" s="127" t="s">
        <v>13</v>
      </c>
      <c r="AP366" s="127" t="s">
        <v>4981</v>
      </c>
      <c r="AR366" s="127" t="s">
        <v>37</v>
      </c>
      <c r="AS366" s="127" t="s">
        <v>4633</v>
      </c>
      <c r="AW366" s="127"/>
      <c r="AY366" s="127" t="s">
        <v>34</v>
      </c>
      <c r="BA366" s="127" t="s">
        <v>3454</v>
      </c>
      <c r="BC366" s="127" t="s">
        <v>31</v>
      </c>
      <c r="BD366" s="127" t="s">
        <v>5524</v>
      </c>
      <c r="BF366" s="127" t="s">
        <v>15</v>
      </c>
      <c r="BG366" s="127" t="s">
        <v>3283</v>
      </c>
    </row>
    <row r="367" spans="1:59" ht="9">
      <c r="A367" s="127" t="s">
        <v>816</v>
      </c>
      <c r="E367" s="127" t="s">
        <v>11</v>
      </c>
      <c r="F367" s="127" t="s">
        <v>768</v>
      </c>
      <c r="K367" s="127" t="s">
        <v>17</v>
      </c>
      <c r="L367" s="127" t="s">
        <v>1531</v>
      </c>
      <c r="Q367" s="127" t="s">
        <v>344</v>
      </c>
      <c r="R367" s="127" t="s">
        <v>593</v>
      </c>
      <c r="AC367" s="127" t="s">
        <v>28</v>
      </c>
      <c r="AD367" s="127" t="s">
        <v>1166</v>
      </c>
      <c r="AF367" s="127" t="s">
        <v>32</v>
      </c>
      <c r="AG367" s="127" t="s">
        <v>3476</v>
      </c>
      <c r="AI367" s="127" t="s">
        <v>35</v>
      </c>
      <c r="AJ367" s="127" t="s">
        <v>4177</v>
      </c>
      <c r="AL367" s="127" t="s">
        <v>6</v>
      </c>
      <c r="AM367" s="127" t="s">
        <v>4714</v>
      </c>
      <c r="AO367" s="127" t="s">
        <v>13</v>
      </c>
      <c r="AP367" s="127" t="s">
        <v>1598</v>
      </c>
      <c r="AR367" s="127" t="s">
        <v>37</v>
      </c>
      <c r="AS367" s="127" t="s">
        <v>4870</v>
      </c>
      <c r="AW367" s="127"/>
      <c r="AY367" s="127" t="s">
        <v>34</v>
      </c>
      <c r="BA367" s="127" t="s">
        <v>5338</v>
      </c>
      <c r="BC367" s="127" t="s">
        <v>31</v>
      </c>
      <c r="BD367" s="127" t="s">
        <v>4487</v>
      </c>
      <c r="BF367" s="127" t="s">
        <v>15</v>
      </c>
      <c r="BG367" s="127" t="s">
        <v>2218</v>
      </c>
    </row>
    <row r="368" spans="1:59" ht="9">
      <c r="A368" s="127" t="s">
        <v>817</v>
      </c>
      <c r="E368" s="127" t="s">
        <v>11</v>
      </c>
      <c r="F368" s="127" t="s">
        <v>769</v>
      </c>
      <c r="K368" s="127" t="s">
        <v>17</v>
      </c>
      <c r="L368" s="127" t="s">
        <v>1532</v>
      </c>
      <c r="Q368" s="127" t="s">
        <v>344</v>
      </c>
      <c r="R368" s="127" t="s">
        <v>1898</v>
      </c>
      <c r="AC368" s="127" t="s">
        <v>28</v>
      </c>
      <c r="AD368" s="127" t="s">
        <v>1479</v>
      </c>
      <c r="AF368" s="127" t="s">
        <v>32</v>
      </c>
      <c r="AG368" s="127" t="s">
        <v>3705</v>
      </c>
      <c r="AI368" s="127" t="s">
        <v>35</v>
      </c>
      <c r="AJ368" s="127" t="s">
        <v>4061</v>
      </c>
      <c r="AL368" s="127" t="s">
        <v>6</v>
      </c>
      <c r="AM368" s="127" t="s">
        <v>4715</v>
      </c>
      <c r="AO368" s="127" t="s">
        <v>13</v>
      </c>
      <c r="AP368" s="127" t="s">
        <v>4161</v>
      </c>
      <c r="AR368" s="127" t="s">
        <v>37</v>
      </c>
      <c r="AS368" s="127" t="s">
        <v>1814</v>
      </c>
      <c r="AW368" s="127"/>
      <c r="AY368" s="127" t="s">
        <v>34</v>
      </c>
      <c r="BA368" s="127" t="s">
        <v>2883</v>
      </c>
      <c r="BC368" s="127" t="s">
        <v>31</v>
      </c>
      <c r="BD368" s="127" t="s">
        <v>3289</v>
      </c>
      <c r="BF368" s="127" t="s">
        <v>15</v>
      </c>
      <c r="BG368" s="127" t="s">
        <v>3679</v>
      </c>
    </row>
    <row r="369" spans="1:59" ht="9">
      <c r="A369" s="127" t="s">
        <v>818</v>
      </c>
      <c r="E369" s="127" t="s">
        <v>11</v>
      </c>
      <c r="F369" s="127" t="s">
        <v>770</v>
      </c>
      <c r="K369" s="127" t="s">
        <v>17</v>
      </c>
      <c r="L369" s="127" t="s">
        <v>1533</v>
      </c>
      <c r="Q369" s="127" t="s">
        <v>344</v>
      </c>
      <c r="R369" s="127" t="s">
        <v>1899</v>
      </c>
      <c r="AC369" s="127" t="s">
        <v>28</v>
      </c>
      <c r="AD369" s="127" t="s">
        <v>2319</v>
      </c>
      <c r="AF369" s="127" t="s">
        <v>32</v>
      </c>
      <c r="AG369" s="127" t="s">
        <v>3725</v>
      </c>
      <c r="AI369" s="127" t="s">
        <v>35</v>
      </c>
      <c r="AJ369" s="127" t="s">
        <v>1464</v>
      </c>
      <c r="AL369" s="127" t="s">
        <v>6</v>
      </c>
      <c r="AM369" s="127" t="s">
        <v>2361</v>
      </c>
      <c r="AO369" s="127" t="s">
        <v>13</v>
      </c>
      <c r="AP369" s="127" t="s">
        <v>3879</v>
      </c>
      <c r="AR369" s="127" t="s">
        <v>37</v>
      </c>
      <c r="AS369" s="127" t="s">
        <v>4987</v>
      </c>
      <c r="AW369" s="127"/>
      <c r="AY369" s="127" t="s">
        <v>34</v>
      </c>
      <c r="BA369" s="127" t="s">
        <v>3943</v>
      </c>
      <c r="BC369" s="127" t="s">
        <v>31</v>
      </c>
      <c r="BD369" s="127" t="s">
        <v>5525</v>
      </c>
      <c r="BF369" s="127" t="s">
        <v>15</v>
      </c>
      <c r="BG369" s="127" t="s">
        <v>2165</v>
      </c>
    </row>
    <row r="370" spans="1:59" ht="9">
      <c r="A370" s="127" t="s">
        <v>819</v>
      </c>
      <c r="E370" s="127" t="s">
        <v>11</v>
      </c>
      <c r="F370" s="127" t="s">
        <v>771</v>
      </c>
      <c r="K370" s="127" t="s">
        <v>17</v>
      </c>
      <c r="L370" s="127" t="s">
        <v>1534</v>
      </c>
      <c r="Q370" s="127" t="s">
        <v>344</v>
      </c>
      <c r="R370" s="127" t="s">
        <v>1309</v>
      </c>
      <c r="AC370" s="127" t="s">
        <v>28</v>
      </c>
      <c r="AD370" s="127" t="s">
        <v>2632</v>
      </c>
      <c r="AF370" s="127" t="s">
        <v>32</v>
      </c>
      <c r="AG370" s="127" t="s">
        <v>1840</v>
      </c>
      <c r="AI370" s="127" t="s">
        <v>35</v>
      </c>
      <c r="AJ370" s="127" t="s">
        <v>4030</v>
      </c>
      <c r="AL370" s="127" t="s">
        <v>6</v>
      </c>
      <c r="AM370" s="127" t="s">
        <v>4716</v>
      </c>
      <c r="AO370" s="127" t="s">
        <v>13</v>
      </c>
      <c r="AP370" s="127" t="s">
        <v>3140</v>
      </c>
      <c r="AR370" s="127" t="s">
        <v>37</v>
      </c>
      <c r="AS370" s="127" t="s">
        <v>4476</v>
      </c>
      <c r="AW370" s="127"/>
      <c r="AY370" s="127" t="s">
        <v>34</v>
      </c>
      <c r="BA370" s="127" t="s">
        <v>3229</v>
      </c>
      <c r="BC370" s="127" t="s">
        <v>31</v>
      </c>
      <c r="BD370" s="127" t="s">
        <v>5462</v>
      </c>
      <c r="BF370" s="127" t="s">
        <v>15</v>
      </c>
      <c r="BG370" s="127" t="s">
        <v>2189</v>
      </c>
    </row>
    <row r="371" spans="1:59" ht="9">
      <c r="A371" s="127" t="s">
        <v>820</v>
      </c>
      <c r="E371" s="127" t="s">
        <v>11</v>
      </c>
      <c r="F371" s="127" t="s">
        <v>772</v>
      </c>
      <c r="K371" s="127" t="s">
        <v>17</v>
      </c>
      <c r="L371" s="127" t="s">
        <v>1091</v>
      </c>
      <c r="Q371" s="127" t="s">
        <v>344</v>
      </c>
      <c r="R371" s="127" t="s">
        <v>1900</v>
      </c>
      <c r="AC371" s="127" t="s">
        <v>28</v>
      </c>
      <c r="AD371" s="127" t="s">
        <v>2633</v>
      </c>
      <c r="AF371" s="127" t="s">
        <v>32</v>
      </c>
      <c r="AG371" s="127" t="s">
        <v>3575</v>
      </c>
      <c r="AI371" s="127" t="s">
        <v>35</v>
      </c>
      <c r="AJ371" s="127" t="s">
        <v>4043</v>
      </c>
      <c r="AL371" s="127" t="s">
        <v>6</v>
      </c>
      <c r="AM371" s="127" t="s">
        <v>1122</v>
      </c>
      <c r="AO371" s="127" t="s">
        <v>13</v>
      </c>
      <c r="AP371" s="127" t="s">
        <v>1508</v>
      </c>
      <c r="AR371" s="127" t="s">
        <v>37</v>
      </c>
      <c r="AS371" s="127" t="s">
        <v>3982</v>
      </c>
      <c r="AW371" s="127"/>
      <c r="AY371" s="127" t="s">
        <v>34</v>
      </c>
      <c r="BA371" s="127" t="s">
        <v>5230</v>
      </c>
      <c r="BC371" s="127" t="s">
        <v>31</v>
      </c>
      <c r="BD371" s="127" t="s">
        <v>5526</v>
      </c>
      <c r="BF371" s="127" t="s">
        <v>15</v>
      </c>
      <c r="BG371" s="127" t="s">
        <v>5843</v>
      </c>
    </row>
    <row r="372" spans="1:59" ht="9">
      <c r="A372" s="127" t="s">
        <v>821</v>
      </c>
      <c r="E372" s="127" t="s">
        <v>11</v>
      </c>
      <c r="F372" s="127" t="s">
        <v>472</v>
      </c>
      <c r="K372" s="127" t="s">
        <v>17</v>
      </c>
      <c r="L372" s="127" t="s">
        <v>1535</v>
      </c>
      <c r="Q372" s="127" t="s">
        <v>344</v>
      </c>
      <c r="R372" s="127" t="s">
        <v>1901</v>
      </c>
      <c r="AC372" s="127" t="s">
        <v>28</v>
      </c>
      <c r="AD372" s="127" t="s">
        <v>2634</v>
      </c>
      <c r="AF372" s="127" t="s">
        <v>32</v>
      </c>
      <c r="AG372" s="127" t="s">
        <v>3574</v>
      </c>
      <c r="AI372" s="127" t="s">
        <v>35</v>
      </c>
      <c r="AJ372" s="127" t="s">
        <v>1793</v>
      </c>
      <c r="AL372" s="127" t="s">
        <v>6</v>
      </c>
      <c r="AM372" s="127" t="s">
        <v>4124</v>
      </c>
      <c r="AO372" s="127" t="s">
        <v>13</v>
      </c>
      <c r="AP372" s="127" t="s">
        <v>4949</v>
      </c>
      <c r="AR372" s="127" t="s">
        <v>37</v>
      </c>
      <c r="AS372" s="127" t="s">
        <v>1298</v>
      </c>
      <c r="AW372" s="127"/>
      <c r="AY372" s="127" t="s">
        <v>34</v>
      </c>
      <c r="BC372" s="127" t="s">
        <v>31</v>
      </c>
      <c r="BD372" s="127" t="s">
        <v>5527</v>
      </c>
      <c r="BF372" s="127" t="s">
        <v>15</v>
      </c>
      <c r="BG372" s="127" t="s">
        <v>2190</v>
      </c>
    </row>
    <row r="373" spans="1:59" ht="9">
      <c r="A373" s="127" t="s">
        <v>822</v>
      </c>
      <c r="E373" s="127" t="s">
        <v>11</v>
      </c>
      <c r="F373" s="127" t="s">
        <v>773</v>
      </c>
      <c r="K373" s="127" t="s">
        <v>17</v>
      </c>
      <c r="L373" s="127" t="s">
        <v>1536</v>
      </c>
      <c r="Q373" s="127" t="s">
        <v>344</v>
      </c>
      <c r="R373" s="127" t="s">
        <v>1501</v>
      </c>
      <c r="AC373" s="127" t="s">
        <v>28</v>
      </c>
      <c r="AD373" s="127" t="s">
        <v>2635</v>
      </c>
      <c r="AF373" s="127" t="s">
        <v>32</v>
      </c>
      <c r="AG373" s="127" t="s">
        <v>3726</v>
      </c>
      <c r="AI373" s="127" t="s">
        <v>35</v>
      </c>
      <c r="AJ373" s="127" t="s">
        <v>4178</v>
      </c>
      <c r="AL373" s="127" t="s">
        <v>6</v>
      </c>
      <c r="AM373" s="127" t="s">
        <v>2131</v>
      </c>
      <c r="AO373" s="127" t="s">
        <v>13</v>
      </c>
      <c r="AP373" s="127" t="s">
        <v>4982</v>
      </c>
      <c r="AR373" s="127" t="s">
        <v>37</v>
      </c>
      <c r="AS373" s="127" t="s">
        <v>480</v>
      </c>
      <c r="AW373" s="127"/>
      <c r="AY373" s="127" t="s">
        <v>34</v>
      </c>
      <c r="BC373" s="127" t="s">
        <v>31</v>
      </c>
      <c r="BD373" s="127" t="s">
        <v>5528</v>
      </c>
      <c r="BF373" s="127" t="s">
        <v>15</v>
      </c>
      <c r="BG373" s="127" t="s">
        <v>5238</v>
      </c>
    </row>
    <row r="374" spans="1:59" ht="9">
      <c r="A374" s="127" t="s">
        <v>823</v>
      </c>
      <c r="E374" s="127" t="s">
        <v>11</v>
      </c>
      <c r="F374" s="127" t="s">
        <v>752</v>
      </c>
      <c r="K374" s="127" t="s">
        <v>17</v>
      </c>
      <c r="L374" s="127" t="s">
        <v>1282</v>
      </c>
      <c r="Q374" s="127" t="s">
        <v>344</v>
      </c>
      <c r="R374" s="127" t="s">
        <v>1902</v>
      </c>
      <c r="AC374" s="127" t="s">
        <v>28</v>
      </c>
      <c r="AD374" s="127" t="s">
        <v>1023</v>
      </c>
      <c r="AF374" s="127" t="s">
        <v>32</v>
      </c>
      <c r="AG374" s="127" t="s">
        <v>1714</v>
      </c>
      <c r="AI374" s="127" t="s">
        <v>35</v>
      </c>
      <c r="AJ374" s="127" t="s">
        <v>3646</v>
      </c>
      <c r="AL374" s="127" t="s">
        <v>6</v>
      </c>
      <c r="AM374" s="127" t="s">
        <v>2351</v>
      </c>
      <c r="AO374" s="127" t="s">
        <v>13</v>
      </c>
      <c r="AP374" s="127" t="s">
        <v>4983</v>
      </c>
      <c r="AR374" s="127" t="s">
        <v>37</v>
      </c>
      <c r="AS374" s="127" t="s">
        <v>5108</v>
      </c>
      <c r="AW374" s="127"/>
      <c r="AY374" s="127" t="s">
        <v>34</v>
      </c>
      <c r="BC374" s="127" t="s">
        <v>31</v>
      </c>
      <c r="BD374" s="127" t="s">
        <v>593</v>
      </c>
      <c r="BF374" s="127" t="s">
        <v>15</v>
      </c>
      <c r="BG374" s="127" t="s">
        <v>5779</v>
      </c>
    </row>
    <row r="375" spans="1:59" ht="9">
      <c r="A375" s="127" t="s">
        <v>824</v>
      </c>
      <c r="E375" s="127" t="s">
        <v>11</v>
      </c>
      <c r="F375" s="127" t="s">
        <v>774</v>
      </c>
      <c r="K375" s="127" t="s">
        <v>17</v>
      </c>
      <c r="L375" s="127" t="s">
        <v>1537</v>
      </c>
      <c r="Q375" s="127" t="s">
        <v>344</v>
      </c>
      <c r="R375" s="127" t="s">
        <v>1663</v>
      </c>
      <c r="AC375" s="127" t="s">
        <v>28</v>
      </c>
      <c r="AD375" s="127" t="s">
        <v>2636</v>
      </c>
      <c r="AF375" s="127" t="s">
        <v>32</v>
      </c>
      <c r="AG375" s="127" t="s">
        <v>3727</v>
      </c>
      <c r="AI375" s="127" t="s">
        <v>35</v>
      </c>
      <c r="AJ375" s="127" t="s">
        <v>2958</v>
      </c>
      <c r="AL375" s="127" t="s">
        <v>6</v>
      </c>
      <c r="AM375" s="127" t="s">
        <v>607</v>
      </c>
      <c r="AO375" s="127" t="s">
        <v>13</v>
      </c>
      <c r="AP375" s="127" t="s">
        <v>2004</v>
      </c>
      <c r="AR375" s="127" t="s">
        <v>37</v>
      </c>
      <c r="AS375" s="127" t="s">
        <v>5109</v>
      </c>
      <c r="AW375" s="127"/>
      <c r="BC375" s="127" t="s">
        <v>31</v>
      </c>
      <c r="BD375" s="127" t="s">
        <v>5529</v>
      </c>
      <c r="BF375" s="127" t="s">
        <v>15</v>
      </c>
      <c r="BG375" s="127" t="s">
        <v>1146</v>
      </c>
    </row>
    <row r="376" spans="1:59" ht="9">
      <c r="A376" s="127" t="s">
        <v>825</v>
      </c>
      <c r="E376" s="127" t="s">
        <v>11</v>
      </c>
      <c r="F376" s="127" t="s">
        <v>455</v>
      </c>
      <c r="K376" s="127" t="s">
        <v>17</v>
      </c>
      <c r="L376" s="127" t="s">
        <v>1538</v>
      </c>
      <c r="Q376" s="127" t="s">
        <v>344</v>
      </c>
      <c r="R376" s="127" t="s">
        <v>1903</v>
      </c>
      <c r="AC376" s="127" t="s">
        <v>28</v>
      </c>
      <c r="AD376" s="127" t="s">
        <v>844</v>
      </c>
      <c r="AF376" s="127" t="s">
        <v>32</v>
      </c>
      <c r="AG376" s="127" t="s">
        <v>776</v>
      </c>
      <c r="AI376" s="127" t="s">
        <v>35</v>
      </c>
      <c r="AJ376" s="127" t="s">
        <v>4055</v>
      </c>
      <c r="AL376" s="127" t="s">
        <v>6</v>
      </c>
      <c r="AM376" s="127" t="s">
        <v>503</v>
      </c>
      <c r="AO376" s="127" t="s">
        <v>13</v>
      </c>
      <c r="AP376" s="127" t="s">
        <v>2935</v>
      </c>
      <c r="AR376" s="127" t="s">
        <v>37</v>
      </c>
      <c r="AS376" s="127" t="s">
        <v>4858</v>
      </c>
      <c r="AW376" s="127"/>
      <c r="BC376" s="127" t="s">
        <v>31</v>
      </c>
      <c r="BD376" s="127" t="s">
        <v>5530</v>
      </c>
      <c r="BF376" s="127" t="s">
        <v>15</v>
      </c>
      <c r="BG376" s="127" t="s">
        <v>1267</v>
      </c>
    </row>
    <row r="377" spans="1:59" ht="9">
      <c r="A377" s="127" t="s">
        <v>826</v>
      </c>
      <c r="E377" s="127" t="s">
        <v>11</v>
      </c>
      <c r="F377" s="127" t="s">
        <v>775</v>
      </c>
      <c r="K377" s="127" t="s">
        <v>17</v>
      </c>
      <c r="L377" s="127" t="s">
        <v>1539</v>
      </c>
      <c r="Q377" s="127" t="s">
        <v>344</v>
      </c>
      <c r="R377" s="127" t="s">
        <v>1904</v>
      </c>
      <c r="AC377" s="127" t="s">
        <v>28</v>
      </c>
      <c r="AD377" s="127" t="s">
        <v>482</v>
      </c>
      <c r="AF377" s="127" t="s">
        <v>32</v>
      </c>
      <c r="AG377" s="127" t="s">
        <v>3690</v>
      </c>
      <c r="AI377" s="127" t="s">
        <v>35</v>
      </c>
      <c r="AJ377" s="127" t="s">
        <v>4179</v>
      </c>
      <c r="AL377" s="127" t="s">
        <v>6</v>
      </c>
      <c r="AM377" s="127" t="s">
        <v>2685</v>
      </c>
      <c r="AO377" s="127" t="s">
        <v>13</v>
      </c>
      <c r="AP377" s="127" t="s">
        <v>1937</v>
      </c>
      <c r="AR377" s="127" t="s">
        <v>37</v>
      </c>
      <c r="AS377" s="127" t="s">
        <v>1121</v>
      </c>
      <c r="AW377" s="127"/>
      <c r="BC377" s="127" t="s">
        <v>31</v>
      </c>
      <c r="BD377" s="127" t="s">
        <v>5531</v>
      </c>
      <c r="BF377" s="127" t="s">
        <v>15</v>
      </c>
      <c r="BG377" s="127" t="s">
        <v>1279</v>
      </c>
    </row>
    <row r="378" spans="1:59" ht="9">
      <c r="A378" s="127" t="s">
        <v>827</v>
      </c>
      <c r="E378" s="127" t="s">
        <v>11</v>
      </c>
      <c r="F378" s="127" t="s">
        <v>776</v>
      </c>
      <c r="K378" s="127" t="s">
        <v>17</v>
      </c>
      <c r="L378" s="127" t="s">
        <v>725</v>
      </c>
      <c r="Q378" s="127" t="s">
        <v>344</v>
      </c>
      <c r="R378" s="127" t="s">
        <v>1905</v>
      </c>
      <c r="AC378" s="127" t="s">
        <v>28</v>
      </c>
      <c r="AD378" s="127" t="s">
        <v>2637</v>
      </c>
      <c r="AF378" s="127" t="s">
        <v>32</v>
      </c>
      <c r="AG378" s="127" t="s">
        <v>1490</v>
      </c>
      <c r="AI378" s="127" t="s">
        <v>35</v>
      </c>
      <c r="AJ378" s="127" t="s">
        <v>4595</v>
      </c>
      <c r="AL378" s="127" t="s">
        <v>6</v>
      </c>
      <c r="AM378" s="127" t="s">
        <v>1023</v>
      </c>
      <c r="AO378" s="127" t="s">
        <v>13</v>
      </c>
      <c r="AP378" s="127" t="s">
        <v>4984</v>
      </c>
      <c r="AR378" s="127" t="s">
        <v>37</v>
      </c>
      <c r="AS378" s="127" t="s">
        <v>5110</v>
      </c>
      <c r="AW378" s="127"/>
      <c r="BC378" s="127" t="s">
        <v>31</v>
      </c>
      <c r="BD378" s="127" t="s">
        <v>1054</v>
      </c>
      <c r="BF378" s="127" t="s">
        <v>15</v>
      </c>
      <c r="BG378" s="127" t="s">
        <v>2935</v>
      </c>
    </row>
    <row r="379" spans="1:59" ht="9">
      <c r="A379" s="127" t="s">
        <v>828</v>
      </c>
      <c r="E379" s="127" t="s">
        <v>11</v>
      </c>
      <c r="F379" s="127" t="s">
        <v>472</v>
      </c>
      <c r="K379" s="127" t="s">
        <v>17</v>
      </c>
      <c r="L379" s="127" t="s">
        <v>881</v>
      </c>
      <c r="Q379" s="127" t="s">
        <v>344</v>
      </c>
      <c r="R379" s="127" t="s">
        <v>1906</v>
      </c>
      <c r="AC379" s="127" t="s">
        <v>28</v>
      </c>
      <c r="AD379" s="127" t="s">
        <v>2638</v>
      </c>
      <c r="AF379" s="127" t="s">
        <v>32</v>
      </c>
      <c r="AG379" s="127" t="s">
        <v>725</v>
      </c>
      <c r="AI379" s="127" t="s">
        <v>35</v>
      </c>
      <c r="AJ379" s="127" t="s">
        <v>3444</v>
      </c>
      <c r="AL379" s="127" t="s">
        <v>6</v>
      </c>
      <c r="AM379" s="127" t="s">
        <v>2155</v>
      </c>
      <c r="AO379" s="127" t="s">
        <v>13</v>
      </c>
      <c r="AP379" s="127" t="s">
        <v>4985</v>
      </c>
      <c r="AR379" s="127" t="s">
        <v>37</v>
      </c>
      <c r="AS379" s="127" t="s">
        <v>1132</v>
      </c>
      <c r="AW379" s="127"/>
      <c r="BC379" s="127" t="s">
        <v>31</v>
      </c>
      <c r="BD379" s="127" t="s">
        <v>1700</v>
      </c>
      <c r="BF379" s="127" t="s">
        <v>15</v>
      </c>
      <c r="BG379" s="127" t="s">
        <v>5844</v>
      </c>
    </row>
    <row r="380" spans="1:59" ht="9">
      <c r="A380" s="127" t="s">
        <v>829</v>
      </c>
      <c r="E380" s="127" t="s">
        <v>11</v>
      </c>
      <c r="F380" s="127" t="s">
        <v>777</v>
      </c>
      <c r="K380" s="127" t="s">
        <v>17</v>
      </c>
      <c r="L380" s="127" t="s">
        <v>1540</v>
      </c>
      <c r="Q380" s="127" t="s">
        <v>344</v>
      </c>
      <c r="R380" s="127" t="s">
        <v>1132</v>
      </c>
      <c r="AC380" s="127" t="s">
        <v>28</v>
      </c>
      <c r="AD380" s="127" t="s">
        <v>2095</v>
      </c>
      <c r="AF380" s="127" t="s">
        <v>32</v>
      </c>
      <c r="AG380" s="127" t="s">
        <v>3728</v>
      </c>
      <c r="AI380" s="127" t="s">
        <v>35</v>
      </c>
      <c r="AJ380" s="127" t="s">
        <v>4180</v>
      </c>
      <c r="AL380" s="127" t="s">
        <v>6</v>
      </c>
      <c r="AM380" s="127" t="s">
        <v>4717</v>
      </c>
      <c r="AO380" s="127" t="s">
        <v>13</v>
      </c>
      <c r="AP380" s="127" t="s">
        <v>4431</v>
      </c>
      <c r="AR380" s="127" t="s">
        <v>37</v>
      </c>
      <c r="AS380" s="127" t="s">
        <v>5111</v>
      </c>
      <c r="AW380" s="127"/>
      <c r="BC380" s="127" t="s">
        <v>31</v>
      </c>
      <c r="BD380" s="127" t="s">
        <v>1260</v>
      </c>
      <c r="BF380" s="127" t="s">
        <v>15</v>
      </c>
      <c r="BG380" s="127" t="s">
        <v>5845</v>
      </c>
    </row>
    <row r="381" spans="1:59" ht="9">
      <c r="A381" s="127" t="s">
        <v>830</v>
      </c>
      <c r="E381" s="127" t="s">
        <v>11</v>
      </c>
      <c r="F381" s="127" t="s">
        <v>638</v>
      </c>
      <c r="K381" s="127" t="s">
        <v>17</v>
      </c>
      <c r="L381" s="127" t="s">
        <v>1541</v>
      </c>
      <c r="Q381" s="127" t="s">
        <v>344</v>
      </c>
      <c r="R381" s="127" t="s">
        <v>754</v>
      </c>
      <c r="AC381" s="127" t="s">
        <v>28</v>
      </c>
      <c r="AD381" s="127" t="s">
        <v>2639</v>
      </c>
      <c r="AF381" s="127" t="s">
        <v>32</v>
      </c>
      <c r="AG381" s="127" t="s">
        <v>3729</v>
      </c>
      <c r="AI381" s="127" t="s">
        <v>35</v>
      </c>
      <c r="AJ381" s="127" t="s">
        <v>4130</v>
      </c>
      <c r="AL381" s="127" t="s">
        <v>6</v>
      </c>
      <c r="AM381" s="127" t="s">
        <v>1852</v>
      </c>
      <c r="AO381" s="127" t="s">
        <v>13</v>
      </c>
      <c r="AP381" s="127" t="s">
        <v>1248</v>
      </c>
      <c r="AR381" s="127" t="s">
        <v>37</v>
      </c>
      <c r="AS381" s="127" t="s">
        <v>5112</v>
      </c>
      <c r="AW381" s="127"/>
      <c r="BC381" s="127" t="s">
        <v>31</v>
      </c>
      <c r="BD381" s="127" t="s">
        <v>1819</v>
      </c>
      <c r="BF381" s="127" t="s">
        <v>15</v>
      </c>
      <c r="BG381" s="127" t="s">
        <v>5846</v>
      </c>
    </row>
    <row r="382" spans="1:59" ht="9">
      <c r="A382" s="127" t="s">
        <v>831</v>
      </c>
      <c r="E382" s="127" t="s">
        <v>11</v>
      </c>
      <c r="F382" s="127" t="s">
        <v>778</v>
      </c>
      <c r="K382" s="127" t="s">
        <v>17</v>
      </c>
      <c r="L382" s="127" t="s">
        <v>1542</v>
      </c>
      <c r="Q382" s="127" t="s">
        <v>344</v>
      </c>
      <c r="R382" s="127" t="s">
        <v>1665</v>
      </c>
      <c r="AC382" s="127" t="s">
        <v>28</v>
      </c>
      <c r="AD382" s="127" t="s">
        <v>2640</v>
      </c>
      <c r="AF382" s="127" t="s">
        <v>32</v>
      </c>
      <c r="AG382" s="127" t="s">
        <v>3598</v>
      </c>
      <c r="AI382" s="127" t="s">
        <v>35</v>
      </c>
      <c r="AJ382" s="127" t="s">
        <v>2094</v>
      </c>
      <c r="AL382" s="127" t="s">
        <v>6</v>
      </c>
      <c r="AM382" s="127" t="s">
        <v>4133</v>
      </c>
      <c r="AO382" s="127" t="s">
        <v>13</v>
      </c>
      <c r="AP382" s="127" t="s">
        <v>1814</v>
      </c>
      <c r="AR382" s="127" t="s">
        <v>37</v>
      </c>
      <c r="AS382" s="127" t="s">
        <v>4733</v>
      </c>
      <c r="AW382" s="127"/>
      <c r="BC382" s="127" t="s">
        <v>31</v>
      </c>
      <c r="BD382" s="127" t="s">
        <v>3099</v>
      </c>
      <c r="BF382" s="127" t="s">
        <v>15</v>
      </c>
      <c r="BG382" s="127" t="s">
        <v>5847</v>
      </c>
    </row>
    <row r="383" spans="1:59" ht="9">
      <c r="A383" s="127" t="s">
        <v>832</v>
      </c>
      <c r="E383" s="127" t="s">
        <v>11</v>
      </c>
      <c r="F383" s="127" t="s">
        <v>779</v>
      </c>
      <c r="K383" s="127" t="s">
        <v>17</v>
      </c>
      <c r="L383" s="127" t="s">
        <v>734</v>
      </c>
      <c r="Q383" s="127" t="s">
        <v>344</v>
      </c>
      <c r="R383" s="127" t="s">
        <v>1812</v>
      </c>
      <c r="AC383" s="127" t="s">
        <v>28</v>
      </c>
      <c r="AD383" s="127" t="s">
        <v>2356</v>
      </c>
      <c r="AF383" s="127" t="s">
        <v>32</v>
      </c>
      <c r="AG383" s="127" t="s">
        <v>3730</v>
      </c>
      <c r="AI383" s="127" t="s">
        <v>35</v>
      </c>
      <c r="AJ383" s="127" t="s">
        <v>4181</v>
      </c>
      <c r="AL383" s="127" t="s">
        <v>6</v>
      </c>
      <c r="AM383" s="127" t="s">
        <v>4330</v>
      </c>
      <c r="AO383" s="127" t="s">
        <v>13</v>
      </c>
      <c r="AP383" s="127" t="s">
        <v>4986</v>
      </c>
      <c r="AR383" s="127" t="s">
        <v>37</v>
      </c>
      <c r="AS383" s="127" t="s">
        <v>4872</v>
      </c>
      <c r="AW383" s="127"/>
      <c r="BC383" s="127" t="s">
        <v>31</v>
      </c>
      <c r="BD383" s="127" t="s">
        <v>731</v>
      </c>
      <c r="BF383" s="127" t="s">
        <v>15</v>
      </c>
      <c r="BG383" s="127" t="s">
        <v>2762</v>
      </c>
    </row>
    <row r="384" spans="1:59" ht="9">
      <c r="A384" s="127" t="s">
        <v>833</v>
      </c>
      <c r="E384" s="127" t="s">
        <v>11</v>
      </c>
      <c r="F384" s="127" t="s">
        <v>780</v>
      </c>
      <c r="K384" s="127" t="s">
        <v>17</v>
      </c>
      <c r="L384" s="127" t="s">
        <v>1404</v>
      </c>
      <c r="Q384" s="127" t="s">
        <v>344</v>
      </c>
      <c r="R384" s="127" t="s">
        <v>1641</v>
      </c>
      <c r="AC384" s="127" t="s">
        <v>28</v>
      </c>
      <c r="AD384" s="127" t="s">
        <v>2641</v>
      </c>
      <c r="AF384" s="127" t="s">
        <v>32</v>
      </c>
      <c r="AG384" s="127" t="s">
        <v>481</v>
      </c>
      <c r="AI384" s="127" t="s">
        <v>35</v>
      </c>
      <c r="AJ384" s="127" t="s">
        <v>960</v>
      </c>
      <c r="AL384" s="127" t="s">
        <v>6</v>
      </c>
      <c r="AM384" s="127" t="s">
        <v>2565</v>
      </c>
      <c r="AO384" s="127" t="s">
        <v>13</v>
      </c>
      <c r="AP384" s="127" t="s">
        <v>908</v>
      </c>
      <c r="AR384" s="127" t="s">
        <v>37</v>
      </c>
      <c r="AS384" s="127" t="s">
        <v>4955</v>
      </c>
      <c r="AW384" s="127"/>
      <c r="BC384" s="127" t="s">
        <v>31</v>
      </c>
      <c r="BD384" s="127" t="s">
        <v>5532</v>
      </c>
      <c r="BF384" s="127" t="s">
        <v>15</v>
      </c>
      <c r="BG384" s="127" t="s">
        <v>1323</v>
      </c>
    </row>
    <row r="385" spans="1:59" ht="9">
      <c r="A385" s="127" t="s">
        <v>834</v>
      </c>
      <c r="E385" s="127" t="s">
        <v>11</v>
      </c>
      <c r="F385" s="127" t="s">
        <v>502</v>
      </c>
      <c r="K385" s="127" t="s">
        <v>17</v>
      </c>
      <c r="L385" s="127" t="s">
        <v>1543</v>
      </c>
      <c r="Q385" s="127" t="s">
        <v>344</v>
      </c>
      <c r="R385" s="127" t="s">
        <v>1907</v>
      </c>
      <c r="AC385" s="127" t="s">
        <v>28</v>
      </c>
      <c r="AD385" s="127" t="s">
        <v>1601</v>
      </c>
      <c r="AF385" s="127" t="s">
        <v>32</v>
      </c>
      <c r="AG385" s="127" t="s">
        <v>3731</v>
      </c>
      <c r="AI385" s="127" t="s">
        <v>35</v>
      </c>
      <c r="AJ385" s="127" t="s">
        <v>648</v>
      </c>
      <c r="AL385" s="127" t="s">
        <v>6</v>
      </c>
      <c r="AM385" s="127" t="s">
        <v>4718</v>
      </c>
      <c r="AO385" s="127" t="s">
        <v>13</v>
      </c>
      <c r="AP385" s="127" t="s">
        <v>1094</v>
      </c>
      <c r="AR385" s="127" t="s">
        <v>37</v>
      </c>
      <c r="AS385" s="127" t="s">
        <v>1261</v>
      </c>
      <c r="AW385" s="127"/>
      <c r="BC385" s="127" t="s">
        <v>31</v>
      </c>
      <c r="BD385" s="127" t="s">
        <v>5533</v>
      </c>
      <c r="BF385" s="127" t="s">
        <v>15</v>
      </c>
      <c r="BG385" s="127" t="s">
        <v>2676</v>
      </c>
    </row>
    <row r="386" spans="1:59" ht="9">
      <c r="A386" s="127" t="s">
        <v>835</v>
      </c>
      <c r="E386" s="127" t="s">
        <v>11</v>
      </c>
      <c r="F386" s="127" t="s">
        <v>781</v>
      </c>
      <c r="K386" s="127" t="s">
        <v>17</v>
      </c>
      <c r="L386" s="127" t="s">
        <v>490</v>
      </c>
      <c r="Q386" s="127" t="s">
        <v>344</v>
      </c>
      <c r="R386" s="127" t="s">
        <v>1355</v>
      </c>
      <c r="AC386" s="127" t="s">
        <v>28</v>
      </c>
      <c r="AD386" s="127" t="s">
        <v>963</v>
      </c>
      <c r="AF386" s="127" t="s">
        <v>32</v>
      </c>
      <c r="AG386" s="127" t="s">
        <v>849</v>
      </c>
      <c r="AI386" s="127" t="s">
        <v>35</v>
      </c>
      <c r="AJ386" s="127" t="s">
        <v>2279</v>
      </c>
      <c r="AL386" s="127" t="s">
        <v>6</v>
      </c>
      <c r="AM386" s="127" t="s">
        <v>1027</v>
      </c>
      <c r="AO386" s="127" t="s">
        <v>13</v>
      </c>
      <c r="AP386" s="127" t="s">
        <v>1814</v>
      </c>
      <c r="AR386" s="127" t="s">
        <v>37</v>
      </c>
      <c r="AS386" s="127" t="s">
        <v>2130</v>
      </c>
      <c r="AW386" s="127"/>
      <c r="BC386" s="127" t="s">
        <v>31</v>
      </c>
      <c r="BD386" s="127" t="s">
        <v>5534</v>
      </c>
      <c r="BF386" s="127" t="s">
        <v>15</v>
      </c>
      <c r="BG386" s="127" t="s">
        <v>5143</v>
      </c>
    </row>
    <row r="387" spans="1:59" ht="9">
      <c r="A387" s="127" t="s">
        <v>836</v>
      </c>
      <c r="E387" s="127" t="s">
        <v>11</v>
      </c>
      <c r="F387" s="127" t="s">
        <v>782</v>
      </c>
      <c r="K387" s="127" t="s">
        <v>17</v>
      </c>
      <c r="L387" s="127" t="s">
        <v>1544</v>
      </c>
      <c r="Q387" s="127" t="s">
        <v>344</v>
      </c>
      <c r="R387" s="127" t="s">
        <v>511</v>
      </c>
      <c r="AC387" s="127" t="s">
        <v>28</v>
      </c>
      <c r="AD387" s="127" t="s">
        <v>2613</v>
      </c>
      <c r="AF387" s="127" t="s">
        <v>32</v>
      </c>
      <c r="AG387" s="127" t="s">
        <v>3023</v>
      </c>
      <c r="AI387" s="127" t="s">
        <v>35</v>
      </c>
      <c r="AJ387" s="127" t="s">
        <v>3527</v>
      </c>
      <c r="AL387" s="127" t="s">
        <v>6</v>
      </c>
      <c r="AM387" s="127" t="s">
        <v>4719</v>
      </c>
      <c r="AO387" s="127" t="s">
        <v>13</v>
      </c>
      <c r="AP387" s="127" t="s">
        <v>4987</v>
      </c>
      <c r="AR387" s="127" t="s">
        <v>37</v>
      </c>
      <c r="AS387" s="127" t="s">
        <v>1823</v>
      </c>
      <c r="AW387" s="127"/>
      <c r="BC387" s="127" t="s">
        <v>31</v>
      </c>
      <c r="BD387" s="127" t="s">
        <v>5535</v>
      </c>
      <c r="BF387" s="127" t="s">
        <v>15</v>
      </c>
      <c r="BG387" s="127" t="s">
        <v>5848</v>
      </c>
    </row>
    <row r="388" spans="1:59" ht="9">
      <c r="A388" s="127" t="s">
        <v>837</v>
      </c>
      <c r="E388" s="127" t="s">
        <v>11</v>
      </c>
      <c r="F388" s="127" t="s">
        <v>783</v>
      </c>
      <c r="K388" s="127" t="s">
        <v>17</v>
      </c>
      <c r="L388" s="127" t="s">
        <v>1545</v>
      </c>
      <c r="Q388" s="127" t="s">
        <v>344</v>
      </c>
      <c r="R388" s="127" t="s">
        <v>1908</v>
      </c>
      <c r="AC388" s="127" t="s">
        <v>28</v>
      </c>
      <c r="AD388" s="127" t="s">
        <v>1864</v>
      </c>
      <c r="AF388" s="127" t="s">
        <v>32</v>
      </c>
      <c r="AG388" s="127" t="s">
        <v>3567</v>
      </c>
      <c r="AI388" s="127" t="s">
        <v>35</v>
      </c>
      <c r="AJ388" s="127" t="s">
        <v>3116</v>
      </c>
      <c r="AL388" s="127" t="s">
        <v>6</v>
      </c>
      <c r="AM388" s="127" t="s">
        <v>2831</v>
      </c>
      <c r="AO388" s="127" t="s">
        <v>13</v>
      </c>
      <c r="AP388" s="127" t="s">
        <v>4787</v>
      </c>
      <c r="AR388" s="127" t="s">
        <v>37</v>
      </c>
      <c r="AS388" s="127" t="s">
        <v>2004</v>
      </c>
      <c r="AW388" s="127"/>
      <c r="BC388" s="127" t="s">
        <v>31</v>
      </c>
      <c r="BD388" s="127" t="s">
        <v>4063</v>
      </c>
      <c r="BF388" s="127" t="s">
        <v>15</v>
      </c>
      <c r="BG388" s="127" t="s">
        <v>708</v>
      </c>
    </row>
    <row r="389" spans="1:59" ht="9">
      <c r="A389" s="127" t="s">
        <v>838</v>
      </c>
      <c r="E389" s="127" t="s">
        <v>11</v>
      </c>
      <c r="F389" s="127" t="s">
        <v>784</v>
      </c>
      <c r="K389" s="127" t="s">
        <v>17</v>
      </c>
      <c r="L389" s="127" t="s">
        <v>1452</v>
      </c>
      <c r="Q389" s="127" t="s">
        <v>344</v>
      </c>
      <c r="R389" s="127" t="s">
        <v>1909</v>
      </c>
      <c r="AC389" s="127" t="s">
        <v>28</v>
      </c>
      <c r="AD389" s="127" t="s">
        <v>2642</v>
      </c>
      <c r="AF389" s="127" t="s">
        <v>32</v>
      </c>
      <c r="AG389" s="127" t="s">
        <v>2091</v>
      </c>
      <c r="AI389" s="127" t="s">
        <v>35</v>
      </c>
      <c r="AJ389" s="127" t="s">
        <v>3258</v>
      </c>
      <c r="AL389" s="127" t="s">
        <v>6</v>
      </c>
      <c r="AM389" s="127" t="s">
        <v>3181</v>
      </c>
      <c r="AO389" s="127" t="s">
        <v>13</v>
      </c>
      <c r="AP389" s="127" t="s">
        <v>480</v>
      </c>
      <c r="AR389" s="127" t="s">
        <v>37</v>
      </c>
      <c r="AS389" s="127" t="s">
        <v>1445</v>
      </c>
      <c r="AW389" s="127"/>
      <c r="BC389" s="127" t="s">
        <v>31</v>
      </c>
      <c r="BD389" s="127" t="s">
        <v>5536</v>
      </c>
      <c r="BF389" s="127" t="s">
        <v>15</v>
      </c>
      <c r="BG389" s="127" t="s">
        <v>1852</v>
      </c>
    </row>
    <row r="390" spans="1:59" ht="9">
      <c r="A390" s="127" t="s">
        <v>839</v>
      </c>
      <c r="E390" s="127" t="s">
        <v>11</v>
      </c>
      <c r="F390" s="127" t="s">
        <v>785</v>
      </c>
      <c r="K390" s="127" t="s">
        <v>17</v>
      </c>
      <c r="L390" s="127" t="s">
        <v>1546</v>
      </c>
      <c r="Q390" s="127" t="s">
        <v>344</v>
      </c>
      <c r="R390" s="127" t="s">
        <v>1910</v>
      </c>
      <c r="AC390" s="127" t="s">
        <v>28</v>
      </c>
      <c r="AD390" s="127" t="s">
        <v>2643</v>
      </c>
      <c r="AF390" s="127" t="s">
        <v>32</v>
      </c>
      <c r="AG390" s="127" t="s">
        <v>3732</v>
      </c>
      <c r="AI390" s="127" t="s">
        <v>35</v>
      </c>
      <c r="AJ390" s="127" t="s">
        <v>547</v>
      </c>
      <c r="AL390" s="127" t="s">
        <v>6</v>
      </c>
      <c r="AM390" s="127" t="s">
        <v>4201</v>
      </c>
      <c r="AO390" s="127" t="s">
        <v>13</v>
      </c>
      <c r="AP390" s="127" t="s">
        <v>4244</v>
      </c>
      <c r="AR390" s="127" t="s">
        <v>37</v>
      </c>
      <c r="AS390" s="127" t="s">
        <v>1154</v>
      </c>
      <c r="AW390" s="127"/>
      <c r="BC390" s="127" t="s">
        <v>31</v>
      </c>
      <c r="BD390" s="127" t="s">
        <v>5537</v>
      </c>
      <c r="BF390" s="127" t="s">
        <v>15</v>
      </c>
      <c r="BG390" s="127" t="s">
        <v>5849</v>
      </c>
    </row>
    <row r="391" spans="1:59" ht="9">
      <c r="A391" s="127" t="s">
        <v>840</v>
      </c>
      <c r="E391" s="127" t="s">
        <v>11</v>
      </c>
      <c r="F391" s="127" t="s">
        <v>786</v>
      </c>
      <c r="K391" s="127" t="s">
        <v>17</v>
      </c>
      <c r="L391" s="127" t="s">
        <v>1547</v>
      </c>
      <c r="Q391" s="127" t="s">
        <v>344</v>
      </c>
      <c r="R391" s="127" t="s">
        <v>1651</v>
      </c>
      <c r="AC391" s="127" t="s">
        <v>28</v>
      </c>
      <c r="AD391" s="127" t="s">
        <v>2644</v>
      </c>
      <c r="AF391" s="127" t="s">
        <v>32</v>
      </c>
      <c r="AG391" s="127" t="s">
        <v>2927</v>
      </c>
      <c r="AI391" s="127" t="s">
        <v>35</v>
      </c>
      <c r="AJ391" s="127" t="s">
        <v>4182</v>
      </c>
      <c r="AL391" s="127" t="s">
        <v>6</v>
      </c>
      <c r="AM391" s="127" t="s">
        <v>2762</v>
      </c>
      <c r="AO391" s="127" t="s">
        <v>13</v>
      </c>
      <c r="AP391" s="127" t="s">
        <v>4988</v>
      </c>
      <c r="AR391" s="127" t="s">
        <v>37</v>
      </c>
      <c r="AS391" s="127" t="s">
        <v>1430</v>
      </c>
      <c r="AW391" s="127"/>
      <c r="BC391" s="127" t="s">
        <v>31</v>
      </c>
      <c r="BD391" s="127" t="s">
        <v>5538</v>
      </c>
      <c r="BF391" s="127" t="s">
        <v>15</v>
      </c>
      <c r="BG391" s="127" t="s">
        <v>2674</v>
      </c>
    </row>
    <row r="392" spans="1:59" ht="9">
      <c r="A392" s="127" t="s">
        <v>841</v>
      </c>
      <c r="E392" s="127" t="s">
        <v>11</v>
      </c>
      <c r="F392" s="127" t="s">
        <v>787</v>
      </c>
      <c r="K392" s="127" t="s">
        <v>17</v>
      </c>
      <c r="L392" s="127" t="s">
        <v>1548</v>
      </c>
      <c r="Q392" s="127" t="s">
        <v>344</v>
      </c>
      <c r="R392" s="127" t="s">
        <v>1911</v>
      </c>
      <c r="AC392" s="127" t="s">
        <v>28</v>
      </c>
      <c r="AD392" s="127" t="s">
        <v>2645</v>
      </c>
      <c r="AF392" s="127" t="s">
        <v>32</v>
      </c>
      <c r="AG392" s="127" t="s">
        <v>2004</v>
      </c>
      <c r="AI392" s="127" t="s">
        <v>35</v>
      </c>
      <c r="AJ392" s="127" t="s">
        <v>4183</v>
      </c>
      <c r="AL392" s="127" t="s">
        <v>6</v>
      </c>
      <c r="AM392" s="127" t="s">
        <v>4720</v>
      </c>
      <c r="AO392" s="127" t="s">
        <v>13</v>
      </c>
      <c r="AP392" s="127" t="s">
        <v>4989</v>
      </c>
      <c r="AR392" s="127" t="s">
        <v>37</v>
      </c>
      <c r="AS392" s="127" t="s">
        <v>5113</v>
      </c>
      <c r="AW392" s="127"/>
      <c r="BC392" s="127" t="s">
        <v>31</v>
      </c>
      <c r="BD392" s="127" t="s">
        <v>5539</v>
      </c>
      <c r="BF392" s="127" t="s">
        <v>15</v>
      </c>
      <c r="BG392" s="127" t="s">
        <v>2082</v>
      </c>
    </row>
    <row r="393" spans="1:59" ht="9">
      <c r="A393" s="127" t="s">
        <v>842</v>
      </c>
      <c r="E393" s="127" t="s">
        <v>11</v>
      </c>
      <c r="F393" s="127" t="s">
        <v>464</v>
      </c>
      <c r="K393" s="127" t="s">
        <v>17</v>
      </c>
      <c r="L393" s="127" t="s">
        <v>1549</v>
      </c>
      <c r="Q393" s="127" t="s">
        <v>344</v>
      </c>
      <c r="R393" s="127" t="s">
        <v>1912</v>
      </c>
      <c r="AC393" s="127" t="s">
        <v>28</v>
      </c>
      <c r="AD393" s="127" t="s">
        <v>2646</v>
      </c>
      <c r="AF393" s="127" t="s">
        <v>32</v>
      </c>
      <c r="AG393" s="127" t="s">
        <v>2708</v>
      </c>
      <c r="AI393" s="127" t="s">
        <v>35</v>
      </c>
      <c r="AJ393" s="127" t="s">
        <v>547</v>
      </c>
      <c r="AL393" s="127" t="s">
        <v>6</v>
      </c>
      <c r="AM393" s="127" t="s">
        <v>2155</v>
      </c>
      <c r="AO393" s="127" t="s">
        <v>13</v>
      </c>
      <c r="AP393" s="127" t="s">
        <v>2245</v>
      </c>
      <c r="AR393" s="127" t="s">
        <v>37</v>
      </c>
      <c r="AS393" s="127" t="s">
        <v>4993</v>
      </c>
      <c r="AW393" s="127"/>
      <c r="BC393" s="127" t="s">
        <v>31</v>
      </c>
      <c r="BD393" s="127" t="s">
        <v>5532</v>
      </c>
      <c r="BF393" s="127" t="s">
        <v>15</v>
      </c>
      <c r="BG393" s="127" t="s">
        <v>583</v>
      </c>
    </row>
    <row r="394" spans="1:59" ht="9">
      <c r="A394" s="127" t="s">
        <v>843</v>
      </c>
      <c r="E394" s="127" t="s">
        <v>11</v>
      </c>
      <c r="F394" s="127" t="s">
        <v>737</v>
      </c>
      <c r="K394" s="127" t="s">
        <v>17</v>
      </c>
      <c r="L394" s="127" t="s">
        <v>980</v>
      </c>
      <c r="Q394" s="127" t="s">
        <v>344</v>
      </c>
      <c r="R394" s="127" t="s">
        <v>1913</v>
      </c>
      <c r="AC394" s="127" t="s">
        <v>28</v>
      </c>
      <c r="AD394" s="127" t="s">
        <v>2647</v>
      </c>
      <c r="AF394" s="127" t="s">
        <v>32</v>
      </c>
      <c r="AG394" s="127" t="s">
        <v>2918</v>
      </c>
      <c r="AI394" s="127" t="s">
        <v>35</v>
      </c>
      <c r="AJ394" s="127" t="s">
        <v>4184</v>
      </c>
      <c r="AL394" s="127" t="s">
        <v>6</v>
      </c>
      <c r="AM394" s="127" t="s">
        <v>1873</v>
      </c>
      <c r="AO394" s="127" t="s">
        <v>13</v>
      </c>
      <c r="AP394" s="127" t="s">
        <v>1814</v>
      </c>
      <c r="AR394" s="127" t="s">
        <v>37</v>
      </c>
      <c r="AS394" s="127" t="s">
        <v>5114</v>
      </c>
      <c r="AW394" s="127"/>
      <c r="BC394" s="127" t="s">
        <v>31</v>
      </c>
      <c r="BD394" s="127" t="s">
        <v>5419</v>
      </c>
      <c r="BF394" s="127" t="s">
        <v>15</v>
      </c>
      <c r="BG394" s="127" t="s">
        <v>5850</v>
      </c>
    </row>
    <row r="395" spans="1:59" ht="9">
      <c r="A395" s="127" t="s">
        <v>844</v>
      </c>
      <c r="E395" s="127" t="s">
        <v>11</v>
      </c>
      <c r="F395" s="127" t="s">
        <v>788</v>
      </c>
      <c r="K395" s="127" t="s">
        <v>17</v>
      </c>
      <c r="L395" s="127" t="s">
        <v>1550</v>
      </c>
      <c r="Q395" s="127" t="s">
        <v>344</v>
      </c>
      <c r="R395" s="127" t="s">
        <v>1129</v>
      </c>
      <c r="AC395" s="127" t="s">
        <v>28</v>
      </c>
      <c r="AD395" s="127" t="s">
        <v>1231</v>
      </c>
      <c r="AF395" s="127" t="s">
        <v>32</v>
      </c>
      <c r="AG395" s="127" t="s">
        <v>863</v>
      </c>
      <c r="AI395" s="127" t="s">
        <v>35</v>
      </c>
      <c r="AJ395" s="127" t="s">
        <v>4042</v>
      </c>
      <c r="AL395" s="127" t="s">
        <v>6</v>
      </c>
      <c r="AM395" s="127" t="s">
        <v>4721</v>
      </c>
      <c r="AO395" s="127" t="s">
        <v>13</v>
      </c>
      <c r="AP395" s="127" t="s">
        <v>1121</v>
      </c>
      <c r="AR395" s="127" t="s">
        <v>37</v>
      </c>
      <c r="AS395" s="127" t="s">
        <v>5115</v>
      </c>
      <c r="AW395" s="127"/>
      <c r="BC395" s="127" t="s">
        <v>31</v>
      </c>
      <c r="BD395" s="127" t="s">
        <v>3755</v>
      </c>
      <c r="BF395" s="127" t="s">
        <v>15</v>
      </c>
      <c r="BG395" s="127" t="s">
        <v>2098</v>
      </c>
    </row>
    <row r="396" spans="1:59" ht="9">
      <c r="A396" s="127" t="s">
        <v>845</v>
      </c>
      <c r="E396" s="127" t="s">
        <v>11</v>
      </c>
      <c r="F396" s="127" t="s">
        <v>471</v>
      </c>
      <c r="K396" s="127" t="s">
        <v>17</v>
      </c>
      <c r="L396" s="127" t="s">
        <v>1551</v>
      </c>
      <c r="Q396" s="127" t="s">
        <v>344</v>
      </c>
      <c r="R396" s="127" t="s">
        <v>1765</v>
      </c>
      <c r="AC396" s="127" t="s">
        <v>28</v>
      </c>
      <c r="AD396" s="127" t="s">
        <v>2648</v>
      </c>
      <c r="AF396" s="127" t="s">
        <v>32</v>
      </c>
      <c r="AG396" s="127" t="s">
        <v>3733</v>
      </c>
      <c r="AI396" s="127" t="s">
        <v>35</v>
      </c>
      <c r="AJ396" s="127" t="s">
        <v>4185</v>
      </c>
      <c r="AL396" s="127" t="s">
        <v>6</v>
      </c>
      <c r="AM396" s="127" t="s">
        <v>4642</v>
      </c>
      <c r="AO396" s="127" t="s">
        <v>13</v>
      </c>
      <c r="AP396" s="127" t="s">
        <v>1954</v>
      </c>
      <c r="AR396" s="127" t="s">
        <v>37</v>
      </c>
      <c r="AS396" s="127" t="s">
        <v>1954</v>
      </c>
      <c r="AW396" s="127"/>
      <c r="BC396" s="127" t="s">
        <v>31</v>
      </c>
      <c r="BD396" s="127" t="s">
        <v>4312</v>
      </c>
      <c r="BF396" s="127" t="s">
        <v>15</v>
      </c>
      <c r="BG396" s="127" t="s">
        <v>5019</v>
      </c>
    </row>
    <row r="397" spans="1:59" ht="9">
      <c r="A397" s="127" t="s">
        <v>846</v>
      </c>
      <c r="E397" s="127" t="s">
        <v>11</v>
      </c>
      <c r="F397" s="127" t="s">
        <v>789</v>
      </c>
      <c r="K397" s="127" t="s">
        <v>17</v>
      </c>
      <c r="L397" s="127" t="s">
        <v>1552</v>
      </c>
      <c r="Q397" s="127" t="s">
        <v>344</v>
      </c>
      <c r="R397" s="127" t="s">
        <v>1914</v>
      </c>
      <c r="AC397" s="127" t="s">
        <v>28</v>
      </c>
      <c r="AD397" s="127" t="s">
        <v>2649</v>
      </c>
      <c r="AF397" s="127" t="s">
        <v>32</v>
      </c>
      <c r="AG397" s="127" t="s">
        <v>2183</v>
      </c>
      <c r="AI397" s="127" t="s">
        <v>35</v>
      </c>
      <c r="AJ397" s="127" t="s">
        <v>581</v>
      </c>
      <c r="AL397" s="127" t="s">
        <v>6</v>
      </c>
      <c r="AM397" s="127" t="s">
        <v>3104</v>
      </c>
      <c r="AO397" s="127" t="s">
        <v>13</v>
      </c>
      <c r="AP397" s="127" t="s">
        <v>4990</v>
      </c>
      <c r="AR397" s="127" t="s">
        <v>37</v>
      </c>
      <c r="AS397" s="127" t="s">
        <v>5116</v>
      </c>
      <c r="AW397" s="127"/>
      <c r="BC397" s="127" t="s">
        <v>31</v>
      </c>
      <c r="BD397" s="127" t="s">
        <v>4399</v>
      </c>
      <c r="BF397" s="127" t="s">
        <v>15</v>
      </c>
      <c r="BG397" s="127" t="s">
        <v>541</v>
      </c>
    </row>
    <row r="398" spans="1:59" ht="9">
      <c r="A398" s="127" t="s">
        <v>847</v>
      </c>
      <c r="E398" s="127" t="s">
        <v>11</v>
      </c>
      <c r="F398" s="127" t="s">
        <v>790</v>
      </c>
      <c r="K398" s="127" t="s">
        <v>17</v>
      </c>
      <c r="L398" s="127" t="s">
        <v>734</v>
      </c>
      <c r="Q398" s="127" t="s">
        <v>344</v>
      </c>
      <c r="R398" s="127" t="s">
        <v>1547</v>
      </c>
      <c r="AC398" s="127" t="s">
        <v>28</v>
      </c>
      <c r="AD398" s="127" t="s">
        <v>1602</v>
      </c>
      <c r="AF398" s="127" t="s">
        <v>32</v>
      </c>
      <c r="AG398" s="127" t="s">
        <v>3611</v>
      </c>
      <c r="AI398" s="127" t="s">
        <v>35</v>
      </c>
      <c r="AJ398" s="127" t="s">
        <v>4186</v>
      </c>
      <c r="AL398" s="127" t="s">
        <v>6</v>
      </c>
      <c r="AM398" s="127" t="s">
        <v>3747</v>
      </c>
      <c r="AO398" s="127" t="s">
        <v>13</v>
      </c>
      <c r="AP398" s="127" t="s">
        <v>4991</v>
      </c>
      <c r="AR398" s="127" t="s">
        <v>37</v>
      </c>
      <c r="AS398" s="127" t="s">
        <v>930</v>
      </c>
      <c r="AW398" s="127"/>
      <c r="BC398" s="127" t="s">
        <v>31</v>
      </c>
      <c r="BD398" s="127" t="s">
        <v>5540</v>
      </c>
      <c r="BF398" s="127" t="s">
        <v>15</v>
      </c>
      <c r="BG398" s="127" t="s">
        <v>546</v>
      </c>
    </row>
    <row r="399" spans="1:59" ht="9">
      <c r="A399" s="127" t="s">
        <v>848</v>
      </c>
      <c r="E399" s="127" t="s">
        <v>11</v>
      </c>
      <c r="F399" s="127" t="s">
        <v>791</v>
      </c>
      <c r="K399" s="127" t="s">
        <v>17</v>
      </c>
      <c r="L399" s="127" t="s">
        <v>1553</v>
      </c>
      <c r="Q399" s="127" t="s">
        <v>344</v>
      </c>
      <c r="R399" s="127" t="s">
        <v>1915</v>
      </c>
      <c r="AC399" s="127" t="s">
        <v>28</v>
      </c>
      <c r="AD399" s="127" t="s">
        <v>1273</v>
      </c>
      <c r="AF399" s="127" t="s">
        <v>32</v>
      </c>
      <c r="AG399" s="127" t="s">
        <v>2151</v>
      </c>
      <c r="AI399" s="127" t="s">
        <v>35</v>
      </c>
      <c r="AJ399" s="127" t="s">
        <v>4187</v>
      </c>
      <c r="AL399" s="127" t="s">
        <v>6</v>
      </c>
      <c r="AM399" s="127" t="s">
        <v>2155</v>
      </c>
      <c r="AO399" s="127" t="s">
        <v>13</v>
      </c>
      <c r="AP399" s="127" t="s">
        <v>4992</v>
      </c>
      <c r="AR399" s="127" t="s">
        <v>37</v>
      </c>
      <c r="AS399" s="127" t="s">
        <v>5117</v>
      </c>
      <c r="AW399" s="127"/>
      <c r="BC399" s="127" t="s">
        <v>31</v>
      </c>
      <c r="BD399" s="127" t="s">
        <v>2290</v>
      </c>
      <c r="BF399" s="127" t="s">
        <v>15</v>
      </c>
      <c r="BG399" s="127" t="s">
        <v>2796</v>
      </c>
    </row>
    <row r="400" spans="1:59" ht="9">
      <c r="A400" s="127" t="s">
        <v>849</v>
      </c>
      <c r="E400" s="127" t="s">
        <v>11</v>
      </c>
      <c r="F400" s="127" t="s">
        <v>481</v>
      </c>
      <c r="K400" s="127" t="s">
        <v>17</v>
      </c>
      <c r="L400" s="127" t="s">
        <v>1368</v>
      </c>
      <c r="Q400" s="127" t="s">
        <v>344</v>
      </c>
      <c r="R400" s="127" t="s">
        <v>1916</v>
      </c>
      <c r="AC400" s="127" t="s">
        <v>28</v>
      </c>
      <c r="AD400" s="127" t="s">
        <v>1843</v>
      </c>
      <c r="AF400" s="127" t="s">
        <v>32</v>
      </c>
      <c r="AG400" s="127" t="s">
        <v>1490</v>
      </c>
      <c r="AI400" s="127" t="s">
        <v>35</v>
      </c>
      <c r="AJ400" s="127" t="s">
        <v>3254</v>
      </c>
      <c r="AL400" s="127" t="s">
        <v>6</v>
      </c>
      <c r="AM400" s="127" t="s">
        <v>3989</v>
      </c>
      <c r="AO400" s="127" t="s">
        <v>13</v>
      </c>
      <c r="AP400" s="127" t="s">
        <v>1969</v>
      </c>
      <c r="AR400" s="127" t="s">
        <v>37</v>
      </c>
      <c r="AS400" s="127" t="s">
        <v>3530</v>
      </c>
      <c r="AW400" s="127"/>
      <c r="BC400" s="127" t="s">
        <v>31</v>
      </c>
      <c r="BD400" s="127" t="s">
        <v>5541</v>
      </c>
      <c r="BF400" s="127" t="s">
        <v>15</v>
      </c>
      <c r="BG400" s="127" t="s">
        <v>1754</v>
      </c>
    </row>
    <row r="401" spans="1:59" ht="9">
      <c r="A401" s="127" t="s">
        <v>850</v>
      </c>
      <c r="E401" s="127" t="s">
        <v>11</v>
      </c>
      <c r="F401" s="127" t="s">
        <v>792</v>
      </c>
      <c r="K401" s="127" t="s">
        <v>17</v>
      </c>
      <c r="L401" s="127" t="s">
        <v>1554</v>
      </c>
      <c r="Q401" s="127" t="s">
        <v>344</v>
      </c>
      <c r="R401" s="127" t="s">
        <v>922</v>
      </c>
      <c r="AC401" s="127" t="s">
        <v>28</v>
      </c>
      <c r="AD401" s="127" t="s">
        <v>2650</v>
      </c>
      <c r="AF401" s="127" t="s">
        <v>32</v>
      </c>
      <c r="AG401" s="127" t="s">
        <v>3734</v>
      </c>
      <c r="AI401" s="127" t="s">
        <v>35</v>
      </c>
      <c r="AJ401" s="127" t="s">
        <v>1142</v>
      </c>
      <c r="AL401" s="127" t="s">
        <v>6</v>
      </c>
      <c r="AM401" s="127" t="s">
        <v>3668</v>
      </c>
      <c r="AO401" s="127" t="s">
        <v>13</v>
      </c>
      <c r="AP401" s="127" t="s">
        <v>1823</v>
      </c>
      <c r="AR401" s="127" t="s">
        <v>37</v>
      </c>
      <c r="AS401" s="127" t="s">
        <v>1814</v>
      </c>
      <c r="AW401" s="127"/>
      <c r="BC401" s="127" t="s">
        <v>31</v>
      </c>
      <c r="BD401" s="127" t="s">
        <v>1044</v>
      </c>
      <c r="BF401" s="127" t="s">
        <v>15</v>
      </c>
      <c r="BG401" s="127" t="s">
        <v>5851</v>
      </c>
    </row>
    <row r="402" spans="1:59" ht="9">
      <c r="A402" s="127" t="s">
        <v>851</v>
      </c>
      <c r="E402" s="127" t="s">
        <v>11</v>
      </c>
      <c r="F402" s="127" t="s">
        <v>558</v>
      </c>
      <c r="K402" s="127" t="s">
        <v>17</v>
      </c>
      <c r="L402" s="127" t="s">
        <v>1555</v>
      </c>
      <c r="Q402" s="127" t="s">
        <v>344</v>
      </c>
      <c r="R402" s="127" t="s">
        <v>1665</v>
      </c>
      <c r="AC402" s="127" t="s">
        <v>28</v>
      </c>
      <c r="AD402" s="127" t="s">
        <v>1292</v>
      </c>
      <c r="AF402" s="127" t="s">
        <v>32</v>
      </c>
      <c r="AG402" s="127" t="s">
        <v>3735</v>
      </c>
      <c r="AI402" s="127" t="s">
        <v>35</v>
      </c>
      <c r="AJ402" s="127" t="s">
        <v>3897</v>
      </c>
      <c r="AL402" s="127" t="s">
        <v>6</v>
      </c>
      <c r="AM402" s="127" t="s">
        <v>4722</v>
      </c>
      <c r="AO402" s="127" t="s">
        <v>13</v>
      </c>
      <c r="AP402" s="127" t="s">
        <v>2004</v>
      </c>
      <c r="AR402" s="127" t="s">
        <v>37</v>
      </c>
      <c r="AS402" s="127" t="s">
        <v>5118</v>
      </c>
      <c r="AW402" s="127"/>
      <c r="BC402" s="127" t="s">
        <v>31</v>
      </c>
      <c r="BD402" s="127" t="s">
        <v>5542</v>
      </c>
      <c r="BF402" s="127" t="s">
        <v>15</v>
      </c>
      <c r="BG402" s="127" t="s">
        <v>3581</v>
      </c>
    </row>
    <row r="403" spans="1:59" ht="9">
      <c r="A403" s="127" t="s">
        <v>852</v>
      </c>
      <c r="E403" s="127" t="s">
        <v>11</v>
      </c>
      <c r="F403" s="127" t="s">
        <v>793</v>
      </c>
      <c r="K403" s="127" t="s">
        <v>17</v>
      </c>
      <c r="L403" s="127" t="s">
        <v>1556</v>
      </c>
      <c r="Q403" s="127" t="s">
        <v>344</v>
      </c>
      <c r="R403" s="127" t="s">
        <v>1746</v>
      </c>
      <c r="AC403" s="127" t="s">
        <v>28</v>
      </c>
      <c r="AD403" s="127" t="s">
        <v>2651</v>
      </c>
      <c r="AF403" s="127" t="s">
        <v>32</v>
      </c>
      <c r="AG403" s="127" t="s">
        <v>2115</v>
      </c>
      <c r="AI403" s="127" t="s">
        <v>35</v>
      </c>
      <c r="AJ403" s="127" t="s">
        <v>4188</v>
      </c>
      <c r="AL403" s="127" t="s">
        <v>6</v>
      </c>
      <c r="AM403" s="127" t="s">
        <v>2313</v>
      </c>
      <c r="AO403" s="127" t="s">
        <v>13</v>
      </c>
      <c r="AP403" s="127" t="s">
        <v>4204</v>
      </c>
      <c r="AR403" s="127" t="s">
        <v>37</v>
      </c>
      <c r="AS403" s="127" t="s">
        <v>471</v>
      </c>
      <c r="AW403" s="127"/>
      <c r="BC403" s="127" t="s">
        <v>31</v>
      </c>
      <c r="BD403" s="127" t="s">
        <v>5543</v>
      </c>
      <c r="BF403" s="127" t="s">
        <v>15</v>
      </c>
      <c r="BG403" s="127" t="s">
        <v>5852</v>
      </c>
    </row>
    <row r="404" spans="1:59" ht="9">
      <c r="A404" s="127" t="s">
        <v>853</v>
      </c>
      <c r="E404" s="127" t="s">
        <v>11</v>
      </c>
      <c r="F404" s="127" t="s">
        <v>794</v>
      </c>
      <c r="K404" s="127" t="s">
        <v>17</v>
      </c>
      <c r="L404" s="127" t="s">
        <v>1557</v>
      </c>
      <c r="Q404" s="127" t="s">
        <v>344</v>
      </c>
      <c r="R404" s="127" t="s">
        <v>976</v>
      </c>
      <c r="AC404" s="127" t="s">
        <v>28</v>
      </c>
      <c r="AD404" s="127" t="s">
        <v>2413</v>
      </c>
      <c r="AF404" s="127" t="s">
        <v>32</v>
      </c>
      <c r="AG404" s="127" t="s">
        <v>3501</v>
      </c>
      <c r="AI404" s="127" t="s">
        <v>35</v>
      </c>
      <c r="AJ404" s="127" t="s">
        <v>3045</v>
      </c>
      <c r="AL404" s="127" t="s">
        <v>6</v>
      </c>
      <c r="AM404" s="127" t="s">
        <v>2881</v>
      </c>
      <c r="AO404" s="127" t="s">
        <v>13</v>
      </c>
      <c r="AP404" s="127" t="s">
        <v>2389</v>
      </c>
      <c r="AR404" s="127" t="s">
        <v>37</v>
      </c>
      <c r="AS404" s="127" t="s">
        <v>4236</v>
      </c>
      <c r="AW404" s="127"/>
      <c r="BC404" s="127" t="s">
        <v>31</v>
      </c>
      <c r="BD404" s="127" t="s">
        <v>2739</v>
      </c>
      <c r="BF404" s="127" t="s">
        <v>15</v>
      </c>
      <c r="BG404" s="127" t="s">
        <v>2078</v>
      </c>
    </row>
    <row r="405" spans="1:59" ht="9">
      <c r="A405" s="127" t="s">
        <v>854</v>
      </c>
      <c r="E405" s="127" t="s">
        <v>11</v>
      </c>
      <c r="F405" s="127" t="s">
        <v>795</v>
      </c>
      <c r="K405" s="127" t="s">
        <v>17</v>
      </c>
      <c r="L405" s="127" t="s">
        <v>1558</v>
      </c>
      <c r="Q405" s="127" t="s">
        <v>344</v>
      </c>
      <c r="R405" s="127" t="s">
        <v>1155</v>
      </c>
      <c r="AC405" s="127" t="s">
        <v>28</v>
      </c>
      <c r="AD405" s="127" t="s">
        <v>2161</v>
      </c>
      <c r="AF405" s="127" t="s">
        <v>32</v>
      </c>
      <c r="AG405" s="127" t="s">
        <v>1424</v>
      </c>
      <c r="AI405" s="127" t="s">
        <v>35</v>
      </c>
      <c r="AJ405" s="127" t="s">
        <v>3665</v>
      </c>
      <c r="AL405" s="127" t="s">
        <v>6</v>
      </c>
      <c r="AM405" s="127" t="s">
        <v>1232</v>
      </c>
      <c r="AO405" s="127" t="s">
        <v>13</v>
      </c>
      <c r="AP405" s="127" t="s">
        <v>1017</v>
      </c>
      <c r="AR405" s="127" t="s">
        <v>37</v>
      </c>
      <c r="AS405" s="127" t="s">
        <v>1814</v>
      </c>
      <c r="AW405" s="127"/>
      <c r="BC405" s="127" t="s">
        <v>31</v>
      </c>
      <c r="BD405" s="127" t="s">
        <v>5544</v>
      </c>
      <c r="BF405" s="127" t="s">
        <v>15</v>
      </c>
      <c r="BG405" s="127" t="s">
        <v>730</v>
      </c>
    </row>
    <row r="406" spans="1:59" ht="9">
      <c r="A406" s="127" t="s">
        <v>855</v>
      </c>
      <c r="E406" s="127" t="s">
        <v>11</v>
      </c>
      <c r="F406" s="127" t="s">
        <v>796</v>
      </c>
      <c r="K406" s="127" t="s">
        <v>17</v>
      </c>
      <c r="L406" s="127" t="s">
        <v>534</v>
      </c>
      <c r="Q406" s="127" t="s">
        <v>344</v>
      </c>
      <c r="R406" s="127" t="s">
        <v>1917</v>
      </c>
      <c r="AC406" s="127" t="s">
        <v>28</v>
      </c>
      <c r="AD406" s="127" t="s">
        <v>2652</v>
      </c>
      <c r="AF406" s="127" t="s">
        <v>32</v>
      </c>
      <c r="AG406" s="127" t="s">
        <v>3736</v>
      </c>
      <c r="AI406" s="127" t="s">
        <v>35</v>
      </c>
      <c r="AJ406" s="127" t="s">
        <v>4189</v>
      </c>
      <c r="AL406" s="127" t="s">
        <v>6</v>
      </c>
      <c r="AM406" s="127" t="s">
        <v>4723</v>
      </c>
      <c r="AO406" s="127" t="s">
        <v>13</v>
      </c>
      <c r="AP406" s="127" t="s">
        <v>4993</v>
      </c>
      <c r="AR406" s="127" t="s">
        <v>37</v>
      </c>
      <c r="AS406" s="127" t="s">
        <v>4982</v>
      </c>
      <c r="AW406" s="127"/>
      <c r="BC406" s="127" t="s">
        <v>31</v>
      </c>
      <c r="BD406" s="127" t="s">
        <v>5545</v>
      </c>
      <c r="BF406" s="127" t="s">
        <v>15</v>
      </c>
      <c r="BG406" s="127" t="s">
        <v>5853</v>
      </c>
    </row>
    <row r="407" spans="1:59" ht="9">
      <c r="A407" s="127" t="s">
        <v>856</v>
      </c>
      <c r="E407" s="127" t="s">
        <v>11</v>
      </c>
      <c r="F407" s="127" t="s">
        <v>797</v>
      </c>
      <c r="K407" s="127" t="s">
        <v>17</v>
      </c>
      <c r="L407" s="127" t="s">
        <v>1559</v>
      </c>
      <c r="Q407" s="127" t="s">
        <v>344</v>
      </c>
      <c r="R407" s="127" t="s">
        <v>1918</v>
      </c>
      <c r="AC407" s="127" t="s">
        <v>28</v>
      </c>
      <c r="AD407" s="127" t="s">
        <v>2653</v>
      </c>
      <c r="AF407" s="127" t="s">
        <v>32</v>
      </c>
      <c r="AG407" s="127" t="s">
        <v>3737</v>
      </c>
      <c r="AI407" s="127" t="s">
        <v>35</v>
      </c>
      <c r="AJ407" s="127" t="s">
        <v>1399</v>
      </c>
      <c r="AL407" s="127" t="s">
        <v>6</v>
      </c>
      <c r="AM407" s="127" t="s">
        <v>3555</v>
      </c>
      <c r="AO407" s="127" t="s">
        <v>13</v>
      </c>
      <c r="AP407" s="127" t="s">
        <v>4384</v>
      </c>
      <c r="AR407" s="127" t="s">
        <v>37</v>
      </c>
      <c r="AS407" s="127" t="s">
        <v>5119</v>
      </c>
      <c r="AW407" s="127"/>
      <c r="BC407" s="127" t="s">
        <v>31</v>
      </c>
      <c r="BD407" s="127" t="s">
        <v>5546</v>
      </c>
      <c r="BF407" s="127" t="s">
        <v>15</v>
      </c>
      <c r="BG407" s="127" t="s">
        <v>2161</v>
      </c>
    </row>
    <row r="408" spans="1:59" ht="9">
      <c r="A408" s="127" t="s">
        <v>857</v>
      </c>
      <c r="E408" s="127" t="s">
        <v>11</v>
      </c>
      <c r="F408" s="127" t="s">
        <v>703</v>
      </c>
      <c r="K408" s="127" t="s">
        <v>17</v>
      </c>
      <c r="L408" s="127" t="s">
        <v>1560</v>
      </c>
      <c r="Q408" s="127" t="s">
        <v>344</v>
      </c>
      <c r="R408" s="127" t="s">
        <v>1919</v>
      </c>
      <c r="AC408" s="127" t="s">
        <v>28</v>
      </c>
      <c r="AD408" s="127" t="s">
        <v>2654</v>
      </c>
      <c r="AF408" s="127" t="s">
        <v>32</v>
      </c>
      <c r="AG408" s="127" t="s">
        <v>3738</v>
      </c>
      <c r="AI408" s="127" t="s">
        <v>35</v>
      </c>
      <c r="AJ408" s="127" t="s">
        <v>4190</v>
      </c>
      <c r="AL408" s="127" t="s">
        <v>6</v>
      </c>
      <c r="AM408" s="127" t="s">
        <v>3621</v>
      </c>
      <c r="AO408" s="127" t="s">
        <v>13</v>
      </c>
      <c r="AP408" s="127" t="s">
        <v>1279</v>
      </c>
      <c r="AR408" s="127" t="s">
        <v>37</v>
      </c>
      <c r="AS408" s="127" t="s">
        <v>4161</v>
      </c>
      <c r="AW408" s="127"/>
      <c r="BC408" s="127" t="s">
        <v>31</v>
      </c>
      <c r="BD408" s="127" t="s">
        <v>5547</v>
      </c>
      <c r="BF408" s="127" t="s">
        <v>15</v>
      </c>
      <c r="BG408" s="127" t="s">
        <v>5854</v>
      </c>
    </row>
    <row r="409" spans="1:59" ht="9">
      <c r="A409" s="127" t="s">
        <v>858</v>
      </c>
      <c r="E409" s="127" t="s">
        <v>11</v>
      </c>
      <c r="F409" s="127" t="s">
        <v>798</v>
      </c>
      <c r="K409" s="127" t="s">
        <v>17</v>
      </c>
      <c r="L409" s="127" t="s">
        <v>1416</v>
      </c>
      <c r="Q409" s="127" t="s">
        <v>344</v>
      </c>
      <c r="R409" s="127" t="s">
        <v>1580</v>
      </c>
      <c r="AC409" s="127" t="s">
        <v>28</v>
      </c>
      <c r="AD409" s="127" t="s">
        <v>2655</v>
      </c>
      <c r="AF409" s="127" t="s">
        <v>32</v>
      </c>
      <c r="AG409" s="127" t="s">
        <v>2125</v>
      </c>
      <c r="AI409" s="127" t="s">
        <v>35</v>
      </c>
      <c r="AJ409" s="127" t="s">
        <v>3388</v>
      </c>
      <c r="AL409" s="127" t="s">
        <v>6</v>
      </c>
      <c r="AM409" s="127" t="s">
        <v>3217</v>
      </c>
      <c r="AO409" s="127" t="s">
        <v>13</v>
      </c>
      <c r="AP409" s="127" t="s">
        <v>1211</v>
      </c>
      <c r="AR409" s="127" t="s">
        <v>37</v>
      </c>
      <c r="AS409" s="127" t="s">
        <v>2454</v>
      </c>
      <c r="AW409" s="127"/>
      <c r="BC409" s="127" t="s">
        <v>31</v>
      </c>
      <c r="BD409" s="127" t="s">
        <v>2836</v>
      </c>
      <c r="BF409" s="127" t="s">
        <v>15</v>
      </c>
      <c r="BG409" s="127" t="s">
        <v>1942</v>
      </c>
    </row>
    <row r="410" spans="1:59" ht="9">
      <c r="A410" s="127" t="s">
        <v>859</v>
      </c>
      <c r="E410" s="127" t="s">
        <v>11</v>
      </c>
      <c r="F410" s="127" t="s">
        <v>686</v>
      </c>
      <c r="K410" s="127" t="s">
        <v>17</v>
      </c>
      <c r="L410" s="127" t="s">
        <v>1320</v>
      </c>
      <c r="Q410" s="127" t="s">
        <v>344</v>
      </c>
      <c r="R410" s="127" t="s">
        <v>1920</v>
      </c>
      <c r="AC410" s="127" t="s">
        <v>28</v>
      </c>
      <c r="AD410" s="127" t="s">
        <v>2656</v>
      </c>
      <c r="AF410" s="127" t="s">
        <v>32</v>
      </c>
      <c r="AG410" s="127" t="s">
        <v>3739</v>
      </c>
      <c r="AI410" s="127" t="s">
        <v>35</v>
      </c>
      <c r="AJ410" s="127" t="s">
        <v>4191</v>
      </c>
      <c r="AL410" s="127" t="s">
        <v>6</v>
      </c>
      <c r="AM410" s="127" t="s">
        <v>4569</v>
      </c>
      <c r="AO410" s="127" t="s">
        <v>13</v>
      </c>
      <c r="AP410" s="127" t="s">
        <v>4384</v>
      </c>
      <c r="AR410" s="127" t="s">
        <v>37</v>
      </c>
      <c r="AS410" s="127" t="s">
        <v>5120</v>
      </c>
      <c r="AW410" s="127"/>
      <c r="BC410" s="127" t="s">
        <v>31</v>
      </c>
      <c r="BD410" s="127" t="s">
        <v>947</v>
      </c>
      <c r="BF410" s="127" t="s">
        <v>15</v>
      </c>
      <c r="BG410" s="127" t="s">
        <v>887</v>
      </c>
    </row>
    <row r="411" spans="1:59" ht="9">
      <c r="A411" s="127" t="s">
        <v>860</v>
      </c>
      <c r="E411" s="127" t="s">
        <v>11</v>
      </c>
      <c r="F411" s="127" t="s">
        <v>651</v>
      </c>
      <c r="K411" s="127" t="s">
        <v>17</v>
      </c>
      <c r="L411" s="127" t="s">
        <v>1561</v>
      </c>
      <c r="Q411" s="127" t="s">
        <v>344</v>
      </c>
      <c r="R411" s="127" t="s">
        <v>922</v>
      </c>
      <c r="AC411" s="127" t="s">
        <v>28</v>
      </c>
      <c r="AD411" s="127" t="s">
        <v>1943</v>
      </c>
      <c r="AF411" s="127" t="s">
        <v>32</v>
      </c>
      <c r="AG411" s="127" t="s">
        <v>2362</v>
      </c>
      <c r="AI411" s="127" t="s">
        <v>35</v>
      </c>
      <c r="AJ411" s="127" t="s">
        <v>3921</v>
      </c>
      <c r="AL411" s="127" t="s">
        <v>6</v>
      </c>
      <c r="AM411" s="127" t="s">
        <v>4593</v>
      </c>
      <c r="AO411" s="127" t="s">
        <v>13</v>
      </c>
      <c r="AP411" s="127" t="s">
        <v>3530</v>
      </c>
      <c r="AR411" s="127" t="s">
        <v>37</v>
      </c>
      <c r="AS411" s="127" t="s">
        <v>1814</v>
      </c>
      <c r="AW411" s="127"/>
      <c r="BC411" s="127" t="s">
        <v>31</v>
      </c>
      <c r="BD411" s="127" t="s">
        <v>4707</v>
      </c>
      <c r="BF411" s="127" t="s">
        <v>15</v>
      </c>
      <c r="BG411" s="127" t="s">
        <v>4068</v>
      </c>
    </row>
    <row r="412" spans="1:59" ht="9">
      <c r="A412" s="127" t="s">
        <v>861</v>
      </c>
      <c r="E412" s="127" t="s">
        <v>11</v>
      </c>
      <c r="F412" s="127" t="s">
        <v>693</v>
      </c>
      <c r="K412" s="127" t="s">
        <v>17</v>
      </c>
      <c r="L412" s="127" t="s">
        <v>1562</v>
      </c>
      <c r="Q412" s="127" t="s">
        <v>344</v>
      </c>
      <c r="R412" s="127" t="s">
        <v>1921</v>
      </c>
      <c r="AC412" s="127" t="s">
        <v>28</v>
      </c>
      <c r="AD412" s="127" t="s">
        <v>2657</v>
      </c>
      <c r="AF412" s="127" t="s">
        <v>32</v>
      </c>
      <c r="AG412" s="127" t="s">
        <v>3740</v>
      </c>
      <c r="AI412" s="127" t="s">
        <v>35</v>
      </c>
      <c r="AJ412" s="127" t="s">
        <v>4192</v>
      </c>
      <c r="AL412" s="127" t="s">
        <v>6</v>
      </c>
      <c r="AM412" s="127" t="s">
        <v>2831</v>
      </c>
      <c r="AO412" s="127" t="s">
        <v>13</v>
      </c>
      <c r="AP412" s="127" t="s">
        <v>1814</v>
      </c>
      <c r="AR412" s="127" t="s">
        <v>37</v>
      </c>
      <c r="AS412" s="127" t="s">
        <v>1814</v>
      </c>
      <c r="AW412" s="127"/>
      <c r="BC412" s="127" t="s">
        <v>31</v>
      </c>
      <c r="BD412" s="127" t="s">
        <v>1410</v>
      </c>
      <c r="BF412" s="127" t="s">
        <v>15</v>
      </c>
      <c r="BG412" s="127" t="s">
        <v>5855</v>
      </c>
    </row>
    <row r="413" spans="1:59" ht="9">
      <c r="A413" s="127" t="s">
        <v>862</v>
      </c>
      <c r="E413" s="127" t="s">
        <v>11</v>
      </c>
      <c r="F413" s="127" t="s">
        <v>799</v>
      </c>
      <c r="K413" s="127" t="s">
        <v>17</v>
      </c>
      <c r="L413" s="127" t="s">
        <v>1563</v>
      </c>
      <c r="Q413" s="127" t="s">
        <v>344</v>
      </c>
      <c r="R413" s="127" t="s">
        <v>1922</v>
      </c>
      <c r="AC413" s="127" t="s">
        <v>28</v>
      </c>
      <c r="AD413" s="127" t="s">
        <v>2658</v>
      </c>
      <c r="AF413" s="127" t="s">
        <v>32</v>
      </c>
      <c r="AG413" s="127" t="s">
        <v>470</v>
      </c>
      <c r="AI413" s="127" t="s">
        <v>35</v>
      </c>
      <c r="AJ413" s="127" t="s">
        <v>3748</v>
      </c>
      <c r="AL413" s="127" t="s">
        <v>6</v>
      </c>
      <c r="AM413" s="127" t="s">
        <v>2226</v>
      </c>
      <c r="AO413" s="127" t="s">
        <v>13</v>
      </c>
      <c r="AP413" s="127" t="s">
        <v>4265</v>
      </c>
      <c r="AR413" s="127" t="s">
        <v>37</v>
      </c>
      <c r="AS413" s="127" t="s">
        <v>5121</v>
      </c>
      <c r="AW413" s="127"/>
      <c r="BC413" s="127" t="s">
        <v>31</v>
      </c>
      <c r="BD413" s="127" t="s">
        <v>5548</v>
      </c>
      <c r="BF413" s="127" t="s">
        <v>15</v>
      </c>
      <c r="BG413" s="127" t="s">
        <v>5420</v>
      </c>
    </row>
    <row r="414" spans="1:59" ht="9">
      <c r="A414" s="127" t="s">
        <v>863</v>
      </c>
      <c r="E414" s="127" t="s">
        <v>11</v>
      </c>
      <c r="F414" s="127" t="s">
        <v>800</v>
      </c>
      <c r="K414" s="127" t="s">
        <v>17</v>
      </c>
      <c r="L414" s="127" t="s">
        <v>1564</v>
      </c>
      <c r="Q414" s="127" t="s">
        <v>344</v>
      </c>
      <c r="R414" s="127" t="s">
        <v>1923</v>
      </c>
      <c r="AC414" s="127" t="s">
        <v>28</v>
      </c>
      <c r="AD414" s="127" t="s">
        <v>2659</v>
      </c>
      <c r="AF414" s="127" t="s">
        <v>32</v>
      </c>
      <c r="AG414" s="127" t="s">
        <v>2332</v>
      </c>
      <c r="AI414" s="127" t="s">
        <v>35</v>
      </c>
      <c r="AJ414" s="127" t="s">
        <v>2556</v>
      </c>
      <c r="AL414" s="127" t="s">
        <v>6</v>
      </c>
      <c r="AM414" s="127" t="s">
        <v>4611</v>
      </c>
      <c r="AO414" s="127" t="s">
        <v>13</v>
      </c>
      <c r="AP414" s="127" t="s">
        <v>4236</v>
      </c>
      <c r="AR414" s="127" t="s">
        <v>37</v>
      </c>
      <c r="AS414" s="127" t="s">
        <v>5122</v>
      </c>
      <c r="AW414" s="127"/>
      <c r="BC414" s="127" t="s">
        <v>31</v>
      </c>
      <c r="BD414" s="127" t="s">
        <v>5549</v>
      </c>
      <c r="BF414" s="127" t="s">
        <v>15</v>
      </c>
      <c r="BG414" s="127" t="s">
        <v>4277</v>
      </c>
    </row>
    <row r="415" spans="1:59" ht="9">
      <c r="A415" s="127" t="s">
        <v>864</v>
      </c>
      <c r="E415" s="127" t="s">
        <v>11</v>
      </c>
      <c r="F415" s="127" t="s">
        <v>801</v>
      </c>
      <c r="K415" s="127" t="s">
        <v>17</v>
      </c>
      <c r="L415" s="127" t="s">
        <v>1565</v>
      </c>
      <c r="Q415" s="127" t="s">
        <v>344</v>
      </c>
      <c r="R415" s="127" t="s">
        <v>1717</v>
      </c>
      <c r="AC415" s="127" t="s">
        <v>28</v>
      </c>
      <c r="AD415" s="127" t="s">
        <v>1862</v>
      </c>
      <c r="AF415" s="127" t="s">
        <v>32</v>
      </c>
      <c r="AG415" s="127" t="s">
        <v>3741</v>
      </c>
      <c r="AI415" s="127" t="s">
        <v>35</v>
      </c>
      <c r="AJ415" s="127" t="s">
        <v>4193</v>
      </c>
      <c r="AL415" s="127" t="s">
        <v>6</v>
      </c>
      <c r="AM415" s="127" t="s">
        <v>4724</v>
      </c>
      <c r="AO415" s="127" t="s">
        <v>13</v>
      </c>
      <c r="AP415" s="127" t="s">
        <v>4994</v>
      </c>
      <c r="AR415" s="127" t="s">
        <v>37</v>
      </c>
      <c r="AS415" s="127" t="s">
        <v>5123</v>
      </c>
      <c r="AW415" s="127"/>
      <c r="BC415" s="127" t="s">
        <v>31</v>
      </c>
      <c r="BD415" s="127" t="s">
        <v>2827</v>
      </c>
      <c r="BF415" s="127" t="s">
        <v>15</v>
      </c>
      <c r="BG415" s="127" t="s">
        <v>623</v>
      </c>
    </row>
    <row r="416" spans="1:59" ht="9">
      <c r="A416" s="127" t="s">
        <v>865</v>
      </c>
      <c r="E416" s="127" t="s">
        <v>11</v>
      </c>
      <c r="F416" s="127" t="s">
        <v>802</v>
      </c>
      <c r="K416" s="127" t="s">
        <v>17</v>
      </c>
      <c r="L416" s="127" t="s">
        <v>1566</v>
      </c>
      <c r="Q416" s="127" t="s">
        <v>344</v>
      </c>
      <c r="R416" s="127" t="s">
        <v>1738</v>
      </c>
      <c r="AC416" s="127" t="s">
        <v>28</v>
      </c>
      <c r="AD416" s="127" t="s">
        <v>2660</v>
      </c>
      <c r="AF416" s="127" t="s">
        <v>32</v>
      </c>
      <c r="AG416" s="127" t="s">
        <v>2801</v>
      </c>
      <c r="AI416" s="127" t="s">
        <v>35</v>
      </c>
      <c r="AJ416" s="127" t="s">
        <v>4194</v>
      </c>
      <c r="AL416" s="127" t="s">
        <v>6</v>
      </c>
      <c r="AM416" s="127" t="s">
        <v>2012</v>
      </c>
      <c r="AO416" s="127" t="s">
        <v>13</v>
      </c>
      <c r="AP416" s="127" t="s">
        <v>1814</v>
      </c>
      <c r="AR416" s="127" t="s">
        <v>37</v>
      </c>
      <c r="AS416" s="127" t="s">
        <v>5124</v>
      </c>
      <c r="AW416" s="127"/>
      <c r="BC416" s="127" t="s">
        <v>31</v>
      </c>
      <c r="BD416" s="127" t="s">
        <v>1383</v>
      </c>
      <c r="BF416" s="127" t="s">
        <v>15</v>
      </c>
      <c r="BG416" s="127" t="s">
        <v>1122</v>
      </c>
    </row>
    <row r="417" spans="1:59" ht="9">
      <c r="A417" s="127" t="s">
        <v>866</v>
      </c>
      <c r="E417" s="127" t="s">
        <v>11</v>
      </c>
      <c r="F417" s="127" t="s">
        <v>803</v>
      </c>
      <c r="K417" s="127" t="s">
        <v>17</v>
      </c>
      <c r="L417" s="127" t="s">
        <v>1323</v>
      </c>
      <c r="Q417" s="127" t="s">
        <v>344</v>
      </c>
      <c r="R417" s="127" t="s">
        <v>626</v>
      </c>
      <c r="AC417" s="127" t="s">
        <v>28</v>
      </c>
      <c r="AD417" s="127" t="s">
        <v>2661</v>
      </c>
      <c r="AF417" s="127" t="s">
        <v>32</v>
      </c>
      <c r="AG417" s="127" t="s">
        <v>3742</v>
      </c>
      <c r="AI417" s="127" t="s">
        <v>35</v>
      </c>
      <c r="AJ417" s="127" t="s">
        <v>566</v>
      </c>
      <c r="AL417" s="127" t="s">
        <v>6</v>
      </c>
      <c r="AM417" s="127" t="s">
        <v>593</v>
      </c>
      <c r="AO417" s="127" t="s">
        <v>13</v>
      </c>
      <c r="AP417" s="127" t="s">
        <v>4995</v>
      </c>
      <c r="AR417" s="127" t="s">
        <v>37</v>
      </c>
      <c r="AS417" s="127" t="s">
        <v>4921</v>
      </c>
      <c r="AW417" s="127"/>
      <c r="BC417" s="127" t="s">
        <v>31</v>
      </c>
      <c r="BD417" s="127" t="s">
        <v>1054</v>
      </c>
      <c r="BF417" s="127" t="s">
        <v>15</v>
      </c>
      <c r="BG417" s="127" t="s">
        <v>2094</v>
      </c>
    </row>
    <row r="418" spans="1:59" ht="9">
      <c r="A418" s="127" t="s">
        <v>867</v>
      </c>
      <c r="E418" s="127" t="s">
        <v>11</v>
      </c>
      <c r="F418" s="127" t="s">
        <v>804</v>
      </c>
      <c r="K418" s="127" t="s">
        <v>17</v>
      </c>
      <c r="L418" s="127" t="s">
        <v>573</v>
      </c>
      <c r="Q418" s="127" t="s">
        <v>344</v>
      </c>
      <c r="R418" s="127" t="s">
        <v>1924</v>
      </c>
      <c r="AC418" s="127" t="s">
        <v>28</v>
      </c>
      <c r="AD418" s="127" t="s">
        <v>2662</v>
      </c>
      <c r="AF418" s="127" t="s">
        <v>32</v>
      </c>
      <c r="AG418" s="127" t="s">
        <v>2541</v>
      </c>
      <c r="AI418" s="127" t="s">
        <v>35</v>
      </c>
      <c r="AJ418" s="127" t="s">
        <v>4195</v>
      </c>
      <c r="AL418" s="127" t="s">
        <v>6</v>
      </c>
      <c r="AM418" s="127" t="s">
        <v>4534</v>
      </c>
      <c r="AO418" s="127" t="s">
        <v>13</v>
      </c>
      <c r="AP418" s="127" t="s">
        <v>1430</v>
      </c>
      <c r="AR418" s="127" t="s">
        <v>37</v>
      </c>
      <c r="AS418" s="127" t="s">
        <v>5125</v>
      </c>
      <c r="AW418" s="127"/>
      <c r="BC418" s="127" t="s">
        <v>31</v>
      </c>
      <c r="BD418" s="127" t="s">
        <v>5550</v>
      </c>
      <c r="BF418" s="127" t="s">
        <v>15</v>
      </c>
      <c r="BG418" s="127" t="s">
        <v>5856</v>
      </c>
    </row>
    <row r="419" spans="1:59" ht="9">
      <c r="A419" s="127" t="s">
        <v>868</v>
      </c>
      <c r="E419" s="127" t="s">
        <v>11</v>
      </c>
      <c r="F419" s="127" t="s">
        <v>805</v>
      </c>
      <c r="K419" s="127" t="s">
        <v>17</v>
      </c>
      <c r="L419" s="127" t="s">
        <v>1567</v>
      </c>
      <c r="Q419" s="127" t="s">
        <v>344</v>
      </c>
      <c r="R419" s="127" t="s">
        <v>1925</v>
      </c>
      <c r="AC419" s="127" t="s">
        <v>28</v>
      </c>
      <c r="AD419" s="127" t="s">
        <v>2663</v>
      </c>
      <c r="AF419" s="127" t="s">
        <v>32</v>
      </c>
      <c r="AG419" s="127" t="s">
        <v>2814</v>
      </c>
      <c r="AI419" s="127" t="s">
        <v>35</v>
      </c>
      <c r="AJ419" s="127" t="s">
        <v>4175</v>
      </c>
      <c r="AL419" s="127" t="s">
        <v>6</v>
      </c>
      <c r="AM419" s="127" t="s">
        <v>4038</v>
      </c>
      <c r="AO419" s="127" t="s">
        <v>13</v>
      </c>
      <c r="AP419" s="127" t="s">
        <v>4996</v>
      </c>
      <c r="AR419" s="127" t="s">
        <v>37</v>
      </c>
      <c r="AS419" s="127" t="s">
        <v>5126</v>
      </c>
      <c r="AW419" s="127"/>
      <c r="BC419" s="127" t="s">
        <v>31</v>
      </c>
      <c r="BD419" s="127" t="s">
        <v>5551</v>
      </c>
      <c r="BF419" s="127" t="s">
        <v>15</v>
      </c>
      <c r="BG419" s="127" t="s">
        <v>5857</v>
      </c>
    </row>
    <row r="420" spans="1:59" ht="9">
      <c r="A420" s="127" t="s">
        <v>869</v>
      </c>
      <c r="E420" s="127" t="s">
        <v>11</v>
      </c>
      <c r="F420" s="127" t="s">
        <v>686</v>
      </c>
      <c r="K420" s="127" t="s">
        <v>17</v>
      </c>
      <c r="L420" s="127" t="s">
        <v>1568</v>
      </c>
      <c r="Q420" s="127" t="s">
        <v>344</v>
      </c>
      <c r="R420" s="127" t="s">
        <v>1003</v>
      </c>
      <c r="AC420" s="127" t="s">
        <v>28</v>
      </c>
      <c r="AD420" s="127" t="s">
        <v>2664</v>
      </c>
      <c r="AF420" s="127" t="s">
        <v>32</v>
      </c>
      <c r="AG420" s="127" t="s">
        <v>3743</v>
      </c>
      <c r="AI420" s="127" t="s">
        <v>35</v>
      </c>
      <c r="AJ420" s="127" t="s">
        <v>907</v>
      </c>
      <c r="AL420" s="127" t="s">
        <v>6</v>
      </c>
      <c r="AM420" s="127" t="s">
        <v>1498</v>
      </c>
      <c r="AO420" s="127" t="s">
        <v>13</v>
      </c>
      <c r="AP420" s="127" t="s">
        <v>4861</v>
      </c>
      <c r="AR420" s="127" t="s">
        <v>37</v>
      </c>
      <c r="AS420" s="127" t="s">
        <v>2935</v>
      </c>
      <c r="AW420" s="127"/>
      <c r="BC420" s="127" t="s">
        <v>31</v>
      </c>
      <c r="BD420" s="127" t="s">
        <v>3114</v>
      </c>
      <c r="BF420" s="127" t="s">
        <v>15</v>
      </c>
      <c r="BG420" s="127" t="s">
        <v>5858</v>
      </c>
    </row>
    <row r="421" spans="1:59" ht="9">
      <c r="A421" s="127" t="s">
        <v>870</v>
      </c>
      <c r="E421" s="127" t="s">
        <v>11</v>
      </c>
      <c r="F421" s="127" t="s">
        <v>806</v>
      </c>
      <c r="K421" s="127" t="s">
        <v>17</v>
      </c>
      <c r="L421" s="127" t="s">
        <v>1569</v>
      </c>
      <c r="Q421" s="127" t="s">
        <v>344</v>
      </c>
      <c r="R421" s="127" t="s">
        <v>1926</v>
      </c>
      <c r="AC421" s="127" t="s">
        <v>28</v>
      </c>
      <c r="AD421" s="127" t="s">
        <v>532</v>
      </c>
      <c r="AF421" s="127" t="s">
        <v>32</v>
      </c>
      <c r="AG421" s="127" t="s">
        <v>3744</v>
      </c>
      <c r="AI421" s="127" t="s">
        <v>35</v>
      </c>
      <c r="AJ421" s="127" t="s">
        <v>3678</v>
      </c>
      <c r="AL421" s="127" t="s">
        <v>6</v>
      </c>
      <c r="AM421" s="127" t="s">
        <v>4725</v>
      </c>
      <c r="AO421" s="127" t="s">
        <v>13</v>
      </c>
      <c r="AP421" s="127" t="s">
        <v>2454</v>
      </c>
      <c r="AR421" s="127" t="s">
        <v>37</v>
      </c>
      <c r="AS421" s="127" t="s">
        <v>5127</v>
      </c>
      <c r="AW421" s="127"/>
      <c r="BC421" s="127" t="s">
        <v>31</v>
      </c>
      <c r="BD421" s="127" t="s">
        <v>5552</v>
      </c>
      <c r="BF421" s="127" t="s">
        <v>15</v>
      </c>
      <c r="BG421" s="127" t="s">
        <v>5859</v>
      </c>
    </row>
    <row r="422" spans="1:59" ht="9">
      <c r="A422" s="127" t="s">
        <v>871</v>
      </c>
      <c r="E422" s="127" t="s">
        <v>11</v>
      </c>
      <c r="F422" s="127" t="s">
        <v>486</v>
      </c>
      <c r="K422" s="127" t="s">
        <v>17</v>
      </c>
      <c r="L422" s="127" t="s">
        <v>1570</v>
      </c>
      <c r="Q422" s="127" t="s">
        <v>344</v>
      </c>
      <c r="R422" s="127" t="s">
        <v>1765</v>
      </c>
      <c r="AC422" s="127" t="s">
        <v>28</v>
      </c>
      <c r="AD422" s="127" t="s">
        <v>2665</v>
      </c>
      <c r="AF422" s="127" t="s">
        <v>32</v>
      </c>
      <c r="AG422" s="127" t="s">
        <v>3745</v>
      </c>
      <c r="AI422" s="127" t="s">
        <v>35</v>
      </c>
      <c r="AJ422" s="127" t="s">
        <v>1880</v>
      </c>
      <c r="AL422" s="127" t="s">
        <v>6</v>
      </c>
      <c r="AM422" s="127" t="s">
        <v>4726</v>
      </c>
      <c r="AO422" s="127" t="s">
        <v>13</v>
      </c>
      <c r="AP422" s="127" t="s">
        <v>4852</v>
      </c>
      <c r="AR422" s="127" t="s">
        <v>37</v>
      </c>
      <c r="AS422" s="127" t="s">
        <v>5128</v>
      </c>
      <c r="AW422" s="127"/>
      <c r="BC422" s="127" t="s">
        <v>31</v>
      </c>
      <c r="BD422" s="127" t="s">
        <v>5407</v>
      </c>
      <c r="BF422" s="127" t="s">
        <v>15</v>
      </c>
      <c r="BG422" s="127" t="s">
        <v>2313</v>
      </c>
    </row>
    <row r="423" spans="1:59" ht="9">
      <c r="A423" s="127" t="s">
        <v>872</v>
      </c>
      <c r="E423" s="127" t="s">
        <v>11</v>
      </c>
      <c r="F423" s="127" t="s">
        <v>476</v>
      </c>
      <c r="K423" s="127" t="s">
        <v>17</v>
      </c>
      <c r="L423" s="127" t="s">
        <v>1571</v>
      </c>
      <c r="Q423" s="127" t="s">
        <v>344</v>
      </c>
      <c r="R423" s="127" t="s">
        <v>1927</v>
      </c>
      <c r="AC423" s="127" t="s">
        <v>28</v>
      </c>
      <c r="AD423" s="127" t="s">
        <v>2666</v>
      </c>
      <c r="AF423" s="127" t="s">
        <v>32</v>
      </c>
      <c r="AG423" s="127" t="s">
        <v>2241</v>
      </c>
      <c r="AI423" s="127" t="s">
        <v>35</v>
      </c>
      <c r="AJ423" s="127" t="s">
        <v>4196</v>
      </c>
      <c r="AL423" s="127" t="s">
        <v>6</v>
      </c>
      <c r="AM423" s="127" t="s">
        <v>4727</v>
      </c>
      <c r="AO423" s="127" t="s">
        <v>13</v>
      </c>
      <c r="AP423" s="127" t="s">
        <v>1705</v>
      </c>
      <c r="AR423" s="127" t="s">
        <v>37</v>
      </c>
      <c r="AS423" s="127" t="s">
        <v>5002</v>
      </c>
      <c r="AW423" s="127"/>
      <c r="BC423" s="127" t="s">
        <v>31</v>
      </c>
      <c r="BD423" s="127" t="s">
        <v>4730</v>
      </c>
      <c r="BF423" s="127" t="s">
        <v>15</v>
      </c>
      <c r="BG423" s="127" t="s">
        <v>2108</v>
      </c>
    </row>
    <row r="424" spans="1:59" ht="9">
      <c r="A424" s="127" t="s">
        <v>873</v>
      </c>
      <c r="E424" s="127" t="s">
        <v>11</v>
      </c>
      <c r="F424" s="127" t="s">
        <v>472</v>
      </c>
      <c r="K424" s="127" t="s">
        <v>17</v>
      </c>
      <c r="L424" s="127" t="s">
        <v>1572</v>
      </c>
      <c r="Q424" s="127" t="s">
        <v>344</v>
      </c>
      <c r="R424" s="127" t="s">
        <v>1928</v>
      </c>
      <c r="AC424" s="127" t="s">
        <v>28</v>
      </c>
      <c r="AD424" s="127" t="s">
        <v>2667</v>
      </c>
      <c r="AF424" s="127" t="s">
        <v>32</v>
      </c>
      <c r="AG424" s="127" t="s">
        <v>3746</v>
      </c>
      <c r="AI424" s="127" t="s">
        <v>35</v>
      </c>
      <c r="AJ424" s="127" t="s">
        <v>1874</v>
      </c>
      <c r="AL424" s="127" t="s">
        <v>6</v>
      </c>
      <c r="AM424" s="127" t="s">
        <v>4728</v>
      </c>
      <c r="AO424" s="127" t="s">
        <v>13</v>
      </c>
      <c r="AP424" s="127" t="s">
        <v>1922</v>
      </c>
      <c r="AR424" s="127" t="s">
        <v>37</v>
      </c>
      <c r="AS424" s="127" t="s">
        <v>4975</v>
      </c>
      <c r="AW424" s="127"/>
      <c r="BC424" s="127" t="s">
        <v>31</v>
      </c>
      <c r="BD424" s="127" t="s">
        <v>1183</v>
      </c>
      <c r="BF424" s="127" t="s">
        <v>15</v>
      </c>
      <c r="BG424" s="127" t="s">
        <v>851</v>
      </c>
    </row>
    <row r="425" spans="1:59" ht="9">
      <c r="A425" s="127" t="s">
        <v>874</v>
      </c>
      <c r="E425" s="127" t="s">
        <v>11</v>
      </c>
      <c r="F425" s="127" t="s">
        <v>807</v>
      </c>
      <c r="K425" s="127" t="s">
        <v>17</v>
      </c>
      <c r="L425" s="127" t="s">
        <v>1573</v>
      </c>
      <c r="Q425" s="127" t="s">
        <v>344</v>
      </c>
      <c r="R425" s="127" t="s">
        <v>1501</v>
      </c>
      <c r="AC425" s="127" t="s">
        <v>28</v>
      </c>
      <c r="AD425" s="127" t="s">
        <v>1023</v>
      </c>
      <c r="AF425" s="127" t="s">
        <v>32</v>
      </c>
      <c r="AG425" s="127" t="s">
        <v>3747</v>
      </c>
      <c r="AI425" s="127" t="s">
        <v>35</v>
      </c>
      <c r="AJ425" s="127" t="s">
        <v>908</v>
      </c>
      <c r="AL425" s="127" t="s">
        <v>6</v>
      </c>
      <c r="AM425" s="127" t="s">
        <v>1666</v>
      </c>
      <c r="AO425" s="127" t="s">
        <v>13</v>
      </c>
      <c r="AP425" s="127" t="s">
        <v>4997</v>
      </c>
      <c r="AR425" s="127" t="s">
        <v>37</v>
      </c>
      <c r="AS425" s="127" t="s">
        <v>1007</v>
      </c>
      <c r="AW425" s="127"/>
      <c r="BC425" s="127" t="s">
        <v>31</v>
      </c>
      <c r="BD425" s="127" t="s">
        <v>3316</v>
      </c>
      <c r="BF425" s="127" t="s">
        <v>15</v>
      </c>
      <c r="BG425" s="127" t="s">
        <v>1499</v>
      </c>
    </row>
    <row r="426" spans="1:59" ht="9">
      <c r="A426" s="127" t="s">
        <v>875</v>
      </c>
      <c r="E426" s="127" t="s">
        <v>11</v>
      </c>
      <c r="F426" s="127" t="s">
        <v>808</v>
      </c>
      <c r="K426" s="127" t="s">
        <v>17</v>
      </c>
      <c r="L426" s="127" t="s">
        <v>1574</v>
      </c>
      <c r="Q426" s="127" t="s">
        <v>344</v>
      </c>
      <c r="R426" s="127" t="s">
        <v>1881</v>
      </c>
      <c r="AC426" s="127" t="s">
        <v>28</v>
      </c>
      <c r="AD426" s="127" t="s">
        <v>2668</v>
      </c>
      <c r="AF426" s="127" t="s">
        <v>32</v>
      </c>
      <c r="AG426" s="127" t="s">
        <v>569</v>
      </c>
      <c r="AI426" s="127" t="s">
        <v>35</v>
      </c>
      <c r="AJ426" s="127" t="s">
        <v>4197</v>
      </c>
      <c r="AL426" s="127" t="s">
        <v>6</v>
      </c>
      <c r="AM426" s="127" t="s">
        <v>4703</v>
      </c>
      <c r="AO426" s="127" t="s">
        <v>13</v>
      </c>
      <c r="AP426" s="127" t="s">
        <v>1814</v>
      </c>
      <c r="AR426" s="127" t="s">
        <v>37</v>
      </c>
      <c r="AS426" s="127" t="s">
        <v>1035</v>
      </c>
      <c r="AW426" s="127"/>
      <c r="BC426" s="127" t="s">
        <v>31</v>
      </c>
      <c r="BD426" s="127" t="s">
        <v>5553</v>
      </c>
      <c r="BF426" s="127" t="s">
        <v>15</v>
      </c>
      <c r="BG426" s="127" t="s">
        <v>3278</v>
      </c>
    </row>
    <row r="427" spans="1:59" ht="9">
      <c r="A427" s="127" t="s">
        <v>876</v>
      </c>
      <c r="E427" s="127" t="s">
        <v>11</v>
      </c>
      <c r="F427" s="127" t="s">
        <v>777</v>
      </c>
      <c r="K427" s="127" t="s">
        <v>17</v>
      </c>
      <c r="L427" s="127" t="s">
        <v>1575</v>
      </c>
      <c r="Q427" s="127" t="s">
        <v>344</v>
      </c>
      <c r="R427" s="127" t="s">
        <v>780</v>
      </c>
      <c r="AC427" s="127" t="s">
        <v>28</v>
      </c>
      <c r="AD427" s="127" t="s">
        <v>1142</v>
      </c>
      <c r="AF427" s="127" t="s">
        <v>32</v>
      </c>
      <c r="AG427" s="127" t="s">
        <v>3748</v>
      </c>
      <c r="AI427" s="127" t="s">
        <v>35</v>
      </c>
      <c r="AJ427" s="127" t="s">
        <v>1057</v>
      </c>
      <c r="AL427" s="127" t="s">
        <v>6</v>
      </c>
      <c r="AM427" s="127" t="s">
        <v>731</v>
      </c>
      <c r="AO427" s="127" t="s">
        <v>13</v>
      </c>
      <c r="AP427" s="127" t="s">
        <v>1722</v>
      </c>
      <c r="AR427" s="127" t="s">
        <v>37</v>
      </c>
      <c r="AS427" s="127" t="s">
        <v>5129</v>
      </c>
      <c r="AW427" s="127"/>
      <c r="BC427" s="127" t="s">
        <v>31</v>
      </c>
      <c r="BD427" s="127" t="s">
        <v>3583</v>
      </c>
      <c r="BF427" s="127" t="s">
        <v>15</v>
      </c>
      <c r="BG427" s="127" t="s">
        <v>2147</v>
      </c>
    </row>
    <row r="428" spans="1:59" ht="9">
      <c r="A428" s="127" t="s">
        <v>877</v>
      </c>
      <c r="E428" s="127" t="s">
        <v>11</v>
      </c>
      <c r="F428" s="127" t="s">
        <v>809</v>
      </c>
      <c r="K428" s="127" t="s">
        <v>17</v>
      </c>
      <c r="L428" s="127" t="s">
        <v>1576</v>
      </c>
      <c r="Q428" s="127" t="s">
        <v>344</v>
      </c>
      <c r="R428" s="127" t="s">
        <v>1929</v>
      </c>
      <c r="AC428" s="127" t="s">
        <v>28</v>
      </c>
      <c r="AD428" s="127" t="s">
        <v>2669</v>
      </c>
      <c r="AF428" s="127" t="s">
        <v>32</v>
      </c>
      <c r="AG428" s="127" t="s">
        <v>3749</v>
      </c>
      <c r="AI428" s="127" t="s">
        <v>35</v>
      </c>
      <c r="AJ428" s="127" t="s">
        <v>730</v>
      </c>
      <c r="AL428" s="127" t="s">
        <v>6</v>
      </c>
      <c r="AM428" s="127" t="s">
        <v>4729</v>
      </c>
      <c r="AO428" s="127" t="s">
        <v>13</v>
      </c>
      <c r="AP428" s="127" t="s">
        <v>4909</v>
      </c>
      <c r="AR428" s="127" t="s">
        <v>37</v>
      </c>
      <c r="AS428" s="127" t="s">
        <v>1349</v>
      </c>
      <c r="AW428" s="127"/>
      <c r="BC428" s="127" t="s">
        <v>31</v>
      </c>
      <c r="BD428" s="127" t="s">
        <v>5554</v>
      </c>
      <c r="BF428" s="127" t="s">
        <v>15</v>
      </c>
      <c r="BG428" s="127" t="s">
        <v>5860</v>
      </c>
    </row>
    <row r="429" spans="1:59" ht="9">
      <c r="A429" s="127" t="s">
        <v>878</v>
      </c>
      <c r="E429" s="127" t="s">
        <v>11</v>
      </c>
      <c r="F429" s="127" t="s">
        <v>810</v>
      </c>
      <c r="K429" s="127" t="s">
        <v>17</v>
      </c>
      <c r="L429" s="127" t="s">
        <v>1577</v>
      </c>
      <c r="Q429" s="127" t="s">
        <v>344</v>
      </c>
      <c r="R429" s="127" t="s">
        <v>700</v>
      </c>
      <c r="AC429" s="127" t="s">
        <v>28</v>
      </c>
      <c r="AD429" s="127" t="s">
        <v>1568</v>
      </c>
      <c r="AF429" s="127" t="s">
        <v>32</v>
      </c>
      <c r="AG429" s="127" t="s">
        <v>3316</v>
      </c>
      <c r="AI429" s="127" t="s">
        <v>35</v>
      </c>
      <c r="AJ429" s="127" t="s">
        <v>4198</v>
      </c>
      <c r="AL429" s="127" t="s">
        <v>6</v>
      </c>
      <c r="AM429" s="127" t="s">
        <v>4269</v>
      </c>
      <c r="AO429" s="127" t="s">
        <v>13</v>
      </c>
      <c r="AP429" s="127" t="s">
        <v>4998</v>
      </c>
      <c r="AR429" s="127" t="s">
        <v>37</v>
      </c>
      <c r="AS429" s="127" t="s">
        <v>1961</v>
      </c>
      <c r="AW429" s="127"/>
      <c r="BC429" s="127" t="s">
        <v>31</v>
      </c>
      <c r="BD429" s="127" t="s">
        <v>1403</v>
      </c>
      <c r="BF429" s="127" t="s">
        <v>15</v>
      </c>
      <c r="BG429" s="127" t="s">
        <v>2566</v>
      </c>
    </row>
    <row r="430" spans="1:59" ht="9">
      <c r="A430" s="127" t="s">
        <v>879</v>
      </c>
      <c r="E430" s="127" t="s">
        <v>11</v>
      </c>
      <c r="F430" s="127" t="s">
        <v>811</v>
      </c>
      <c r="K430" s="127" t="s">
        <v>17</v>
      </c>
      <c r="L430" s="127" t="s">
        <v>1578</v>
      </c>
      <c r="Q430" s="127" t="s">
        <v>344</v>
      </c>
      <c r="R430" s="127" t="s">
        <v>1638</v>
      </c>
      <c r="AC430" s="127" t="s">
        <v>28</v>
      </c>
      <c r="AD430" s="127" t="s">
        <v>2670</v>
      </c>
      <c r="AF430" s="127" t="s">
        <v>32</v>
      </c>
      <c r="AG430" s="127" t="s">
        <v>3750</v>
      </c>
      <c r="AI430" s="127" t="s">
        <v>35</v>
      </c>
      <c r="AJ430" s="127" t="s">
        <v>4180</v>
      </c>
      <c r="AL430" s="127" t="s">
        <v>6</v>
      </c>
      <c r="AM430" s="127" t="s">
        <v>4730</v>
      </c>
      <c r="AO430" s="127" t="s">
        <v>13</v>
      </c>
      <c r="AP430" s="127" t="s">
        <v>2745</v>
      </c>
      <c r="AR430" s="127" t="s">
        <v>37</v>
      </c>
      <c r="AS430" s="127" t="s">
        <v>4979</v>
      </c>
      <c r="AW430" s="127"/>
      <c r="BC430" s="127" t="s">
        <v>31</v>
      </c>
      <c r="BD430" s="127" t="s">
        <v>2076</v>
      </c>
      <c r="BF430" s="127" t="s">
        <v>15</v>
      </c>
      <c r="BG430" s="127" t="s">
        <v>4457</v>
      </c>
    </row>
    <row r="431" spans="1:59" ht="9">
      <c r="A431" s="127" t="s">
        <v>880</v>
      </c>
      <c r="E431" s="127" t="s">
        <v>11</v>
      </c>
      <c r="F431" s="127" t="s">
        <v>545</v>
      </c>
      <c r="K431" s="127" t="s">
        <v>17</v>
      </c>
      <c r="L431" s="127" t="s">
        <v>935</v>
      </c>
      <c r="Q431" s="127" t="s">
        <v>344</v>
      </c>
      <c r="R431" s="127" t="s">
        <v>1930</v>
      </c>
      <c r="AC431" s="127" t="s">
        <v>28</v>
      </c>
      <c r="AD431" s="127" t="s">
        <v>1604</v>
      </c>
      <c r="AF431" s="127" t="s">
        <v>32</v>
      </c>
      <c r="AG431" s="127" t="s">
        <v>3751</v>
      </c>
      <c r="AI431" s="127" t="s">
        <v>35</v>
      </c>
      <c r="AJ431" s="127" t="s">
        <v>4199</v>
      </c>
      <c r="AL431" s="127" t="s">
        <v>6</v>
      </c>
      <c r="AM431" s="127" t="s">
        <v>2881</v>
      </c>
      <c r="AO431" s="127" t="s">
        <v>13</v>
      </c>
      <c r="AP431" s="127" t="s">
        <v>4999</v>
      </c>
      <c r="AR431" s="127" t="s">
        <v>37</v>
      </c>
      <c r="AS431" s="127" t="s">
        <v>3296</v>
      </c>
      <c r="AW431" s="127"/>
      <c r="BC431" s="127" t="s">
        <v>31</v>
      </c>
      <c r="BD431" s="127" t="s">
        <v>5555</v>
      </c>
      <c r="BF431" s="127" t="s">
        <v>15</v>
      </c>
      <c r="BG431" s="127" t="s">
        <v>4350</v>
      </c>
    </row>
    <row r="432" spans="1:59" ht="9">
      <c r="A432" s="127" t="s">
        <v>881</v>
      </c>
      <c r="E432" s="127" t="s">
        <v>11</v>
      </c>
      <c r="F432" s="127" t="s">
        <v>558</v>
      </c>
      <c r="K432" s="127" t="s">
        <v>17</v>
      </c>
      <c r="L432" s="127" t="s">
        <v>1190</v>
      </c>
      <c r="Q432" s="127" t="s">
        <v>344</v>
      </c>
      <c r="R432" s="127" t="s">
        <v>680</v>
      </c>
      <c r="AC432" s="127" t="s">
        <v>28</v>
      </c>
      <c r="AD432" s="127" t="s">
        <v>2671</v>
      </c>
      <c r="AF432" s="127" t="s">
        <v>32</v>
      </c>
      <c r="AG432" s="127" t="s">
        <v>3752</v>
      </c>
      <c r="AI432" s="127" t="s">
        <v>35</v>
      </c>
      <c r="AJ432" s="127" t="s">
        <v>2601</v>
      </c>
      <c r="AL432" s="127" t="s">
        <v>6</v>
      </c>
      <c r="AM432" s="127" t="s">
        <v>3490</v>
      </c>
      <c r="AO432" s="127" t="s">
        <v>13</v>
      </c>
      <c r="AP432" s="127" t="s">
        <v>5000</v>
      </c>
      <c r="AR432" s="127" t="s">
        <v>37</v>
      </c>
      <c r="AS432" s="127" t="s">
        <v>5130</v>
      </c>
      <c r="AW432" s="127"/>
      <c r="BC432" s="127" t="s">
        <v>31</v>
      </c>
      <c r="BD432" s="127" t="s">
        <v>1814</v>
      </c>
      <c r="BF432" s="127" t="s">
        <v>15</v>
      </c>
      <c r="BG432" s="127" t="s">
        <v>5836</v>
      </c>
    </row>
    <row r="433" spans="1:59" ht="9">
      <c r="A433" s="127" t="s">
        <v>882</v>
      </c>
      <c r="E433" s="127" t="s">
        <v>11</v>
      </c>
      <c r="F433" s="127" t="s">
        <v>812</v>
      </c>
      <c r="K433" s="127" t="s">
        <v>17</v>
      </c>
      <c r="L433" s="127" t="s">
        <v>1579</v>
      </c>
      <c r="Q433" s="127" t="s">
        <v>344</v>
      </c>
      <c r="R433" s="127" t="s">
        <v>1931</v>
      </c>
      <c r="AC433" s="127" t="s">
        <v>28</v>
      </c>
      <c r="AD433" s="127" t="s">
        <v>1378</v>
      </c>
      <c r="AF433" s="127" t="s">
        <v>32</v>
      </c>
      <c r="AG433" s="127" t="s">
        <v>919</v>
      </c>
      <c r="AI433" s="127" t="s">
        <v>35</v>
      </c>
      <c r="AJ433" s="127" t="s">
        <v>4130</v>
      </c>
      <c r="AL433" s="127" t="s">
        <v>6</v>
      </c>
      <c r="AM433" s="127" t="s">
        <v>2027</v>
      </c>
      <c r="AO433" s="127" t="s">
        <v>13</v>
      </c>
      <c r="AP433" s="127" t="s">
        <v>5001</v>
      </c>
      <c r="AR433" s="127" t="s">
        <v>37</v>
      </c>
      <c r="AS433" s="127" t="s">
        <v>1814</v>
      </c>
      <c r="AW433" s="127"/>
      <c r="BC433" s="127" t="s">
        <v>31</v>
      </c>
      <c r="BD433" s="127" t="s">
        <v>4038</v>
      </c>
      <c r="BF433" s="127" t="s">
        <v>15</v>
      </c>
      <c r="BG433" s="127" t="s">
        <v>623</v>
      </c>
    </row>
    <row r="434" spans="1:59" ht="9">
      <c r="A434" s="127" t="s">
        <v>883</v>
      </c>
      <c r="E434" s="127" t="s">
        <v>11</v>
      </c>
      <c r="F434" s="127" t="s">
        <v>763</v>
      </c>
      <c r="K434" s="127" t="s">
        <v>17</v>
      </c>
      <c r="L434" s="127" t="s">
        <v>1580</v>
      </c>
      <c r="Q434" s="127" t="s">
        <v>344</v>
      </c>
      <c r="R434" s="127" t="s">
        <v>1687</v>
      </c>
      <c r="AC434" s="127" t="s">
        <v>28</v>
      </c>
      <c r="AD434" s="127" t="s">
        <v>2672</v>
      </c>
      <c r="AF434" s="127" t="s">
        <v>32</v>
      </c>
      <c r="AG434" s="127" t="s">
        <v>3753</v>
      </c>
      <c r="AI434" s="127" t="s">
        <v>35</v>
      </c>
      <c r="AJ434" s="127" t="s">
        <v>907</v>
      </c>
      <c r="AL434" s="127" t="s">
        <v>6</v>
      </c>
      <c r="AM434" s="127" t="s">
        <v>4580</v>
      </c>
      <c r="AO434" s="127" t="s">
        <v>13</v>
      </c>
      <c r="AP434" s="127" t="s">
        <v>5002</v>
      </c>
      <c r="AR434" s="127" t="s">
        <v>37</v>
      </c>
      <c r="AS434" s="127" t="s">
        <v>5131</v>
      </c>
      <c r="AW434" s="127"/>
      <c r="BC434" s="127" t="s">
        <v>31</v>
      </c>
      <c r="BD434" s="127" t="s">
        <v>5556</v>
      </c>
      <c r="BF434" s="127" t="s">
        <v>15</v>
      </c>
      <c r="BG434" s="127" t="s">
        <v>5861</v>
      </c>
    </row>
    <row r="435" spans="1:59" ht="9">
      <c r="A435" s="127" t="s">
        <v>884</v>
      </c>
      <c r="E435" s="127" t="s">
        <v>11</v>
      </c>
      <c r="F435" s="127" t="s">
        <v>705</v>
      </c>
      <c r="K435" s="127" t="s">
        <v>17</v>
      </c>
      <c r="L435" s="127" t="s">
        <v>1581</v>
      </c>
      <c r="Q435" s="127" t="s">
        <v>344</v>
      </c>
      <c r="R435" s="127" t="s">
        <v>1501</v>
      </c>
      <c r="AC435" s="127" t="s">
        <v>28</v>
      </c>
      <c r="AD435" s="127" t="s">
        <v>2673</v>
      </c>
      <c r="AF435" s="127" t="s">
        <v>32</v>
      </c>
      <c r="AG435" s="127" t="s">
        <v>3754</v>
      </c>
      <c r="AI435" s="127" t="s">
        <v>35</v>
      </c>
      <c r="AJ435" s="127" t="s">
        <v>476</v>
      </c>
      <c r="AL435" s="127" t="s">
        <v>6</v>
      </c>
      <c r="AM435" s="127" t="s">
        <v>4707</v>
      </c>
      <c r="AO435" s="127" t="s">
        <v>13</v>
      </c>
      <c r="AP435" s="127" t="s">
        <v>5003</v>
      </c>
      <c r="AR435" s="127" t="s">
        <v>37</v>
      </c>
      <c r="AS435" s="127" t="s">
        <v>4949</v>
      </c>
      <c r="AW435" s="127"/>
      <c r="BC435" s="127" t="s">
        <v>31</v>
      </c>
      <c r="BD435" s="127" t="s">
        <v>5557</v>
      </c>
      <c r="BF435" s="127" t="s">
        <v>15</v>
      </c>
      <c r="BG435" s="127" t="s">
        <v>1723</v>
      </c>
    </row>
    <row r="436" spans="1:59" ht="9">
      <c r="A436" s="127" t="s">
        <v>885</v>
      </c>
      <c r="E436" s="127" t="s">
        <v>11</v>
      </c>
      <c r="F436" s="127" t="s">
        <v>813</v>
      </c>
      <c r="K436" s="127" t="s">
        <v>17</v>
      </c>
      <c r="L436" s="127" t="s">
        <v>1260</v>
      </c>
      <c r="Q436" s="127" t="s">
        <v>344</v>
      </c>
      <c r="R436" s="127" t="s">
        <v>1746</v>
      </c>
      <c r="AC436" s="127" t="s">
        <v>28</v>
      </c>
      <c r="AD436" s="127" t="s">
        <v>2561</v>
      </c>
      <c r="AF436" s="127" t="s">
        <v>32</v>
      </c>
      <c r="AG436" s="127" t="s">
        <v>1376</v>
      </c>
      <c r="AI436" s="127" t="s">
        <v>35</v>
      </c>
      <c r="AJ436" s="127" t="s">
        <v>731</v>
      </c>
      <c r="AL436" s="127" t="s">
        <v>6</v>
      </c>
      <c r="AM436" s="127" t="s">
        <v>600</v>
      </c>
      <c r="AO436" s="127" t="s">
        <v>13</v>
      </c>
      <c r="AP436" s="127" t="s">
        <v>4764</v>
      </c>
      <c r="AR436" s="127" t="s">
        <v>37</v>
      </c>
      <c r="AS436" s="127" t="s">
        <v>779</v>
      </c>
      <c r="AW436" s="127"/>
      <c r="BC436" s="127" t="s">
        <v>31</v>
      </c>
      <c r="BD436" s="127" t="s">
        <v>4448</v>
      </c>
      <c r="BF436" s="127" t="s">
        <v>15</v>
      </c>
      <c r="BG436" s="127" t="s">
        <v>5846</v>
      </c>
    </row>
    <row r="437" spans="1:59" ht="9">
      <c r="A437" s="127" t="s">
        <v>886</v>
      </c>
      <c r="E437" s="127" t="s">
        <v>11</v>
      </c>
      <c r="F437" s="127" t="s">
        <v>703</v>
      </c>
      <c r="K437" s="127" t="s">
        <v>17</v>
      </c>
      <c r="L437" s="127" t="s">
        <v>637</v>
      </c>
      <c r="Q437" s="127" t="s">
        <v>344</v>
      </c>
      <c r="R437" s="127" t="s">
        <v>1932</v>
      </c>
      <c r="AC437" s="127" t="s">
        <v>28</v>
      </c>
      <c r="AD437" s="127" t="s">
        <v>2674</v>
      </c>
      <c r="AF437" s="127" t="s">
        <v>32</v>
      </c>
      <c r="AG437" s="127" t="s">
        <v>3755</v>
      </c>
      <c r="AI437" s="127" t="s">
        <v>35</v>
      </c>
      <c r="AJ437" s="127" t="s">
        <v>3664</v>
      </c>
      <c r="AL437" s="127" t="s">
        <v>6</v>
      </c>
      <c r="AM437" s="127" t="s">
        <v>3048</v>
      </c>
      <c r="AO437" s="127" t="s">
        <v>13</v>
      </c>
      <c r="AP437" s="127" t="s">
        <v>1349</v>
      </c>
      <c r="AR437" s="127" t="s">
        <v>37</v>
      </c>
      <c r="AS437" s="127" t="s">
        <v>5132</v>
      </c>
      <c r="AW437" s="127"/>
      <c r="BC437" s="127" t="s">
        <v>31</v>
      </c>
      <c r="BD437" s="127" t="s">
        <v>4584</v>
      </c>
      <c r="BF437" s="127" t="s">
        <v>15</v>
      </c>
      <c r="BG437" s="127" t="s">
        <v>1925</v>
      </c>
    </row>
    <row r="438" spans="1:59" ht="9">
      <c r="A438" s="127" t="s">
        <v>887</v>
      </c>
      <c r="E438" s="127" t="s">
        <v>11</v>
      </c>
      <c r="F438" s="127" t="s">
        <v>814</v>
      </c>
      <c r="K438" s="127" t="s">
        <v>17</v>
      </c>
      <c r="L438" s="127" t="s">
        <v>1582</v>
      </c>
      <c r="Q438" s="127" t="s">
        <v>344</v>
      </c>
      <c r="R438" s="127" t="s">
        <v>1933</v>
      </c>
      <c r="AC438" s="127" t="s">
        <v>28</v>
      </c>
      <c r="AD438" s="127" t="s">
        <v>2551</v>
      </c>
      <c r="AF438" s="127" t="s">
        <v>32</v>
      </c>
      <c r="AG438" s="127" t="s">
        <v>3732</v>
      </c>
      <c r="AI438" s="127" t="s">
        <v>35</v>
      </c>
      <c r="AJ438" s="127" t="s">
        <v>779</v>
      </c>
      <c r="AL438" s="127" t="s">
        <v>6</v>
      </c>
      <c r="AM438" s="127" t="s">
        <v>1498</v>
      </c>
      <c r="AO438" s="127" t="s">
        <v>13</v>
      </c>
      <c r="AP438" s="127" t="s">
        <v>5004</v>
      </c>
      <c r="AR438" s="127" t="s">
        <v>37</v>
      </c>
      <c r="AS438" s="127" t="s">
        <v>2408</v>
      </c>
      <c r="AW438" s="127"/>
      <c r="BC438" s="127" t="s">
        <v>31</v>
      </c>
      <c r="BD438" s="127" t="s">
        <v>4423</v>
      </c>
      <c r="BF438" s="127" t="s">
        <v>15</v>
      </c>
      <c r="BG438" s="127" t="s">
        <v>1028</v>
      </c>
    </row>
    <row r="439" spans="1:59" ht="9">
      <c r="A439" s="127" t="s">
        <v>888</v>
      </c>
      <c r="E439" s="127" t="s">
        <v>11</v>
      </c>
      <c r="F439" s="127" t="s">
        <v>815</v>
      </c>
      <c r="K439" s="127" t="s">
        <v>17</v>
      </c>
      <c r="L439" s="127" t="s">
        <v>1583</v>
      </c>
      <c r="Q439" s="127" t="s">
        <v>344</v>
      </c>
      <c r="R439" s="127" t="s">
        <v>1934</v>
      </c>
      <c r="AC439" s="127" t="s">
        <v>28</v>
      </c>
      <c r="AD439" s="127" t="s">
        <v>968</v>
      </c>
      <c r="AF439" s="127" t="s">
        <v>32</v>
      </c>
      <c r="AG439" s="127" t="s">
        <v>2630</v>
      </c>
      <c r="AI439" s="127" t="s">
        <v>35</v>
      </c>
      <c r="AJ439" s="127" t="s">
        <v>1815</v>
      </c>
      <c r="AL439" s="127" t="s">
        <v>6</v>
      </c>
      <c r="AM439" s="127" t="s">
        <v>1584</v>
      </c>
      <c r="AO439" s="127" t="s">
        <v>13</v>
      </c>
      <c r="AP439" s="127" t="s">
        <v>2478</v>
      </c>
      <c r="AR439" s="127" t="s">
        <v>37</v>
      </c>
      <c r="AS439" s="127" t="s">
        <v>4852</v>
      </c>
      <c r="AW439" s="127"/>
      <c r="BC439" s="127" t="s">
        <v>31</v>
      </c>
      <c r="BD439" s="127" t="s">
        <v>5194</v>
      </c>
      <c r="BF439" s="127" t="s">
        <v>15</v>
      </c>
      <c r="BG439" s="127" t="s">
        <v>4059</v>
      </c>
    </row>
    <row r="440" spans="1:59" ht="9">
      <c r="A440" s="127" t="s">
        <v>889</v>
      </c>
      <c r="E440" s="127" t="s">
        <v>11</v>
      </c>
      <c r="F440" s="127" t="s">
        <v>816</v>
      </c>
      <c r="K440" s="127" t="s">
        <v>17</v>
      </c>
      <c r="L440" s="127" t="s">
        <v>1002</v>
      </c>
      <c r="Q440" s="127" t="s">
        <v>344</v>
      </c>
      <c r="R440" s="127" t="s">
        <v>1720</v>
      </c>
      <c r="AC440" s="127" t="s">
        <v>28</v>
      </c>
      <c r="AD440" s="127" t="s">
        <v>2675</v>
      </c>
      <c r="AF440" s="127" t="s">
        <v>32</v>
      </c>
      <c r="AG440" s="127" t="s">
        <v>3756</v>
      </c>
      <c r="AI440" s="127" t="s">
        <v>35</v>
      </c>
      <c r="AJ440" s="127" t="s">
        <v>3272</v>
      </c>
      <c r="AL440" s="127" t="s">
        <v>6</v>
      </c>
      <c r="AM440" s="127" t="s">
        <v>3720</v>
      </c>
      <c r="AO440" s="127" t="s">
        <v>13</v>
      </c>
      <c r="AP440" s="127" t="s">
        <v>2563</v>
      </c>
      <c r="AR440" s="127" t="s">
        <v>37</v>
      </c>
      <c r="AS440" s="127" t="s">
        <v>5133</v>
      </c>
      <c r="AW440" s="127"/>
      <c r="BC440" s="127" t="s">
        <v>31</v>
      </c>
      <c r="BD440" s="127" t="s">
        <v>5558</v>
      </c>
      <c r="BF440" s="127" t="s">
        <v>15</v>
      </c>
      <c r="BG440" s="127" t="s">
        <v>5862</v>
      </c>
    </row>
    <row r="441" spans="1:59" ht="9">
      <c r="A441" s="127" t="s">
        <v>890</v>
      </c>
      <c r="E441" s="127" t="s">
        <v>11</v>
      </c>
      <c r="F441" s="127" t="s">
        <v>593</v>
      </c>
      <c r="K441" s="127" t="s">
        <v>17</v>
      </c>
      <c r="L441" s="127" t="s">
        <v>1403</v>
      </c>
      <c r="Q441" s="127" t="s">
        <v>344</v>
      </c>
      <c r="R441" s="127" t="s">
        <v>1799</v>
      </c>
      <c r="AC441" s="127" t="s">
        <v>28</v>
      </c>
      <c r="AD441" s="127" t="s">
        <v>1359</v>
      </c>
      <c r="AF441" s="127" t="s">
        <v>32</v>
      </c>
      <c r="AG441" s="127" t="s">
        <v>3736</v>
      </c>
      <c r="AI441" s="127" t="s">
        <v>35</v>
      </c>
      <c r="AJ441" s="127" t="s">
        <v>3469</v>
      </c>
      <c r="AL441" s="127" t="s">
        <v>6</v>
      </c>
      <c r="AM441" s="127" t="s">
        <v>837</v>
      </c>
      <c r="AO441" s="127" t="s">
        <v>13</v>
      </c>
      <c r="AP441" s="127" t="s">
        <v>4858</v>
      </c>
      <c r="AR441" s="127" t="s">
        <v>37</v>
      </c>
      <c r="AS441" s="127" t="s">
        <v>4307</v>
      </c>
      <c r="AW441" s="127"/>
      <c r="BC441" s="127" t="s">
        <v>31</v>
      </c>
      <c r="BD441" s="127" t="s">
        <v>5559</v>
      </c>
      <c r="BF441" s="127" t="s">
        <v>15</v>
      </c>
      <c r="BG441" s="127" t="s">
        <v>3802</v>
      </c>
    </row>
    <row r="442" spans="1:59" ht="9">
      <c r="A442" s="127" t="s">
        <v>891</v>
      </c>
      <c r="E442" s="127" t="s">
        <v>11</v>
      </c>
      <c r="F442" s="127" t="s">
        <v>817</v>
      </c>
      <c r="K442" s="127" t="s">
        <v>17</v>
      </c>
      <c r="L442" s="127" t="s">
        <v>1536</v>
      </c>
      <c r="Q442" s="127" t="s">
        <v>344</v>
      </c>
      <c r="R442" s="127" t="s">
        <v>1935</v>
      </c>
      <c r="AC442" s="127" t="s">
        <v>28</v>
      </c>
      <c r="AD442" s="127" t="s">
        <v>1057</v>
      </c>
      <c r="AF442" s="127" t="s">
        <v>32</v>
      </c>
      <c r="AG442" s="127" t="s">
        <v>3603</v>
      </c>
      <c r="AI442" s="127" t="s">
        <v>35</v>
      </c>
      <c r="AJ442" s="127" t="s">
        <v>4200</v>
      </c>
      <c r="AL442" s="127" t="s">
        <v>6</v>
      </c>
      <c r="AM442" s="127" t="s">
        <v>1498</v>
      </c>
      <c r="AO442" s="127" t="s">
        <v>13</v>
      </c>
      <c r="AP442" s="127" t="s">
        <v>4852</v>
      </c>
      <c r="AR442" s="127" t="s">
        <v>37</v>
      </c>
      <c r="AS442" s="127" t="s">
        <v>1832</v>
      </c>
      <c r="AW442" s="127"/>
      <c r="BC442" s="127" t="s">
        <v>31</v>
      </c>
      <c r="BD442" s="127" t="s">
        <v>5560</v>
      </c>
      <c r="BF442" s="127" t="s">
        <v>15</v>
      </c>
      <c r="BG442" s="127" t="s">
        <v>1652</v>
      </c>
    </row>
    <row r="443" spans="1:59" ht="9">
      <c r="A443" s="127" t="s">
        <v>892</v>
      </c>
      <c r="E443" s="127" t="s">
        <v>11</v>
      </c>
      <c r="F443" s="127" t="s">
        <v>525</v>
      </c>
      <c r="K443" s="127" t="s">
        <v>17</v>
      </c>
      <c r="L443" s="127" t="s">
        <v>1584</v>
      </c>
      <c r="Q443" s="127" t="s">
        <v>344</v>
      </c>
      <c r="R443" s="127" t="s">
        <v>1936</v>
      </c>
      <c r="AC443" s="127" t="s">
        <v>28</v>
      </c>
      <c r="AD443" s="127" t="s">
        <v>2676</v>
      </c>
      <c r="AF443" s="127" t="s">
        <v>32</v>
      </c>
      <c r="AG443" s="127" t="s">
        <v>2484</v>
      </c>
      <c r="AI443" s="127" t="s">
        <v>35</v>
      </c>
      <c r="AJ443" s="127" t="s">
        <v>1129</v>
      </c>
      <c r="AL443" s="127" t="s">
        <v>6</v>
      </c>
      <c r="AM443" s="127" t="s">
        <v>4731</v>
      </c>
      <c r="AO443" s="127" t="s">
        <v>13</v>
      </c>
      <c r="AP443" s="127" t="s">
        <v>4274</v>
      </c>
      <c r="AR443" s="127" t="s">
        <v>37</v>
      </c>
      <c r="AS443" s="127" t="s">
        <v>5134</v>
      </c>
      <c r="AW443" s="127"/>
      <c r="BC443" s="127" t="s">
        <v>31</v>
      </c>
      <c r="BD443" s="127" t="s">
        <v>3174</v>
      </c>
      <c r="BF443" s="127" t="s">
        <v>15</v>
      </c>
      <c r="BG443" s="127" t="s">
        <v>2451</v>
      </c>
    </row>
    <row r="444" spans="1:59" ht="9">
      <c r="A444" s="127" t="s">
        <v>893</v>
      </c>
      <c r="E444" s="127" t="s">
        <v>11</v>
      </c>
      <c r="F444" s="127" t="s">
        <v>818</v>
      </c>
      <c r="K444" s="127" t="s">
        <v>17</v>
      </c>
      <c r="L444" s="127" t="s">
        <v>1585</v>
      </c>
      <c r="Q444" s="127" t="s">
        <v>344</v>
      </c>
      <c r="R444" s="127" t="s">
        <v>1795</v>
      </c>
      <c r="AC444" s="127" t="s">
        <v>28</v>
      </c>
      <c r="AD444" s="127" t="s">
        <v>2677</v>
      </c>
      <c r="AF444" s="127" t="s">
        <v>32</v>
      </c>
      <c r="AG444" s="127" t="s">
        <v>1045</v>
      </c>
      <c r="AI444" s="127" t="s">
        <v>35</v>
      </c>
      <c r="AJ444" s="127" t="s">
        <v>3380</v>
      </c>
      <c r="AL444" s="127" t="s">
        <v>6</v>
      </c>
      <c r="AM444" s="127" t="s">
        <v>929</v>
      </c>
      <c r="AO444" s="127" t="s">
        <v>13</v>
      </c>
      <c r="AP444" s="127" t="s">
        <v>4852</v>
      </c>
      <c r="AR444" s="127" t="s">
        <v>37</v>
      </c>
      <c r="AS444" s="127" t="s">
        <v>1814</v>
      </c>
      <c r="AW444" s="127"/>
      <c r="BC444" s="127" t="s">
        <v>31</v>
      </c>
      <c r="BD444" s="127" t="s">
        <v>3159</v>
      </c>
      <c r="BF444" s="127" t="s">
        <v>15</v>
      </c>
      <c r="BG444" s="127" t="s">
        <v>5805</v>
      </c>
    </row>
    <row r="445" spans="1:59" ht="9">
      <c r="A445" s="127" t="s">
        <v>894</v>
      </c>
      <c r="E445" s="127" t="s">
        <v>11</v>
      </c>
      <c r="F445" s="127" t="s">
        <v>455</v>
      </c>
      <c r="K445" s="127" t="s">
        <v>17</v>
      </c>
      <c r="L445" s="127" t="s">
        <v>1586</v>
      </c>
      <c r="Q445" s="127" t="s">
        <v>344</v>
      </c>
      <c r="R445" s="127" t="s">
        <v>1937</v>
      </c>
      <c r="AC445" s="127" t="s">
        <v>28</v>
      </c>
      <c r="AD445" s="127" t="s">
        <v>2678</v>
      </c>
      <c r="AF445" s="127" t="s">
        <v>32</v>
      </c>
      <c r="AG445" s="127" t="s">
        <v>1796</v>
      </c>
      <c r="AI445" s="127" t="s">
        <v>35</v>
      </c>
      <c r="AJ445" s="127" t="s">
        <v>1705</v>
      </c>
      <c r="AL445" s="127" t="s">
        <v>6</v>
      </c>
      <c r="AM445" s="127" t="s">
        <v>1267</v>
      </c>
      <c r="AO445" s="127" t="s">
        <v>13</v>
      </c>
      <c r="AP445" s="127" t="s">
        <v>3113</v>
      </c>
      <c r="AR445" s="127" t="s">
        <v>37</v>
      </c>
      <c r="AS445" s="127" t="s">
        <v>1494</v>
      </c>
      <c r="AW445" s="127"/>
      <c r="BC445" s="127" t="s">
        <v>31</v>
      </c>
      <c r="BD445" s="127" t="s">
        <v>4096</v>
      </c>
      <c r="BF445" s="127" t="s">
        <v>15</v>
      </c>
      <c r="BG445" s="127" t="s">
        <v>1073</v>
      </c>
    </row>
    <row r="446" spans="1:59" ht="9">
      <c r="A446" s="127" t="s">
        <v>895</v>
      </c>
      <c r="E446" s="127" t="s">
        <v>11</v>
      </c>
      <c r="F446" s="127" t="s">
        <v>819</v>
      </c>
      <c r="K446" s="127" t="s">
        <v>17</v>
      </c>
      <c r="L446" s="127" t="s">
        <v>1587</v>
      </c>
      <c r="Q446" s="127" t="s">
        <v>344</v>
      </c>
      <c r="R446" s="127" t="s">
        <v>1938</v>
      </c>
      <c r="AC446" s="127" t="s">
        <v>28</v>
      </c>
      <c r="AD446" s="127" t="s">
        <v>2544</v>
      </c>
      <c r="AF446" s="127" t="s">
        <v>32</v>
      </c>
      <c r="AG446" s="127" t="s">
        <v>1194</v>
      </c>
      <c r="AI446" s="127" t="s">
        <v>35</v>
      </c>
      <c r="AJ446" s="127" t="s">
        <v>4201</v>
      </c>
      <c r="AL446" s="127" t="s">
        <v>6</v>
      </c>
      <c r="AM446" s="127" t="s">
        <v>3295</v>
      </c>
      <c r="AO446" s="127" t="s">
        <v>13</v>
      </c>
      <c r="AP446" s="127" t="s">
        <v>566</v>
      </c>
      <c r="AR446" s="127" t="s">
        <v>37</v>
      </c>
      <c r="AS446" s="127" t="s">
        <v>5135</v>
      </c>
      <c r="AW446" s="127"/>
      <c r="BC446" s="127" t="s">
        <v>31</v>
      </c>
      <c r="BD446" s="127" t="s">
        <v>5446</v>
      </c>
      <c r="BF446" s="127" t="s">
        <v>15</v>
      </c>
      <c r="BG446" s="127" t="s">
        <v>5863</v>
      </c>
    </row>
    <row r="447" spans="1:59" ht="9">
      <c r="A447" s="127" t="s">
        <v>896</v>
      </c>
      <c r="E447" s="127" t="s">
        <v>11</v>
      </c>
      <c r="F447" s="127" t="s">
        <v>484</v>
      </c>
      <c r="K447" s="127" t="s">
        <v>17</v>
      </c>
      <c r="L447" s="127" t="s">
        <v>1506</v>
      </c>
      <c r="Q447" s="127" t="s">
        <v>344</v>
      </c>
      <c r="R447" s="127" t="s">
        <v>1846</v>
      </c>
      <c r="AC447" s="127" t="s">
        <v>28</v>
      </c>
      <c r="AD447" s="127" t="s">
        <v>2679</v>
      </c>
      <c r="AF447" s="127" t="s">
        <v>32</v>
      </c>
      <c r="AG447" s="127" t="s">
        <v>3757</v>
      </c>
      <c r="AI447" s="127" t="s">
        <v>35</v>
      </c>
      <c r="AJ447" s="127" t="s">
        <v>1172</v>
      </c>
      <c r="AL447" s="127" t="s">
        <v>6</v>
      </c>
      <c r="AM447" s="127" t="s">
        <v>1023</v>
      </c>
      <c r="AO447" s="127" t="s">
        <v>13</v>
      </c>
      <c r="AP447" s="127" t="s">
        <v>1814</v>
      </c>
      <c r="AR447" s="127" t="s">
        <v>37</v>
      </c>
      <c r="AS447" s="127" t="s">
        <v>4883</v>
      </c>
      <c r="AW447" s="127"/>
      <c r="BC447" s="127" t="s">
        <v>31</v>
      </c>
      <c r="BD447" s="127" t="s">
        <v>5561</v>
      </c>
      <c r="BF447" s="127" t="s">
        <v>15</v>
      </c>
      <c r="BG447" s="127" t="s">
        <v>1259</v>
      </c>
    </row>
    <row r="448" spans="1:59" ht="9">
      <c r="A448" s="127" t="s">
        <v>897</v>
      </c>
      <c r="E448" s="127" t="s">
        <v>11</v>
      </c>
      <c r="F448" s="127" t="s">
        <v>820</v>
      </c>
      <c r="K448" s="127" t="s">
        <v>17</v>
      </c>
      <c r="L448" s="127" t="s">
        <v>1588</v>
      </c>
      <c r="Q448" s="127" t="s">
        <v>344</v>
      </c>
      <c r="R448" s="127" t="s">
        <v>1939</v>
      </c>
      <c r="AC448" s="127" t="s">
        <v>28</v>
      </c>
      <c r="AD448" s="127" t="s">
        <v>2680</v>
      </c>
      <c r="AF448" s="127" t="s">
        <v>32</v>
      </c>
      <c r="AG448" s="127" t="s">
        <v>3754</v>
      </c>
      <c r="AI448" s="127" t="s">
        <v>35</v>
      </c>
      <c r="AJ448" s="127" t="s">
        <v>1499</v>
      </c>
      <c r="AL448" s="127" t="s">
        <v>6</v>
      </c>
      <c r="AM448" s="127" t="s">
        <v>4704</v>
      </c>
      <c r="AO448" s="127" t="s">
        <v>13</v>
      </c>
      <c r="AP448" s="127" t="s">
        <v>3772</v>
      </c>
      <c r="AR448" s="127" t="s">
        <v>37</v>
      </c>
      <c r="AS448" s="127" t="s">
        <v>1308</v>
      </c>
      <c r="AW448" s="127"/>
      <c r="BC448" s="127" t="s">
        <v>31</v>
      </c>
      <c r="BD448" s="127" t="s">
        <v>1042</v>
      </c>
      <c r="BF448" s="127" t="s">
        <v>15</v>
      </c>
      <c r="BG448" s="127" t="s">
        <v>2007</v>
      </c>
    </row>
    <row r="449" spans="1:59" ht="9">
      <c r="A449" s="127" t="s">
        <v>898</v>
      </c>
      <c r="E449" s="127" t="s">
        <v>11</v>
      </c>
      <c r="F449" s="127" t="s">
        <v>821</v>
      </c>
      <c r="K449" s="127" t="s">
        <v>17</v>
      </c>
      <c r="L449" s="127" t="s">
        <v>1589</v>
      </c>
      <c r="Q449" s="127" t="s">
        <v>344</v>
      </c>
      <c r="R449" s="127" t="s">
        <v>1629</v>
      </c>
      <c r="AC449" s="127" t="s">
        <v>28</v>
      </c>
      <c r="AD449" s="127" t="s">
        <v>2681</v>
      </c>
      <c r="AF449" s="127" t="s">
        <v>32</v>
      </c>
      <c r="AG449" s="127" t="s">
        <v>3758</v>
      </c>
      <c r="AI449" s="127" t="s">
        <v>35</v>
      </c>
      <c r="AJ449" s="127" t="s">
        <v>4202</v>
      </c>
      <c r="AL449" s="127" t="s">
        <v>6</v>
      </c>
      <c r="AM449" s="127" t="s">
        <v>4732</v>
      </c>
      <c r="AO449" s="127" t="s">
        <v>13</v>
      </c>
      <c r="AP449" s="127" t="s">
        <v>5005</v>
      </c>
      <c r="AR449" s="127" t="s">
        <v>37</v>
      </c>
      <c r="AS449" s="127" t="s">
        <v>2834</v>
      </c>
      <c r="AW449" s="127"/>
      <c r="BC449" s="127" t="s">
        <v>31</v>
      </c>
      <c r="BD449" s="127" t="s">
        <v>5562</v>
      </c>
      <c r="BF449" s="127" t="s">
        <v>15</v>
      </c>
      <c r="BG449" s="127" t="s">
        <v>5864</v>
      </c>
    </row>
    <row r="450" spans="1:59" ht="9">
      <c r="A450" s="127" t="s">
        <v>899</v>
      </c>
      <c r="E450" s="127" t="s">
        <v>11</v>
      </c>
      <c r="F450" s="127" t="s">
        <v>822</v>
      </c>
      <c r="K450" s="127" t="s">
        <v>17</v>
      </c>
      <c r="L450" s="127" t="s">
        <v>1590</v>
      </c>
      <c r="Q450" s="127" t="s">
        <v>344</v>
      </c>
      <c r="R450" s="127" t="s">
        <v>1940</v>
      </c>
      <c r="AC450" s="127" t="s">
        <v>28</v>
      </c>
      <c r="AD450" s="127" t="s">
        <v>2682</v>
      </c>
      <c r="AF450" s="127" t="s">
        <v>32</v>
      </c>
      <c r="AG450" s="127" t="s">
        <v>1960</v>
      </c>
      <c r="AI450" s="127" t="s">
        <v>35</v>
      </c>
      <c r="AJ450" s="127" t="s">
        <v>4203</v>
      </c>
      <c r="AL450" s="127" t="s">
        <v>6</v>
      </c>
      <c r="AM450" s="127" t="s">
        <v>3877</v>
      </c>
      <c r="AO450" s="127" t="s">
        <v>13</v>
      </c>
      <c r="AP450" s="127" t="s">
        <v>5006</v>
      </c>
      <c r="AR450" s="127" t="s">
        <v>37</v>
      </c>
      <c r="AS450" s="127" t="s">
        <v>907</v>
      </c>
      <c r="AW450" s="127"/>
      <c r="BC450" s="127" t="s">
        <v>31</v>
      </c>
      <c r="BD450" s="127" t="s">
        <v>3030</v>
      </c>
      <c r="BF450" s="127" t="s">
        <v>15</v>
      </c>
      <c r="BG450" s="127" t="s">
        <v>5865</v>
      </c>
    </row>
    <row r="451" spans="1:59" ht="9">
      <c r="A451" s="127" t="s">
        <v>900</v>
      </c>
      <c r="E451" s="127" t="s">
        <v>11</v>
      </c>
      <c r="F451" s="127" t="s">
        <v>530</v>
      </c>
      <c r="K451" s="127" t="s">
        <v>17</v>
      </c>
      <c r="L451" s="127" t="s">
        <v>1591</v>
      </c>
      <c r="Q451" s="127" t="s">
        <v>344</v>
      </c>
      <c r="R451" s="127" t="s">
        <v>817</v>
      </c>
      <c r="AC451" s="127" t="s">
        <v>28</v>
      </c>
      <c r="AD451" s="127" t="s">
        <v>982</v>
      </c>
      <c r="AF451" s="127" t="s">
        <v>32</v>
      </c>
      <c r="AG451" s="127" t="s">
        <v>3759</v>
      </c>
      <c r="AI451" s="127" t="s">
        <v>35</v>
      </c>
      <c r="AJ451" s="127" t="s">
        <v>1267</v>
      </c>
      <c r="AL451" s="127" t="s">
        <v>6</v>
      </c>
      <c r="AM451" s="127" t="s">
        <v>4733</v>
      </c>
      <c r="AO451" s="127" t="s">
        <v>13</v>
      </c>
      <c r="AP451" s="127" t="s">
        <v>5007</v>
      </c>
      <c r="AR451" s="127" t="s">
        <v>37</v>
      </c>
      <c r="AS451" s="127" t="s">
        <v>4029</v>
      </c>
      <c r="AW451" s="127"/>
      <c r="BC451" s="127" t="s">
        <v>31</v>
      </c>
      <c r="BD451" s="127" t="s">
        <v>1782</v>
      </c>
      <c r="BF451" s="127" t="s">
        <v>15</v>
      </c>
      <c r="BG451" s="127" t="s">
        <v>4097</v>
      </c>
    </row>
    <row r="452" spans="1:59" ht="9">
      <c r="A452" s="127" t="s">
        <v>901</v>
      </c>
      <c r="E452" s="127" t="s">
        <v>11</v>
      </c>
      <c r="F452" s="127" t="s">
        <v>823</v>
      </c>
      <c r="K452" s="127" t="s">
        <v>17</v>
      </c>
      <c r="L452" s="127" t="s">
        <v>1592</v>
      </c>
      <c r="Q452" s="127" t="s">
        <v>344</v>
      </c>
      <c r="R452" s="127" t="s">
        <v>1941</v>
      </c>
      <c r="AC452" s="127" t="s">
        <v>28</v>
      </c>
      <c r="AD452" s="127" t="s">
        <v>2683</v>
      </c>
      <c r="AF452" s="127" t="s">
        <v>32</v>
      </c>
      <c r="AG452" s="127" t="s">
        <v>3760</v>
      </c>
      <c r="AI452" s="127" t="s">
        <v>35</v>
      </c>
      <c r="AJ452" s="127" t="s">
        <v>4204</v>
      </c>
      <c r="AL452" s="127" t="s">
        <v>6</v>
      </c>
      <c r="AM452" s="127" t="s">
        <v>3014</v>
      </c>
      <c r="AR452" s="127" t="s">
        <v>37</v>
      </c>
      <c r="AS452" s="127" t="s">
        <v>1168</v>
      </c>
      <c r="AW452" s="127"/>
      <c r="BC452" s="127" t="s">
        <v>31</v>
      </c>
      <c r="BD452" s="127" t="s">
        <v>4544</v>
      </c>
      <c r="BF452" s="127" t="s">
        <v>15</v>
      </c>
      <c r="BG452" s="127" t="s">
        <v>3896</v>
      </c>
    </row>
    <row r="453" spans="1:59" ht="9">
      <c r="A453" s="127" t="s">
        <v>902</v>
      </c>
      <c r="E453" s="127" t="s">
        <v>11</v>
      </c>
      <c r="F453" s="127" t="s">
        <v>824</v>
      </c>
      <c r="K453" s="127" t="s">
        <v>17</v>
      </c>
      <c r="L453" s="127" t="s">
        <v>1430</v>
      </c>
      <c r="Q453" s="127" t="s">
        <v>344</v>
      </c>
      <c r="R453" s="127" t="s">
        <v>1942</v>
      </c>
      <c r="AC453" s="127" t="s">
        <v>28</v>
      </c>
      <c r="AD453" s="127" t="s">
        <v>2684</v>
      </c>
      <c r="AF453" s="127" t="s">
        <v>32</v>
      </c>
      <c r="AG453" s="127" t="s">
        <v>2052</v>
      </c>
      <c r="AI453" s="127" t="s">
        <v>35</v>
      </c>
      <c r="AJ453" s="127" t="s">
        <v>4205</v>
      </c>
      <c r="AL453" s="127" t="s">
        <v>6</v>
      </c>
      <c r="AM453" s="127" t="s">
        <v>4734</v>
      </c>
      <c r="AR453" s="127" t="s">
        <v>37</v>
      </c>
      <c r="AS453" s="127" t="s">
        <v>1814</v>
      </c>
      <c r="AW453" s="127"/>
      <c r="BC453" s="127" t="s">
        <v>31</v>
      </c>
      <c r="BD453" s="127" t="s">
        <v>5563</v>
      </c>
      <c r="BF453" s="127" t="s">
        <v>15</v>
      </c>
      <c r="BG453" s="127" t="s">
        <v>546</v>
      </c>
    </row>
    <row r="454" spans="1:59" ht="9">
      <c r="A454" s="127" t="s">
        <v>903</v>
      </c>
      <c r="E454" s="127" t="s">
        <v>11</v>
      </c>
      <c r="F454" s="127" t="s">
        <v>825</v>
      </c>
      <c r="K454" s="127" t="s">
        <v>17</v>
      </c>
      <c r="L454" s="127" t="s">
        <v>1593</v>
      </c>
      <c r="Q454" s="127" t="s">
        <v>344</v>
      </c>
      <c r="R454" s="127" t="s">
        <v>1943</v>
      </c>
      <c r="AC454" s="127" t="s">
        <v>28</v>
      </c>
      <c r="AD454" s="127" t="s">
        <v>472</v>
      </c>
      <c r="AF454" s="127" t="s">
        <v>32</v>
      </c>
      <c r="AG454" s="127" t="s">
        <v>3761</v>
      </c>
      <c r="AI454" s="127" t="s">
        <v>35</v>
      </c>
      <c r="AJ454" s="127" t="s">
        <v>1129</v>
      </c>
      <c r="AL454" s="127" t="s">
        <v>6</v>
      </c>
      <c r="AM454" s="127" t="s">
        <v>2736</v>
      </c>
      <c r="AR454" s="127" t="s">
        <v>37</v>
      </c>
      <c r="AS454" s="127" t="s">
        <v>5136</v>
      </c>
      <c r="AW454" s="127"/>
      <c r="BC454" s="127" t="s">
        <v>31</v>
      </c>
      <c r="BD454" s="127" t="s">
        <v>1814</v>
      </c>
      <c r="BF454" s="127" t="s">
        <v>15</v>
      </c>
      <c r="BG454" s="127" t="s">
        <v>5759</v>
      </c>
    </row>
    <row r="455" spans="1:59" ht="9">
      <c r="A455" s="127" t="s">
        <v>904</v>
      </c>
      <c r="E455" s="127" t="s">
        <v>11</v>
      </c>
      <c r="F455" s="127" t="s">
        <v>671</v>
      </c>
      <c r="K455" s="127" t="s">
        <v>17</v>
      </c>
      <c r="L455" s="127" t="s">
        <v>1594</v>
      </c>
      <c r="Q455" s="127" t="s">
        <v>344</v>
      </c>
      <c r="R455" s="127" t="s">
        <v>1641</v>
      </c>
      <c r="AC455" s="127" t="s">
        <v>28</v>
      </c>
      <c r="AD455" s="127" t="s">
        <v>2685</v>
      </c>
      <c r="AF455" s="127" t="s">
        <v>32</v>
      </c>
      <c r="AG455" s="127" t="s">
        <v>3608</v>
      </c>
      <c r="AI455" s="127" t="s">
        <v>35</v>
      </c>
      <c r="AJ455" s="127" t="s">
        <v>3072</v>
      </c>
      <c r="AL455" s="127" t="s">
        <v>6</v>
      </c>
      <c r="AM455" s="127" t="s">
        <v>852</v>
      </c>
      <c r="AR455" s="127" t="s">
        <v>37</v>
      </c>
      <c r="AS455" s="127" t="s">
        <v>5137</v>
      </c>
      <c r="AW455" s="127"/>
      <c r="BC455" s="127" t="s">
        <v>31</v>
      </c>
      <c r="BD455" s="127" t="s">
        <v>5564</v>
      </c>
      <c r="BF455" s="127" t="s">
        <v>15</v>
      </c>
      <c r="BG455" s="127" t="s">
        <v>5866</v>
      </c>
    </row>
    <row r="456" spans="1:59" ht="9">
      <c r="A456" s="127" t="s">
        <v>905</v>
      </c>
      <c r="E456" s="127" t="s">
        <v>11</v>
      </c>
      <c r="F456" s="127" t="s">
        <v>826</v>
      </c>
      <c r="K456" s="127" t="s">
        <v>17</v>
      </c>
      <c r="L456" s="127" t="s">
        <v>1595</v>
      </c>
      <c r="Q456" s="127" t="s">
        <v>344</v>
      </c>
      <c r="R456" s="127" t="s">
        <v>1482</v>
      </c>
      <c r="AC456" s="127" t="s">
        <v>28</v>
      </c>
      <c r="AD456" s="127" t="s">
        <v>2686</v>
      </c>
      <c r="AF456" s="127" t="s">
        <v>32</v>
      </c>
      <c r="AG456" s="127" t="s">
        <v>3574</v>
      </c>
      <c r="AI456" s="127" t="s">
        <v>35</v>
      </c>
      <c r="AJ456" s="127" t="s">
        <v>500</v>
      </c>
      <c r="AL456" s="127" t="s">
        <v>6</v>
      </c>
      <c r="AM456" s="127" t="s">
        <v>2312</v>
      </c>
      <c r="AR456" s="127" t="s">
        <v>37</v>
      </c>
      <c r="AS456" s="127" t="s">
        <v>4852</v>
      </c>
      <c r="AW456" s="127"/>
      <c r="BC456" s="127" t="s">
        <v>31</v>
      </c>
      <c r="BD456" s="127" t="s">
        <v>5565</v>
      </c>
      <c r="BF456" s="127" t="s">
        <v>15</v>
      </c>
      <c r="BG456" s="127" t="s">
        <v>5867</v>
      </c>
    </row>
    <row r="457" spans="1:59" ht="9">
      <c r="A457" s="127" t="s">
        <v>906</v>
      </c>
      <c r="E457" s="127" t="s">
        <v>11</v>
      </c>
      <c r="F457" s="127" t="s">
        <v>827</v>
      </c>
      <c r="K457" s="127" t="s">
        <v>17</v>
      </c>
      <c r="L457" s="127" t="s">
        <v>1596</v>
      </c>
      <c r="Q457" s="127" t="s">
        <v>344</v>
      </c>
      <c r="R457" s="127" t="s">
        <v>1274</v>
      </c>
      <c r="AC457" s="127" t="s">
        <v>28</v>
      </c>
      <c r="AD457" s="127" t="s">
        <v>2687</v>
      </c>
      <c r="AF457" s="127" t="s">
        <v>32</v>
      </c>
      <c r="AG457" s="127" t="s">
        <v>2123</v>
      </c>
      <c r="AI457" s="127" t="s">
        <v>35</v>
      </c>
      <c r="AJ457" s="127" t="s">
        <v>4154</v>
      </c>
      <c r="AL457" s="127" t="s">
        <v>6</v>
      </c>
      <c r="AM457" s="127" t="s">
        <v>2208</v>
      </c>
      <c r="AR457" s="127" t="s">
        <v>37</v>
      </c>
      <c r="AS457" s="127" t="s">
        <v>2952</v>
      </c>
      <c r="AW457" s="127"/>
      <c r="BC457" s="127" t="s">
        <v>31</v>
      </c>
      <c r="BD457" s="127" t="s">
        <v>5566</v>
      </c>
      <c r="BF457" s="127" t="s">
        <v>15</v>
      </c>
      <c r="BG457" s="127" t="s">
        <v>2806</v>
      </c>
    </row>
    <row r="458" spans="1:59" ht="9">
      <c r="A458" s="127" t="s">
        <v>907</v>
      </c>
      <c r="E458" s="127" t="s">
        <v>11</v>
      </c>
      <c r="F458" s="127" t="s">
        <v>828</v>
      </c>
      <c r="K458" s="127" t="s">
        <v>17</v>
      </c>
      <c r="L458" s="127" t="s">
        <v>1458</v>
      </c>
      <c r="Q458" s="127" t="s">
        <v>344</v>
      </c>
      <c r="R458" s="127" t="s">
        <v>1944</v>
      </c>
      <c r="AC458" s="127" t="s">
        <v>28</v>
      </c>
      <c r="AD458" s="127" t="s">
        <v>2688</v>
      </c>
      <c r="AF458" s="127" t="s">
        <v>32</v>
      </c>
      <c r="AG458" s="127" t="s">
        <v>3762</v>
      </c>
      <c r="AI458" s="127" t="s">
        <v>35</v>
      </c>
      <c r="AJ458" s="127" t="s">
        <v>682</v>
      </c>
      <c r="AL458" s="127" t="s">
        <v>6</v>
      </c>
      <c r="AM458" s="127" t="s">
        <v>3877</v>
      </c>
      <c r="AR458" s="127" t="s">
        <v>37</v>
      </c>
      <c r="AS458" s="127" t="s">
        <v>4384</v>
      </c>
      <c r="AW458" s="127"/>
      <c r="BC458" s="127" t="s">
        <v>31</v>
      </c>
      <c r="BD458" s="127" t="s">
        <v>1927</v>
      </c>
      <c r="BF458" s="127" t="s">
        <v>15</v>
      </c>
      <c r="BG458" s="127" t="s">
        <v>2150</v>
      </c>
    </row>
    <row r="459" spans="1:59" ht="9">
      <c r="A459" s="127" t="s">
        <v>908</v>
      </c>
      <c r="E459" s="127" t="s">
        <v>11</v>
      </c>
      <c r="F459" s="127" t="s">
        <v>829</v>
      </c>
      <c r="K459" s="127" t="s">
        <v>17</v>
      </c>
      <c r="L459" s="127" t="s">
        <v>1597</v>
      </c>
      <c r="Q459" s="127" t="s">
        <v>344</v>
      </c>
      <c r="R459" s="127" t="s">
        <v>1664</v>
      </c>
      <c r="AC459" s="127" t="s">
        <v>28</v>
      </c>
      <c r="AD459" s="127" t="s">
        <v>2431</v>
      </c>
      <c r="AF459" s="127" t="s">
        <v>32</v>
      </c>
      <c r="AG459" s="127" t="s">
        <v>2091</v>
      </c>
      <c r="AI459" s="127" t="s">
        <v>35</v>
      </c>
      <c r="AJ459" s="127" t="s">
        <v>1083</v>
      </c>
      <c r="AL459" s="127" t="s">
        <v>6</v>
      </c>
      <c r="AM459" s="127" t="s">
        <v>651</v>
      </c>
      <c r="AR459" s="127" t="s">
        <v>37</v>
      </c>
      <c r="AS459" s="127" t="s">
        <v>1430</v>
      </c>
      <c r="AW459" s="127"/>
      <c r="BC459" s="127" t="s">
        <v>31</v>
      </c>
      <c r="BD459" s="127" t="s">
        <v>3726</v>
      </c>
      <c r="BF459" s="127" t="s">
        <v>15</v>
      </c>
      <c r="BG459" s="127" t="s">
        <v>1937</v>
      </c>
    </row>
    <row r="460" spans="1:59" ht="9">
      <c r="A460" s="127" t="s">
        <v>909</v>
      </c>
      <c r="E460" s="127" t="s">
        <v>11</v>
      </c>
      <c r="F460" s="127" t="s">
        <v>830</v>
      </c>
      <c r="Q460" s="127" t="s">
        <v>344</v>
      </c>
      <c r="R460" s="127" t="s">
        <v>1646</v>
      </c>
      <c r="AC460" s="127" t="s">
        <v>28</v>
      </c>
      <c r="AD460" s="127" t="s">
        <v>2689</v>
      </c>
      <c r="AF460" s="127" t="s">
        <v>32</v>
      </c>
      <c r="AG460" s="127" t="s">
        <v>3763</v>
      </c>
      <c r="AI460" s="127" t="s">
        <v>35</v>
      </c>
      <c r="AJ460" s="127" t="s">
        <v>4100</v>
      </c>
      <c r="AL460" s="127" t="s">
        <v>6</v>
      </c>
      <c r="AM460" s="127" t="s">
        <v>4735</v>
      </c>
      <c r="AR460" s="127" t="s">
        <v>37</v>
      </c>
      <c r="AS460" s="127" t="s">
        <v>4861</v>
      </c>
      <c r="AW460" s="127"/>
      <c r="BC460" s="127" t="s">
        <v>31</v>
      </c>
      <c r="BD460" s="127" t="s">
        <v>5567</v>
      </c>
      <c r="BF460" s="127" t="s">
        <v>15</v>
      </c>
      <c r="BG460" s="127" t="s">
        <v>5868</v>
      </c>
    </row>
    <row r="461" spans="1:59" ht="9">
      <c r="A461" s="127" t="s">
        <v>910</v>
      </c>
      <c r="E461" s="127" t="s">
        <v>11</v>
      </c>
      <c r="F461" s="127" t="s">
        <v>831</v>
      </c>
      <c r="Q461" s="127" t="s">
        <v>344</v>
      </c>
      <c r="R461" s="127" t="s">
        <v>1697</v>
      </c>
      <c r="AC461" s="127" t="s">
        <v>28</v>
      </c>
      <c r="AD461" s="127" t="s">
        <v>558</v>
      </c>
      <c r="AF461" s="127" t="s">
        <v>32</v>
      </c>
      <c r="AG461" s="127" t="s">
        <v>2770</v>
      </c>
      <c r="AI461" s="127" t="s">
        <v>35</v>
      </c>
      <c r="AJ461" s="127" t="s">
        <v>4206</v>
      </c>
      <c r="AL461" s="127" t="s">
        <v>6</v>
      </c>
      <c r="AM461" s="127" t="s">
        <v>4736</v>
      </c>
      <c r="AR461" s="127" t="s">
        <v>37</v>
      </c>
      <c r="AS461" s="127" t="s">
        <v>5138</v>
      </c>
      <c r="AW461" s="127"/>
      <c r="BC461" s="127" t="s">
        <v>31</v>
      </c>
      <c r="BD461" s="127" t="s">
        <v>3618</v>
      </c>
      <c r="BF461" s="127" t="s">
        <v>15</v>
      </c>
      <c r="BG461" s="127" t="s">
        <v>2676</v>
      </c>
    </row>
    <row r="462" spans="1:59" ht="9">
      <c r="A462" s="127" t="s">
        <v>911</v>
      </c>
      <c r="E462" s="127" t="s">
        <v>11</v>
      </c>
      <c r="F462" s="127" t="s">
        <v>832</v>
      </c>
      <c r="Q462" s="127" t="s">
        <v>344</v>
      </c>
      <c r="R462" s="127" t="s">
        <v>1945</v>
      </c>
      <c r="AC462" s="127" t="s">
        <v>28</v>
      </c>
      <c r="AD462" s="127" t="s">
        <v>2690</v>
      </c>
      <c r="AF462" s="127" t="s">
        <v>32</v>
      </c>
      <c r="AG462" s="127" t="s">
        <v>2171</v>
      </c>
      <c r="AI462" s="127" t="s">
        <v>35</v>
      </c>
      <c r="AJ462" s="127" t="s">
        <v>3010</v>
      </c>
      <c r="AL462" s="127" t="s">
        <v>6</v>
      </c>
      <c r="AM462" s="127" t="s">
        <v>4737</v>
      </c>
      <c r="AR462" s="127" t="s">
        <v>37</v>
      </c>
      <c r="AS462" s="127" t="s">
        <v>5139</v>
      </c>
      <c r="AW462" s="127"/>
      <c r="BC462" s="127" t="s">
        <v>31</v>
      </c>
      <c r="BD462" s="127" t="s">
        <v>5568</v>
      </c>
      <c r="BF462" s="127" t="s">
        <v>15</v>
      </c>
      <c r="BG462" s="127" t="s">
        <v>5869</v>
      </c>
    </row>
    <row r="463" spans="1:59" ht="9">
      <c r="A463" s="127" t="s">
        <v>912</v>
      </c>
      <c r="E463" s="127" t="s">
        <v>11</v>
      </c>
      <c r="F463" s="127" t="s">
        <v>833</v>
      </c>
      <c r="Q463" s="127" t="s">
        <v>344</v>
      </c>
      <c r="R463" s="127" t="s">
        <v>1946</v>
      </c>
      <c r="AC463" s="127" t="s">
        <v>28</v>
      </c>
      <c r="AD463" s="127" t="s">
        <v>2124</v>
      </c>
      <c r="AF463" s="127" t="s">
        <v>32</v>
      </c>
      <c r="AG463" s="127" t="s">
        <v>3764</v>
      </c>
      <c r="AI463" s="127" t="s">
        <v>35</v>
      </c>
      <c r="AJ463" s="127" t="s">
        <v>3023</v>
      </c>
      <c r="AL463" s="127" t="s">
        <v>6</v>
      </c>
      <c r="AM463" s="127" t="s">
        <v>1424</v>
      </c>
      <c r="AR463" s="127" t="s">
        <v>37</v>
      </c>
      <c r="AS463" s="127" t="s">
        <v>1948</v>
      </c>
      <c r="AW463" s="127"/>
      <c r="BC463" s="127" t="s">
        <v>31</v>
      </c>
      <c r="BD463" s="127" t="s">
        <v>5569</v>
      </c>
      <c r="BF463" s="127" t="s">
        <v>15</v>
      </c>
      <c r="BG463" s="127" t="s">
        <v>596</v>
      </c>
    </row>
    <row r="464" spans="1:59" ht="9">
      <c r="A464" s="127" t="s">
        <v>913</v>
      </c>
      <c r="E464" s="127" t="s">
        <v>11</v>
      </c>
      <c r="F464" s="127" t="s">
        <v>834</v>
      </c>
      <c r="Q464" s="127" t="s">
        <v>344</v>
      </c>
      <c r="R464" s="127" t="s">
        <v>1947</v>
      </c>
      <c r="AC464" s="127" t="s">
        <v>28</v>
      </c>
      <c r="AD464" s="127" t="s">
        <v>1043</v>
      </c>
      <c r="AF464" s="127" t="s">
        <v>32</v>
      </c>
      <c r="AG464" s="127" t="s">
        <v>3692</v>
      </c>
      <c r="AI464" s="127" t="s">
        <v>35</v>
      </c>
      <c r="AJ464" s="127" t="s">
        <v>2587</v>
      </c>
      <c r="AL464" s="127" t="s">
        <v>6</v>
      </c>
      <c r="AM464" s="127" t="s">
        <v>4738</v>
      </c>
      <c r="AW464" s="127"/>
      <c r="BC464" s="127" t="s">
        <v>31</v>
      </c>
      <c r="BD464" s="127" t="s">
        <v>4928</v>
      </c>
      <c r="BF464" s="127" t="s">
        <v>15</v>
      </c>
      <c r="BG464" s="127" t="s">
        <v>5279</v>
      </c>
    </row>
    <row r="465" spans="1:59" ht="9">
      <c r="A465" s="127" t="s">
        <v>914</v>
      </c>
      <c r="E465" s="127" t="s">
        <v>11</v>
      </c>
      <c r="F465" s="127" t="s">
        <v>835</v>
      </c>
      <c r="Q465" s="127" t="s">
        <v>344</v>
      </c>
      <c r="R465" s="127" t="s">
        <v>1948</v>
      </c>
      <c r="AC465" s="127" t="s">
        <v>28</v>
      </c>
      <c r="AD465" s="127" t="s">
        <v>2649</v>
      </c>
      <c r="AF465" s="127" t="s">
        <v>32</v>
      </c>
      <c r="AG465" s="127" t="s">
        <v>3765</v>
      </c>
      <c r="AI465" s="127" t="s">
        <v>35</v>
      </c>
      <c r="AJ465" s="127" t="s">
        <v>4207</v>
      </c>
      <c r="AL465" s="127" t="s">
        <v>6</v>
      </c>
      <c r="AM465" s="127" t="s">
        <v>4739</v>
      </c>
      <c r="AW465" s="127"/>
      <c r="BC465" s="127" t="s">
        <v>31</v>
      </c>
      <c r="BD465" s="127" t="s">
        <v>3853</v>
      </c>
      <c r="BF465" s="127" t="s">
        <v>15</v>
      </c>
      <c r="BG465" s="127" t="s">
        <v>5765</v>
      </c>
    </row>
    <row r="466" spans="1:59" ht="9">
      <c r="A466" s="127" t="s">
        <v>915</v>
      </c>
      <c r="E466" s="127" t="s">
        <v>11</v>
      </c>
      <c r="F466" s="127" t="s">
        <v>836</v>
      </c>
      <c r="Q466" s="127" t="s">
        <v>344</v>
      </c>
      <c r="R466" s="127" t="s">
        <v>1949</v>
      </c>
      <c r="AC466" s="127" t="s">
        <v>28</v>
      </c>
      <c r="AD466" s="127" t="s">
        <v>2691</v>
      </c>
      <c r="AF466" s="127" t="s">
        <v>32</v>
      </c>
      <c r="AG466" s="127" t="s">
        <v>3766</v>
      </c>
      <c r="AI466" s="127" t="s">
        <v>35</v>
      </c>
      <c r="AJ466" s="127" t="s">
        <v>4001</v>
      </c>
      <c r="AL466" s="127" t="s">
        <v>6</v>
      </c>
      <c r="AM466" s="127" t="s">
        <v>2361</v>
      </c>
      <c r="AW466" s="127"/>
      <c r="BC466" s="127" t="s">
        <v>31</v>
      </c>
      <c r="BD466" s="127" t="s">
        <v>5570</v>
      </c>
      <c r="BF466" s="127" t="s">
        <v>15</v>
      </c>
      <c r="BG466" s="127" t="s">
        <v>5779</v>
      </c>
    </row>
    <row r="467" spans="1:59" ht="9">
      <c r="A467" s="127" t="s">
        <v>916</v>
      </c>
      <c r="E467" s="127" t="s">
        <v>11</v>
      </c>
      <c r="F467" s="127" t="s">
        <v>558</v>
      </c>
      <c r="Q467" s="127" t="s">
        <v>344</v>
      </c>
      <c r="R467" s="127" t="s">
        <v>1902</v>
      </c>
      <c r="AC467" s="127" t="s">
        <v>28</v>
      </c>
      <c r="AD467" s="127" t="s">
        <v>2661</v>
      </c>
      <c r="AF467" s="127" t="s">
        <v>32</v>
      </c>
      <c r="AG467" s="127" t="s">
        <v>3702</v>
      </c>
      <c r="AI467" s="127" t="s">
        <v>35</v>
      </c>
      <c r="AJ467" s="127" t="s">
        <v>3134</v>
      </c>
      <c r="AL467" s="127" t="s">
        <v>6</v>
      </c>
      <c r="AM467" s="127" t="s">
        <v>1203</v>
      </c>
      <c r="AW467" s="127"/>
      <c r="BC467" s="127" t="s">
        <v>31</v>
      </c>
      <c r="BD467" s="127" t="s">
        <v>5571</v>
      </c>
      <c r="BF467" s="127" t="s">
        <v>15</v>
      </c>
      <c r="BG467" s="127" t="s">
        <v>2150</v>
      </c>
    </row>
    <row r="468" spans="1:59" ht="9">
      <c r="A468" s="127" t="s">
        <v>917</v>
      </c>
      <c r="E468" s="127" t="s">
        <v>11</v>
      </c>
      <c r="F468" s="127" t="s">
        <v>837</v>
      </c>
      <c r="Q468" s="127" t="s">
        <v>344</v>
      </c>
      <c r="R468" s="127" t="s">
        <v>1926</v>
      </c>
      <c r="AC468" s="127" t="s">
        <v>28</v>
      </c>
      <c r="AD468" s="127" t="s">
        <v>2692</v>
      </c>
      <c r="AF468" s="127" t="s">
        <v>32</v>
      </c>
      <c r="AG468" s="127" t="s">
        <v>2115</v>
      </c>
      <c r="AI468" s="127" t="s">
        <v>35</v>
      </c>
      <c r="AJ468" s="127" t="s">
        <v>2515</v>
      </c>
      <c r="AL468" s="127" t="s">
        <v>6</v>
      </c>
      <c r="AM468" s="127" t="s">
        <v>4740</v>
      </c>
      <c r="AW468" s="127"/>
      <c r="BC468" s="127" t="s">
        <v>31</v>
      </c>
      <c r="BD468" s="127" t="s">
        <v>1563</v>
      </c>
      <c r="BF468" s="127" t="s">
        <v>15</v>
      </c>
      <c r="BG468" s="127" t="s">
        <v>4258</v>
      </c>
    </row>
    <row r="469" spans="1:59" ht="9">
      <c r="A469" s="127" t="s">
        <v>918</v>
      </c>
      <c r="E469" s="127" t="s">
        <v>11</v>
      </c>
      <c r="F469" s="127" t="s">
        <v>838</v>
      </c>
      <c r="Q469" s="127" t="s">
        <v>344</v>
      </c>
      <c r="R469" s="127" t="s">
        <v>1697</v>
      </c>
      <c r="AC469" s="127" t="s">
        <v>28</v>
      </c>
      <c r="AD469" s="127" t="s">
        <v>1386</v>
      </c>
      <c r="AF469" s="127" t="s">
        <v>32</v>
      </c>
      <c r="AG469" s="127" t="s">
        <v>3574</v>
      </c>
      <c r="AI469" s="127" t="s">
        <v>35</v>
      </c>
      <c r="AJ469" s="127" t="s">
        <v>4208</v>
      </c>
      <c r="AL469" s="127" t="s">
        <v>6</v>
      </c>
      <c r="AM469" s="127" t="s">
        <v>4741</v>
      </c>
      <c r="AW469" s="127"/>
      <c r="BC469" s="127" t="s">
        <v>31</v>
      </c>
      <c r="BD469" s="127" t="s">
        <v>5572</v>
      </c>
      <c r="BF469" s="127" t="s">
        <v>15</v>
      </c>
      <c r="BG469" s="127" t="s">
        <v>5870</v>
      </c>
    </row>
    <row r="470" spans="1:59" ht="9">
      <c r="A470" s="127" t="s">
        <v>919</v>
      </c>
      <c r="E470" s="127" t="s">
        <v>11</v>
      </c>
      <c r="F470" s="127" t="s">
        <v>659</v>
      </c>
      <c r="Q470" s="127" t="s">
        <v>344</v>
      </c>
      <c r="R470" s="127" t="s">
        <v>1842</v>
      </c>
      <c r="AC470" s="127" t="s">
        <v>28</v>
      </c>
      <c r="AD470" s="127" t="s">
        <v>1023</v>
      </c>
      <c r="AF470" s="127" t="s">
        <v>32</v>
      </c>
      <c r="AG470" s="127" t="s">
        <v>1313</v>
      </c>
      <c r="AI470" s="127" t="s">
        <v>35</v>
      </c>
      <c r="AJ470" s="127" t="s">
        <v>4095</v>
      </c>
      <c r="AL470" s="127" t="s">
        <v>6</v>
      </c>
      <c r="AM470" s="127" t="s">
        <v>2962</v>
      </c>
      <c r="AW470" s="127"/>
      <c r="BC470" s="127" t="s">
        <v>31</v>
      </c>
      <c r="BD470" s="127" t="s">
        <v>5573</v>
      </c>
      <c r="BF470" s="127" t="s">
        <v>15</v>
      </c>
      <c r="BG470" s="127" t="s">
        <v>5871</v>
      </c>
    </row>
    <row r="471" spans="1:59" ht="9">
      <c r="A471" s="127" t="s">
        <v>920</v>
      </c>
      <c r="E471" s="127" t="s">
        <v>11</v>
      </c>
      <c r="F471" s="127" t="s">
        <v>839</v>
      </c>
      <c r="Q471" s="127" t="s">
        <v>344</v>
      </c>
      <c r="R471" s="127" t="s">
        <v>1950</v>
      </c>
      <c r="AC471" s="127" t="s">
        <v>28</v>
      </c>
      <c r="AD471" s="127" t="s">
        <v>2693</v>
      </c>
      <c r="AF471" s="127" t="s">
        <v>32</v>
      </c>
      <c r="AG471" s="127" t="s">
        <v>3767</v>
      </c>
      <c r="AI471" s="127" t="s">
        <v>35</v>
      </c>
      <c r="AJ471" s="127" t="s">
        <v>547</v>
      </c>
      <c r="AL471" s="127" t="s">
        <v>6</v>
      </c>
      <c r="AM471" s="127" t="s">
        <v>4742</v>
      </c>
      <c r="AW471" s="127"/>
      <c r="BC471" s="127" t="s">
        <v>31</v>
      </c>
      <c r="BD471" s="127" t="s">
        <v>5574</v>
      </c>
      <c r="BF471" s="127" t="s">
        <v>15</v>
      </c>
      <c r="BG471" s="127" t="s">
        <v>879</v>
      </c>
    </row>
    <row r="472" spans="1:59" ht="9">
      <c r="A472" s="127" t="s">
        <v>921</v>
      </c>
      <c r="E472" s="127" t="s">
        <v>11</v>
      </c>
      <c r="F472" s="127" t="s">
        <v>840</v>
      </c>
      <c r="Q472" s="127" t="s">
        <v>344</v>
      </c>
      <c r="R472" s="127" t="s">
        <v>1951</v>
      </c>
      <c r="AC472" s="127" t="s">
        <v>28</v>
      </c>
      <c r="AD472" s="127" t="s">
        <v>1470</v>
      </c>
      <c r="AF472" s="127" t="s">
        <v>32</v>
      </c>
      <c r="AG472" s="127" t="s">
        <v>3768</v>
      </c>
      <c r="AI472" s="127" t="s">
        <v>35</v>
      </c>
      <c r="AJ472" s="127" t="s">
        <v>4139</v>
      </c>
      <c r="AL472" s="127" t="s">
        <v>6</v>
      </c>
      <c r="AM472" s="127" t="s">
        <v>2361</v>
      </c>
      <c r="AW472" s="127"/>
      <c r="BC472" s="127" t="s">
        <v>31</v>
      </c>
      <c r="BD472" s="127" t="s">
        <v>5575</v>
      </c>
      <c r="BF472" s="127" t="s">
        <v>15</v>
      </c>
      <c r="BG472" s="127" t="s">
        <v>5872</v>
      </c>
    </row>
    <row r="473" spans="1:59" ht="9">
      <c r="A473" s="127" t="s">
        <v>922</v>
      </c>
      <c r="E473" s="127" t="s">
        <v>11</v>
      </c>
      <c r="F473" s="127" t="s">
        <v>841</v>
      </c>
      <c r="Q473" s="127" t="s">
        <v>344</v>
      </c>
      <c r="R473" s="127" t="s">
        <v>1697</v>
      </c>
      <c r="AC473" s="127" t="s">
        <v>28</v>
      </c>
      <c r="AD473" s="127" t="s">
        <v>2694</v>
      </c>
      <c r="AF473" s="127" t="s">
        <v>32</v>
      </c>
      <c r="AG473" s="127" t="s">
        <v>3629</v>
      </c>
      <c r="AI473" s="127" t="s">
        <v>35</v>
      </c>
      <c r="AJ473" s="127" t="s">
        <v>2885</v>
      </c>
      <c r="AL473" s="127" t="s">
        <v>6</v>
      </c>
      <c r="AM473" s="127" t="s">
        <v>4743</v>
      </c>
      <c r="AW473" s="127"/>
      <c r="BC473" s="127" t="s">
        <v>31</v>
      </c>
      <c r="BD473" s="127" t="s">
        <v>5576</v>
      </c>
      <c r="BF473" s="127" t="s">
        <v>15</v>
      </c>
      <c r="BG473" s="127" t="s">
        <v>4685</v>
      </c>
    </row>
    <row r="474" spans="1:59" ht="9">
      <c r="A474" s="127" t="s">
        <v>923</v>
      </c>
      <c r="E474" s="127" t="s">
        <v>11</v>
      </c>
      <c r="F474" s="127" t="s">
        <v>842</v>
      </c>
      <c r="Q474" s="127" t="s">
        <v>344</v>
      </c>
      <c r="R474" s="127" t="s">
        <v>558</v>
      </c>
      <c r="AC474" s="127" t="s">
        <v>28</v>
      </c>
      <c r="AD474" s="127" t="s">
        <v>2695</v>
      </c>
      <c r="AF474" s="127" t="s">
        <v>32</v>
      </c>
      <c r="AG474" s="127" t="s">
        <v>705</v>
      </c>
      <c r="AI474" s="127" t="s">
        <v>35</v>
      </c>
      <c r="AJ474" s="127" t="s">
        <v>4209</v>
      </c>
      <c r="AL474" s="127" t="s">
        <v>6</v>
      </c>
      <c r="AM474" s="127" t="s">
        <v>1983</v>
      </c>
      <c r="AW474" s="127"/>
      <c r="BC474" s="127" t="s">
        <v>31</v>
      </c>
      <c r="BD474" s="127" t="s">
        <v>1319</v>
      </c>
      <c r="BF474" s="127" t="s">
        <v>15</v>
      </c>
      <c r="BG474" s="127" t="s">
        <v>5791</v>
      </c>
    </row>
    <row r="475" spans="1:59" ht="9">
      <c r="A475" s="127" t="s">
        <v>924</v>
      </c>
      <c r="E475" s="127" t="s">
        <v>11</v>
      </c>
      <c r="F475" s="127" t="s">
        <v>555</v>
      </c>
      <c r="Q475" s="127" t="s">
        <v>344</v>
      </c>
      <c r="R475" s="127" t="s">
        <v>1646</v>
      </c>
      <c r="AC475" s="127" t="s">
        <v>28</v>
      </c>
      <c r="AD475" s="127" t="s">
        <v>2696</v>
      </c>
      <c r="AF475" s="127" t="s">
        <v>32</v>
      </c>
      <c r="AG475" s="127" t="s">
        <v>3625</v>
      </c>
      <c r="AI475" s="127" t="s">
        <v>35</v>
      </c>
      <c r="AJ475" s="127" t="s">
        <v>4139</v>
      </c>
      <c r="AL475" s="127" t="s">
        <v>6</v>
      </c>
      <c r="AM475" s="127" t="s">
        <v>4639</v>
      </c>
      <c r="AW475" s="127"/>
      <c r="BC475" s="127" t="s">
        <v>31</v>
      </c>
      <c r="BD475" s="127" t="s">
        <v>2014</v>
      </c>
      <c r="BF475" s="127" t="s">
        <v>15</v>
      </c>
      <c r="BG475" s="127" t="s">
        <v>1416</v>
      </c>
    </row>
    <row r="476" spans="1:59" ht="9">
      <c r="A476" s="127" t="s">
        <v>925</v>
      </c>
      <c r="E476" s="127" t="s">
        <v>11</v>
      </c>
      <c r="F476" s="127" t="s">
        <v>843</v>
      </c>
      <c r="Q476" s="127" t="s">
        <v>344</v>
      </c>
      <c r="R476" s="127" t="s">
        <v>1952</v>
      </c>
      <c r="AC476" s="127" t="s">
        <v>28</v>
      </c>
      <c r="AD476" s="127" t="s">
        <v>2697</v>
      </c>
      <c r="AF476" s="127" t="s">
        <v>32</v>
      </c>
      <c r="AG476" s="127" t="s">
        <v>3769</v>
      </c>
      <c r="AI476" s="127" t="s">
        <v>35</v>
      </c>
      <c r="AJ476" s="127" t="s">
        <v>2183</v>
      </c>
      <c r="AL476" s="127" t="s">
        <v>6</v>
      </c>
      <c r="AM476" s="127" t="s">
        <v>4744</v>
      </c>
      <c r="AW476" s="127"/>
      <c r="BC476" s="127" t="s">
        <v>31</v>
      </c>
      <c r="BD476" s="127" t="s">
        <v>5208</v>
      </c>
      <c r="BF476" s="127" t="s">
        <v>15</v>
      </c>
      <c r="BG476" s="127" t="s">
        <v>2209</v>
      </c>
    </row>
    <row r="477" spans="1:59" ht="9">
      <c r="A477" s="127" t="s">
        <v>926</v>
      </c>
      <c r="E477" s="127" t="s">
        <v>11</v>
      </c>
      <c r="F477" s="127" t="s">
        <v>674</v>
      </c>
      <c r="AC477" s="127" t="s">
        <v>28</v>
      </c>
      <c r="AD477" s="127" t="s">
        <v>2698</v>
      </c>
      <c r="AF477" s="127" t="s">
        <v>32</v>
      </c>
      <c r="AG477" s="127" t="s">
        <v>3140</v>
      </c>
      <c r="AI477" s="127" t="s">
        <v>35</v>
      </c>
      <c r="AJ477" s="127" t="s">
        <v>4006</v>
      </c>
      <c r="AL477" s="127" t="s">
        <v>6</v>
      </c>
      <c r="AM477" s="127" t="s">
        <v>2155</v>
      </c>
      <c r="AW477" s="127"/>
      <c r="BC477" s="127" t="s">
        <v>31</v>
      </c>
      <c r="BD477" s="127" t="s">
        <v>3238</v>
      </c>
      <c r="BF477" s="127" t="s">
        <v>15</v>
      </c>
      <c r="BG477" s="127" t="s">
        <v>5050</v>
      </c>
    </row>
    <row r="478" spans="1:59" ht="9">
      <c r="A478" s="127" t="s">
        <v>927</v>
      </c>
      <c r="E478" s="127" t="s">
        <v>11</v>
      </c>
      <c r="F478" s="127" t="s">
        <v>844</v>
      </c>
      <c r="AC478" s="127" t="s">
        <v>28</v>
      </c>
      <c r="AD478" s="127" t="s">
        <v>2699</v>
      </c>
      <c r="AF478" s="127" t="s">
        <v>32</v>
      </c>
      <c r="AG478" s="127" t="s">
        <v>1025</v>
      </c>
      <c r="AI478" s="127" t="s">
        <v>35</v>
      </c>
      <c r="AJ478" s="127" t="s">
        <v>2667</v>
      </c>
      <c r="AL478" s="127" t="s">
        <v>6</v>
      </c>
      <c r="AM478" s="127" t="s">
        <v>1386</v>
      </c>
      <c r="AW478" s="127"/>
      <c r="BC478" s="127" t="s">
        <v>31</v>
      </c>
      <c r="BD478" s="127" t="s">
        <v>5577</v>
      </c>
      <c r="BF478" s="127" t="s">
        <v>15</v>
      </c>
      <c r="BG478" s="127" t="s">
        <v>1149</v>
      </c>
    </row>
    <row r="479" spans="1:59" ht="9">
      <c r="A479" s="127" t="s">
        <v>928</v>
      </c>
      <c r="E479" s="127" t="s">
        <v>11</v>
      </c>
      <c r="F479" s="127" t="s">
        <v>845</v>
      </c>
      <c r="AC479" s="127" t="s">
        <v>28</v>
      </c>
      <c r="AD479" s="127" t="s">
        <v>2700</v>
      </c>
      <c r="AF479" s="127" t="s">
        <v>32</v>
      </c>
      <c r="AG479" s="127" t="s">
        <v>782</v>
      </c>
      <c r="AI479" s="127" t="s">
        <v>35</v>
      </c>
      <c r="AJ479" s="127" t="s">
        <v>2598</v>
      </c>
      <c r="AL479" s="127" t="s">
        <v>6</v>
      </c>
      <c r="AM479" s="127" t="s">
        <v>4745</v>
      </c>
      <c r="AW479" s="127"/>
      <c r="BC479" s="127" t="s">
        <v>31</v>
      </c>
      <c r="BD479" s="127" t="s">
        <v>5578</v>
      </c>
      <c r="BF479" s="127" t="s">
        <v>15</v>
      </c>
      <c r="BG479" s="127" t="s">
        <v>5873</v>
      </c>
    </row>
    <row r="480" spans="1:59" ht="9">
      <c r="A480" s="127" t="s">
        <v>929</v>
      </c>
      <c r="E480" s="127" t="s">
        <v>11</v>
      </c>
      <c r="F480" s="127" t="s">
        <v>846</v>
      </c>
      <c r="AC480" s="127" t="s">
        <v>28</v>
      </c>
      <c r="AD480" s="127" t="s">
        <v>1656</v>
      </c>
      <c r="AF480" s="127" t="s">
        <v>32</v>
      </c>
      <c r="AG480" s="127" t="s">
        <v>3662</v>
      </c>
      <c r="AI480" s="127" t="s">
        <v>35</v>
      </c>
      <c r="AJ480" s="127" t="s">
        <v>2926</v>
      </c>
      <c r="AL480" s="127" t="s">
        <v>6</v>
      </c>
      <c r="AM480" s="127" t="s">
        <v>2361</v>
      </c>
      <c r="AW480" s="127"/>
      <c r="BC480" s="127" t="s">
        <v>31</v>
      </c>
      <c r="BD480" s="127" t="s">
        <v>2025</v>
      </c>
      <c r="BF480" s="127" t="s">
        <v>15</v>
      </c>
      <c r="BG480" s="127" t="s">
        <v>1874</v>
      </c>
    </row>
    <row r="481" spans="1:59" ht="9">
      <c r="A481" s="127" t="s">
        <v>930</v>
      </c>
      <c r="E481" s="127" t="s">
        <v>11</v>
      </c>
      <c r="F481" s="127" t="s">
        <v>695</v>
      </c>
      <c r="AC481" s="127" t="s">
        <v>28</v>
      </c>
      <c r="AD481" s="127" t="s">
        <v>2701</v>
      </c>
      <c r="AF481" s="127" t="s">
        <v>32</v>
      </c>
      <c r="AG481" s="127" t="s">
        <v>3770</v>
      </c>
      <c r="AI481" s="127" t="s">
        <v>35</v>
      </c>
      <c r="AJ481" s="127" t="s">
        <v>3603</v>
      </c>
      <c r="AL481" s="127" t="s">
        <v>6</v>
      </c>
      <c r="AM481" s="127" t="s">
        <v>974</v>
      </c>
      <c r="AW481" s="127"/>
      <c r="BC481" s="127" t="s">
        <v>31</v>
      </c>
      <c r="BD481" s="127" t="s">
        <v>3304</v>
      </c>
      <c r="BF481" s="127" t="s">
        <v>15</v>
      </c>
      <c r="BG481" s="127" t="s">
        <v>2074</v>
      </c>
    </row>
    <row r="482" spans="1:59" ht="9">
      <c r="A482" s="127" t="s">
        <v>931</v>
      </c>
      <c r="E482" s="127" t="s">
        <v>11</v>
      </c>
      <c r="F482" s="127" t="s">
        <v>847</v>
      </c>
      <c r="AC482" s="127" t="s">
        <v>28</v>
      </c>
      <c r="AD482" s="127" t="s">
        <v>2702</v>
      </c>
      <c r="AF482" s="127" t="s">
        <v>32</v>
      </c>
      <c r="AG482" s="127" t="s">
        <v>3771</v>
      </c>
      <c r="AI482" s="127" t="s">
        <v>35</v>
      </c>
      <c r="AJ482" s="127" t="s">
        <v>4180</v>
      </c>
      <c r="AL482" s="127" t="s">
        <v>6</v>
      </c>
      <c r="AM482" s="127" t="s">
        <v>4693</v>
      </c>
      <c r="AW482" s="127"/>
      <c r="BC482" s="127" t="s">
        <v>31</v>
      </c>
      <c r="BD482" s="127" t="s">
        <v>5505</v>
      </c>
      <c r="BF482" s="127" t="s">
        <v>15</v>
      </c>
      <c r="BG482" s="127" t="s">
        <v>5050</v>
      </c>
    </row>
    <row r="483" spans="1:59" ht="9">
      <c r="A483" s="127" t="s">
        <v>932</v>
      </c>
      <c r="E483" s="127" t="s">
        <v>11</v>
      </c>
      <c r="F483" s="127" t="s">
        <v>827</v>
      </c>
      <c r="AC483" s="127" t="s">
        <v>28</v>
      </c>
      <c r="AD483" s="127" t="s">
        <v>2509</v>
      </c>
      <c r="AF483" s="127" t="s">
        <v>32</v>
      </c>
      <c r="AG483" s="127" t="s">
        <v>1703</v>
      </c>
      <c r="AI483" s="127" t="s">
        <v>35</v>
      </c>
      <c r="AJ483" s="127" t="s">
        <v>3992</v>
      </c>
      <c r="AL483" s="127" t="s">
        <v>6</v>
      </c>
      <c r="AM483" s="127" t="s">
        <v>4746</v>
      </c>
      <c r="AW483" s="127"/>
      <c r="BC483" s="127" t="s">
        <v>31</v>
      </c>
      <c r="BD483" s="127" t="s">
        <v>5579</v>
      </c>
      <c r="BF483" s="127" t="s">
        <v>15</v>
      </c>
      <c r="BG483" s="127" t="s">
        <v>5874</v>
      </c>
    </row>
    <row r="484" spans="1:59" ht="9">
      <c r="A484" s="127" t="s">
        <v>933</v>
      </c>
      <c r="E484" s="127" t="s">
        <v>11</v>
      </c>
      <c r="F484" s="127" t="s">
        <v>848</v>
      </c>
      <c r="AC484" s="127" t="s">
        <v>28</v>
      </c>
      <c r="AD484" s="127" t="s">
        <v>2703</v>
      </c>
      <c r="AF484" s="127" t="s">
        <v>32</v>
      </c>
      <c r="AG484" s="127" t="s">
        <v>2175</v>
      </c>
      <c r="AI484" s="127" t="s">
        <v>35</v>
      </c>
      <c r="AJ484" s="127" t="s">
        <v>4210</v>
      </c>
      <c r="AL484" s="127" t="s">
        <v>6</v>
      </c>
      <c r="AM484" s="127" t="s">
        <v>4735</v>
      </c>
      <c r="AW484" s="127"/>
      <c r="BC484" s="127" t="s">
        <v>31</v>
      </c>
      <c r="BD484" s="127" t="s">
        <v>3010</v>
      </c>
      <c r="BF484" s="127" t="s">
        <v>15</v>
      </c>
      <c r="BG484" s="127" t="s">
        <v>4072</v>
      </c>
    </row>
    <row r="485" spans="1:59" ht="9">
      <c r="A485" s="127" t="s">
        <v>934</v>
      </c>
      <c r="E485" s="127" t="s">
        <v>11</v>
      </c>
      <c r="F485" s="127" t="s">
        <v>849</v>
      </c>
      <c r="AC485" s="127" t="s">
        <v>28</v>
      </c>
      <c r="AD485" s="127" t="s">
        <v>2704</v>
      </c>
      <c r="AF485" s="127" t="s">
        <v>32</v>
      </c>
      <c r="AG485" s="127" t="s">
        <v>3767</v>
      </c>
      <c r="AI485" s="127" t="s">
        <v>35</v>
      </c>
      <c r="AJ485" s="127" t="s">
        <v>4203</v>
      </c>
      <c r="AL485" s="127" t="s">
        <v>6</v>
      </c>
      <c r="AM485" s="127" t="s">
        <v>4747</v>
      </c>
      <c r="AW485" s="127"/>
      <c r="BC485" s="127" t="s">
        <v>31</v>
      </c>
      <c r="BD485" s="127" t="s">
        <v>3718</v>
      </c>
      <c r="BF485" s="127" t="s">
        <v>15</v>
      </c>
      <c r="BG485" s="127" t="s">
        <v>5050</v>
      </c>
    </row>
    <row r="486" spans="1:59" ht="9">
      <c r="A486" s="127" t="s">
        <v>935</v>
      </c>
      <c r="E486" s="127" t="s">
        <v>11</v>
      </c>
      <c r="F486" s="127" t="s">
        <v>850</v>
      </c>
      <c r="AC486" s="127" t="s">
        <v>28</v>
      </c>
      <c r="AD486" s="127" t="s">
        <v>2705</v>
      </c>
      <c r="AF486" s="127" t="s">
        <v>32</v>
      </c>
      <c r="AG486" s="127" t="s">
        <v>3772</v>
      </c>
      <c r="AI486" s="127" t="s">
        <v>35</v>
      </c>
      <c r="AJ486" s="127" t="s">
        <v>4211</v>
      </c>
      <c r="AL486" s="127" t="s">
        <v>6</v>
      </c>
      <c r="AM486" s="127" t="s">
        <v>923</v>
      </c>
      <c r="AW486" s="127"/>
      <c r="BC486" s="127" t="s">
        <v>31</v>
      </c>
      <c r="BD486" s="127" t="s">
        <v>5580</v>
      </c>
      <c r="BF486" s="127" t="s">
        <v>15</v>
      </c>
      <c r="BG486" s="127" t="s">
        <v>5875</v>
      </c>
    </row>
    <row r="487" spans="1:59" ht="9">
      <c r="A487" s="127" t="s">
        <v>936</v>
      </c>
      <c r="E487" s="127" t="s">
        <v>11</v>
      </c>
      <c r="F487" s="127" t="s">
        <v>750</v>
      </c>
      <c r="AC487" s="127" t="s">
        <v>28</v>
      </c>
      <c r="AD487" s="127" t="s">
        <v>2551</v>
      </c>
      <c r="AF487" s="127" t="s">
        <v>32</v>
      </c>
      <c r="AG487" s="127" t="s">
        <v>3476</v>
      </c>
      <c r="AI487" s="127" t="s">
        <v>35</v>
      </c>
      <c r="AJ487" s="127" t="s">
        <v>3802</v>
      </c>
      <c r="AL487" s="127" t="s">
        <v>6</v>
      </c>
      <c r="AM487" s="127" t="s">
        <v>4611</v>
      </c>
      <c r="AW487" s="127"/>
      <c r="BC487" s="127" t="s">
        <v>31</v>
      </c>
      <c r="BD487" s="127" t="s">
        <v>2966</v>
      </c>
      <c r="BF487" s="127" t="s">
        <v>15</v>
      </c>
      <c r="BG487" s="127" t="s">
        <v>3231</v>
      </c>
    </row>
    <row r="488" spans="1:59" ht="9">
      <c r="A488" s="127" t="s">
        <v>937</v>
      </c>
      <c r="E488" s="127" t="s">
        <v>11</v>
      </c>
      <c r="F488" s="127" t="s">
        <v>851</v>
      </c>
      <c r="AC488" s="127" t="s">
        <v>28</v>
      </c>
      <c r="AD488" s="127" t="s">
        <v>1501</v>
      </c>
      <c r="AF488" s="127" t="s">
        <v>32</v>
      </c>
      <c r="AG488" s="127" t="s">
        <v>2916</v>
      </c>
      <c r="AI488" s="127" t="s">
        <v>35</v>
      </c>
      <c r="AJ488" s="127" t="s">
        <v>4212</v>
      </c>
      <c r="AL488" s="127" t="s">
        <v>6</v>
      </c>
      <c r="AM488" s="127" t="s">
        <v>3809</v>
      </c>
      <c r="AW488" s="127"/>
      <c r="BC488" s="127" t="s">
        <v>31</v>
      </c>
      <c r="BD488" s="127" t="s">
        <v>5581</v>
      </c>
      <c r="BF488" s="127" t="s">
        <v>15</v>
      </c>
      <c r="BG488" s="127" t="s">
        <v>5863</v>
      </c>
    </row>
    <row r="489" spans="1:59" ht="9">
      <c r="A489" s="127" t="s">
        <v>938</v>
      </c>
      <c r="E489" s="127" t="s">
        <v>11</v>
      </c>
      <c r="F489" s="127" t="s">
        <v>777</v>
      </c>
      <c r="AC489" s="127" t="s">
        <v>28</v>
      </c>
      <c r="AD489" s="127" t="s">
        <v>2706</v>
      </c>
      <c r="AF489" s="127" t="s">
        <v>32</v>
      </c>
      <c r="AG489" s="127" t="s">
        <v>2515</v>
      </c>
      <c r="AI489" s="127" t="s">
        <v>35</v>
      </c>
      <c r="AJ489" s="127" t="s">
        <v>4213</v>
      </c>
      <c r="AL489" s="127" t="s">
        <v>6</v>
      </c>
      <c r="AM489" s="127" t="s">
        <v>3437</v>
      </c>
      <c r="AW489" s="127"/>
      <c r="BC489" s="127" t="s">
        <v>31</v>
      </c>
      <c r="BD489" s="127" t="s">
        <v>5582</v>
      </c>
      <c r="BF489" s="127" t="s">
        <v>15</v>
      </c>
      <c r="BG489" s="127" t="s">
        <v>3105</v>
      </c>
    </row>
    <row r="490" spans="1:59" ht="9">
      <c r="A490" s="127" t="s">
        <v>939</v>
      </c>
      <c r="E490" s="127" t="s">
        <v>11</v>
      </c>
      <c r="F490" s="127" t="s">
        <v>540</v>
      </c>
      <c r="AC490" s="127" t="s">
        <v>28</v>
      </c>
      <c r="AD490" s="127" t="s">
        <v>1350</v>
      </c>
      <c r="AF490" s="127" t="s">
        <v>32</v>
      </c>
      <c r="AG490" s="127" t="s">
        <v>3670</v>
      </c>
      <c r="AI490" s="127" t="s">
        <v>35</v>
      </c>
      <c r="AJ490" s="127" t="s">
        <v>3717</v>
      </c>
      <c r="AL490" s="127" t="s">
        <v>6</v>
      </c>
      <c r="AM490" s="127" t="s">
        <v>4573</v>
      </c>
      <c r="AW490" s="127"/>
      <c r="BC490" s="127" t="s">
        <v>31</v>
      </c>
      <c r="BD490" s="127" t="s">
        <v>2165</v>
      </c>
      <c r="BF490" s="127" t="s">
        <v>15</v>
      </c>
      <c r="BG490" s="127" t="s">
        <v>1837</v>
      </c>
    </row>
    <row r="491" spans="1:59" ht="9">
      <c r="A491" s="127" t="s">
        <v>940</v>
      </c>
      <c r="E491" s="127" t="s">
        <v>11</v>
      </c>
      <c r="F491" s="127" t="s">
        <v>852</v>
      </c>
      <c r="AC491" s="127" t="s">
        <v>28</v>
      </c>
      <c r="AD491" s="127" t="s">
        <v>2707</v>
      </c>
      <c r="AF491" s="127" t="s">
        <v>32</v>
      </c>
      <c r="AG491" s="127" t="s">
        <v>3773</v>
      </c>
      <c r="AI491" s="127" t="s">
        <v>35</v>
      </c>
      <c r="AJ491" s="127" t="s">
        <v>3698</v>
      </c>
      <c r="AL491" s="127" t="s">
        <v>6</v>
      </c>
      <c r="AM491" s="127" t="s">
        <v>2361</v>
      </c>
      <c r="AW491" s="127"/>
      <c r="BC491" s="127" t="s">
        <v>31</v>
      </c>
      <c r="BD491" s="127" t="s">
        <v>5583</v>
      </c>
      <c r="BF491" s="127" t="s">
        <v>15</v>
      </c>
      <c r="BG491" s="127" t="s">
        <v>5876</v>
      </c>
    </row>
    <row r="492" spans="1:59" ht="9">
      <c r="A492" s="127" t="s">
        <v>941</v>
      </c>
      <c r="E492" s="127" t="s">
        <v>11</v>
      </c>
      <c r="F492" s="127" t="s">
        <v>853</v>
      </c>
      <c r="AC492" s="127" t="s">
        <v>28</v>
      </c>
      <c r="AD492" s="127" t="s">
        <v>2708</v>
      </c>
      <c r="AF492" s="127" t="s">
        <v>32</v>
      </c>
      <c r="AG492" s="127" t="s">
        <v>3774</v>
      </c>
      <c r="AI492" s="127" t="s">
        <v>35</v>
      </c>
      <c r="AJ492" s="127" t="s">
        <v>769</v>
      </c>
      <c r="AL492" s="127" t="s">
        <v>6</v>
      </c>
      <c r="AM492" s="127" t="s">
        <v>1473</v>
      </c>
      <c r="AW492" s="127"/>
      <c r="BC492" s="127" t="s">
        <v>31</v>
      </c>
      <c r="BD492" s="127" t="s">
        <v>5584</v>
      </c>
      <c r="BF492" s="127" t="s">
        <v>15</v>
      </c>
      <c r="BG492" s="127" t="s">
        <v>4366</v>
      </c>
    </row>
    <row r="493" spans="1:59" ht="9">
      <c r="A493" s="127" t="s">
        <v>942</v>
      </c>
      <c r="E493" s="127" t="s">
        <v>11</v>
      </c>
      <c r="F493" s="127" t="s">
        <v>782</v>
      </c>
      <c r="AC493" s="127" t="s">
        <v>28</v>
      </c>
      <c r="AD493" s="127" t="s">
        <v>2412</v>
      </c>
      <c r="AF493" s="127" t="s">
        <v>32</v>
      </c>
      <c r="AG493" s="127" t="s">
        <v>1117</v>
      </c>
      <c r="AI493" s="127" t="s">
        <v>35</v>
      </c>
      <c r="AJ493" s="127" t="s">
        <v>2155</v>
      </c>
      <c r="AL493" s="127" t="s">
        <v>6</v>
      </c>
      <c r="AM493" s="127" t="s">
        <v>4515</v>
      </c>
      <c r="AW493" s="127"/>
      <c r="BC493" s="127" t="s">
        <v>31</v>
      </c>
      <c r="BD493" s="127" t="s">
        <v>1309</v>
      </c>
      <c r="BF493" s="127" t="s">
        <v>15</v>
      </c>
      <c r="BG493" s="127" t="s">
        <v>5877</v>
      </c>
    </row>
    <row r="494" spans="1:59" ht="9">
      <c r="A494" s="127" t="s">
        <v>943</v>
      </c>
      <c r="E494" s="127" t="s">
        <v>11</v>
      </c>
      <c r="F494" s="127" t="s">
        <v>486</v>
      </c>
      <c r="AC494" s="127" t="s">
        <v>28</v>
      </c>
      <c r="AD494" s="127" t="s">
        <v>2709</v>
      </c>
      <c r="AF494" s="127" t="s">
        <v>32</v>
      </c>
      <c r="AG494" s="127" t="s">
        <v>1862</v>
      </c>
      <c r="AI494" s="127" t="s">
        <v>35</v>
      </c>
      <c r="AJ494" s="127" t="s">
        <v>4214</v>
      </c>
      <c r="AL494" s="127" t="s">
        <v>6</v>
      </c>
      <c r="AM494" s="127" t="s">
        <v>2361</v>
      </c>
      <c r="AW494" s="127"/>
      <c r="BC494" s="127" t="s">
        <v>31</v>
      </c>
      <c r="BD494" s="127" t="s">
        <v>5585</v>
      </c>
      <c r="BF494" s="127" t="s">
        <v>15</v>
      </c>
      <c r="BG494" s="127" t="s">
        <v>5878</v>
      </c>
    </row>
    <row r="495" spans="1:59" ht="9">
      <c r="A495" s="127" t="s">
        <v>944</v>
      </c>
      <c r="E495" s="127" t="s">
        <v>11</v>
      </c>
      <c r="F495" s="127" t="s">
        <v>854</v>
      </c>
      <c r="AC495" s="127" t="s">
        <v>28</v>
      </c>
      <c r="AD495" s="127" t="s">
        <v>600</v>
      </c>
      <c r="AF495" s="127" t="s">
        <v>32</v>
      </c>
      <c r="AG495" s="127" t="s">
        <v>3593</v>
      </c>
      <c r="AI495" s="127" t="s">
        <v>35</v>
      </c>
      <c r="AJ495" s="127" t="s">
        <v>4124</v>
      </c>
      <c r="AL495" s="127" t="s">
        <v>6</v>
      </c>
      <c r="AM495" s="127" t="s">
        <v>4748</v>
      </c>
      <c r="AW495" s="127"/>
      <c r="BC495" s="127" t="s">
        <v>31</v>
      </c>
      <c r="BD495" s="127" t="s">
        <v>5586</v>
      </c>
      <c r="BF495" s="127" t="s">
        <v>15</v>
      </c>
      <c r="BG495" s="127" t="s">
        <v>5879</v>
      </c>
    </row>
    <row r="496" spans="1:59" ht="9">
      <c r="A496" s="127" t="s">
        <v>945</v>
      </c>
      <c r="E496" s="127" t="s">
        <v>11</v>
      </c>
      <c r="F496" s="127" t="s">
        <v>855</v>
      </c>
      <c r="AC496" s="127" t="s">
        <v>28</v>
      </c>
      <c r="AD496" s="127" t="s">
        <v>2710</v>
      </c>
      <c r="AF496" s="127" t="s">
        <v>32</v>
      </c>
      <c r="AG496" s="127" t="s">
        <v>3053</v>
      </c>
      <c r="AI496" s="127" t="s">
        <v>35</v>
      </c>
      <c r="AJ496" s="127" t="s">
        <v>4215</v>
      </c>
      <c r="AL496" s="127" t="s">
        <v>6</v>
      </c>
      <c r="AM496" s="127" t="s">
        <v>4749</v>
      </c>
      <c r="AW496" s="127"/>
      <c r="BC496" s="127" t="s">
        <v>31</v>
      </c>
      <c r="BD496" s="127" t="s">
        <v>4356</v>
      </c>
      <c r="BF496" s="127" t="s">
        <v>15</v>
      </c>
      <c r="BG496" s="127" t="s">
        <v>805</v>
      </c>
    </row>
    <row r="497" spans="1:59" ht="9">
      <c r="A497" s="127" t="s">
        <v>946</v>
      </c>
      <c r="E497" s="127" t="s">
        <v>11</v>
      </c>
      <c r="F497" s="127" t="s">
        <v>856</v>
      </c>
      <c r="AC497" s="127" t="s">
        <v>28</v>
      </c>
      <c r="AD497" s="127" t="s">
        <v>2711</v>
      </c>
      <c r="AF497" s="127" t="s">
        <v>32</v>
      </c>
      <c r="AG497" s="127" t="s">
        <v>3775</v>
      </c>
      <c r="AI497" s="127" t="s">
        <v>35</v>
      </c>
      <c r="AJ497" s="127" t="s">
        <v>1323</v>
      </c>
      <c r="AL497" s="127" t="s">
        <v>6</v>
      </c>
      <c r="AM497" s="127" t="s">
        <v>4750</v>
      </c>
      <c r="AW497" s="127"/>
      <c r="BC497" s="127" t="s">
        <v>31</v>
      </c>
      <c r="BD497" s="127" t="s">
        <v>454</v>
      </c>
      <c r="BF497" s="127" t="s">
        <v>15</v>
      </c>
      <c r="BG497" s="127" t="s">
        <v>3450</v>
      </c>
    </row>
    <row r="498" spans="1:59" ht="9">
      <c r="A498" s="127" t="s">
        <v>947</v>
      </c>
      <c r="E498" s="127" t="s">
        <v>11</v>
      </c>
      <c r="F498" s="127" t="s">
        <v>703</v>
      </c>
      <c r="AC498" s="127" t="s">
        <v>28</v>
      </c>
      <c r="AD498" s="127" t="s">
        <v>2712</v>
      </c>
      <c r="AF498" s="127" t="s">
        <v>32</v>
      </c>
      <c r="AG498" s="127" t="s">
        <v>3776</v>
      </c>
      <c r="AI498" s="127" t="s">
        <v>35</v>
      </c>
      <c r="AJ498" s="127" t="s">
        <v>4216</v>
      </c>
      <c r="AL498" s="127" t="s">
        <v>6</v>
      </c>
      <c r="AM498" s="127" t="s">
        <v>2442</v>
      </c>
      <c r="AW498" s="127"/>
      <c r="BC498" s="127" t="s">
        <v>31</v>
      </c>
      <c r="BD498" s="127" t="s">
        <v>5263</v>
      </c>
      <c r="BF498" s="127" t="s">
        <v>15</v>
      </c>
      <c r="BG498" s="127" t="s">
        <v>2161</v>
      </c>
    </row>
    <row r="499" spans="1:59" ht="9">
      <c r="A499" s="127" t="s">
        <v>948</v>
      </c>
      <c r="E499" s="127" t="s">
        <v>11</v>
      </c>
      <c r="F499" s="127" t="s">
        <v>857</v>
      </c>
      <c r="AC499" s="127" t="s">
        <v>28</v>
      </c>
      <c r="AD499" s="127" t="s">
        <v>2713</v>
      </c>
      <c r="AF499" s="127" t="s">
        <v>32</v>
      </c>
      <c r="AG499" s="127" t="s">
        <v>1902</v>
      </c>
      <c r="AI499" s="127" t="s">
        <v>35</v>
      </c>
      <c r="AJ499" s="127" t="s">
        <v>4217</v>
      </c>
      <c r="AL499" s="127" t="s">
        <v>6</v>
      </c>
      <c r="AM499" s="127" t="s">
        <v>4751</v>
      </c>
      <c r="AW499" s="127"/>
      <c r="BC499" s="127" t="s">
        <v>31</v>
      </c>
      <c r="BD499" s="127" t="s">
        <v>581</v>
      </c>
      <c r="BF499" s="127" t="s">
        <v>15</v>
      </c>
      <c r="BG499" s="127" t="s">
        <v>2866</v>
      </c>
    </row>
    <row r="500" spans="1:59" ht="9">
      <c r="A500" s="127" t="s">
        <v>949</v>
      </c>
      <c r="E500" s="127" t="s">
        <v>11</v>
      </c>
      <c r="F500" s="127" t="s">
        <v>711</v>
      </c>
      <c r="AC500" s="127" t="s">
        <v>28</v>
      </c>
      <c r="AD500" s="127" t="s">
        <v>2714</v>
      </c>
      <c r="AF500" s="127" t="s">
        <v>32</v>
      </c>
      <c r="AG500" s="127" t="s">
        <v>3777</v>
      </c>
      <c r="AI500" s="127" t="s">
        <v>35</v>
      </c>
      <c r="AJ500" s="127" t="s">
        <v>834</v>
      </c>
      <c r="AL500" s="127" t="s">
        <v>6</v>
      </c>
      <c r="AM500" s="127" t="s">
        <v>4752</v>
      </c>
      <c r="AW500" s="127"/>
      <c r="BC500" s="127" t="s">
        <v>31</v>
      </c>
      <c r="BD500" s="127" t="s">
        <v>5279</v>
      </c>
      <c r="BF500" s="127" t="s">
        <v>15</v>
      </c>
      <c r="BG500" s="127" t="s">
        <v>5876</v>
      </c>
    </row>
    <row r="501" spans="1:59" ht="9">
      <c r="A501" s="127" t="s">
        <v>950</v>
      </c>
      <c r="E501" s="127" t="s">
        <v>11</v>
      </c>
      <c r="F501" s="127" t="s">
        <v>858</v>
      </c>
      <c r="AC501" s="127" t="s">
        <v>28</v>
      </c>
      <c r="AD501" s="127" t="s">
        <v>2715</v>
      </c>
      <c r="AF501" s="127" t="s">
        <v>32</v>
      </c>
      <c r="AG501" s="127" t="s">
        <v>3712</v>
      </c>
      <c r="AI501" s="127" t="s">
        <v>35</v>
      </c>
      <c r="AJ501" s="127" t="s">
        <v>4218</v>
      </c>
      <c r="AL501" s="127" t="s">
        <v>6</v>
      </c>
      <c r="AM501" s="127" t="s">
        <v>2586</v>
      </c>
      <c r="AW501" s="127"/>
      <c r="BC501" s="127" t="s">
        <v>31</v>
      </c>
      <c r="BD501" s="127" t="s">
        <v>2292</v>
      </c>
      <c r="BF501" s="127" t="s">
        <v>15</v>
      </c>
      <c r="BG501" s="127" t="s">
        <v>2202</v>
      </c>
    </row>
    <row r="502" spans="1:59" ht="9">
      <c r="A502" s="127" t="s">
        <v>951</v>
      </c>
      <c r="E502" s="127" t="s">
        <v>11</v>
      </c>
      <c r="F502" s="127" t="s">
        <v>859</v>
      </c>
      <c r="AC502" s="127" t="s">
        <v>28</v>
      </c>
      <c r="AD502" s="127" t="s">
        <v>2501</v>
      </c>
      <c r="AF502" s="127" t="s">
        <v>32</v>
      </c>
      <c r="AG502" s="127" t="s">
        <v>3778</v>
      </c>
      <c r="AI502" s="127" t="s">
        <v>35</v>
      </c>
      <c r="AJ502" s="127" t="s">
        <v>1276</v>
      </c>
      <c r="AL502" s="127" t="s">
        <v>6</v>
      </c>
      <c r="AM502" s="127" t="s">
        <v>4753</v>
      </c>
      <c r="AW502" s="127"/>
      <c r="BC502" s="127" t="s">
        <v>31</v>
      </c>
      <c r="BD502" s="127" t="s">
        <v>5587</v>
      </c>
      <c r="BF502" s="127" t="s">
        <v>15</v>
      </c>
      <c r="BG502" s="127" t="s">
        <v>5880</v>
      </c>
    </row>
    <row r="503" spans="1:59" ht="9">
      <c r="A503" s="127" t="s">
        <v>952</v>
      </c>
      <c r="E503" s="127" t="s">
        <v>11</v>
      </c>
      <c r="F503" s="127" t="s">
        <v>860</v>
      </c>
      <c r="AC503" s="127" t="s">
        <v>28</v>
      </c>
      <c r="AD503" s="127" t="s">
        <v>1215</v>
      </c>
      <c r="AF503" s="127" t="s">
        <v>32</v>
      </c>
      <c r="AG503" s="127" t="s">
        <v>899</v>
      </c>
      <c r="AI503" s="127" t="s">
        <v>35</v>
      </c>
      <c r="AJ503" s="127" t="s">
        <v>4131</v>
      </c>
      <c r="AL503" s="127" t="s">
        <v>6</v>
      </c>
      <c r="AM503" s="127" t="s">
        <v>2361</v>
      </c>
      <c r="AW503" s="127"/>
      <c r="BC503" s="127" t="s">
        <v>31</v>
      </c>
      <c r="BD503" s="127" t="s">
        <v>5588</v>
      </c>
      <c r="BF503" s="127" t="s">
        <v>15</v>
      </c>
      <c r="BG503" s="127" t="s">
        <v>2082</v>
      </c>
    </row>
    <row r="504" spans="1:59" ht="9">
      <c r="A504" s="127" t="s">
        <v>953</v>
      </c>
      <c r="E504" s="127" t="s">
        <v>11</v>
      </c>
      <c r="F504" s="127" t="s">
        <v>861</v>
      </c>
      <c r="AC504" s="127" t="s">
        <v>28</v>
      </c>
      <c r="AD504" s="127" t="s">
        <v>1601</v>
      </c>
      <c r="AF504" s="127" t="s">
        <v>32</v>
      </c>
      <c r="AG504" s="127" t="s">
        <v>3779</v>
      </c>
      <c r="AI504" s="127" t="s">
        <v>35</v>
      </c>
      <c r="AJ504" s="127" t="s">
        <v>946</v>
      </c>
      <c r="AL504" s="127" t="s">
        <v>6</v>
      </c>
      <c r="AM504" s="127" t="s">
        <v>2155</v>
      </c>
      <c r="AW504" s="127"/>
      <c r="BC504" s="127" t="s">
        <v>31</v>
      </c>
      <c r="BD504" s="127" t="s">
        <v>2066</v>
      </c>
      <c r="BF504" s="127" t="s">
        <v>15</v>
      </c>
      <c r="BG504" s="127" t="s">
        <v>1892</v>
      </c>
    </row>
    <row r="505" spans="1:59" ht="9">
      <c r="A505" s="127" t="s">
        <v>954</v>
      </c>
      <c r="E505" s="127" t="s">
        <v>11</v>
      </c>
      <c r="F505" s="127" t="s">
        <v>862</v>
      </c>
      <c r="AC505" s="127" t="s">
        <v>28</v>
      </c>
      <c r="AD505" s="127" t="s">
        <v>2693</v>
      </c>
      <c r="AF505" s="127" t="s">
        <v>32</v>
      </c>
      <c r="AG505" s="127" t="s">
        <v>844</v>
      </c>
      <c r="AI505" s="127" t="s">
        <v>35</v>
      </c>
      <c r="AJ505" s="127" t="s">
        <v>2311</v>
      </c>
      <c r="AL505" s="127" t="s">
        <v>6</v>
      </c>
      <c r="AM505" s="127" t="s">
        <v>4366</v>
      </c>
      <c r="AW505" s="127"/>
      <c r="BC505" s="127" t="s">
        <v>31</v>
      </c>
      <c r="BD505" s="127" t="s">
        <v>5589</v>
      </c>
      <c r="BF505" s="127" t="s">
        <v>15</v>
      </c>
      <c r="BG505" s="127" t="s">
        <v>3153</v>
      </c>
    </row>
    <row r="506" spans="1:59" ht="9">
      <c r="A506" s="127" t="s">
        <v>955</v>
      </c>
      <c r="E506" s="127" t="s">
        <v>11</v>
      </c>
      <c r="F506" s="127" t="s">
        <v>863</v>
      </c>
      <c r="AC506" s="127" t="s">
        <v>28</v>
      </c>
      <c r="AD506" s="127" t="s">
        <v>2716</v>
      </c>
      <c r="AF506" s="127" t="s">
        <v>32</v>
      </c>
      <c r="AG506" s="127" t="s">
        <v>2001</v>
      </c>
      <c r="AI506" s="127" t="s">
        <v>35</v>
      </c>
      <c r="AJ506" s="127" t="s">
        <v>597</v>
      </c>
      <c r="AL506" s="127" t="s">
        <v>6</v>
      </c>
      <c r="AM506" s="127" t="s">
        <v>4754</v>
      </c>
      <c r="AW506" s="127"/>
      <c r="BC506" s="127" t="s">
        <v>31</v>
      </c>
      <c r="BD506" s="127" t="s">
        <v>5590</v>
      </c>
      <c r="BF506" s="127" t="s">
        <v>15</v>
      </c>
      <c r="BG506" s="127" t="s">
        <v>497</v>
      </c>
    </row>
    <row r="507" spans="1:59" ht="9">
      <c r="A507" s="127" t="s">
        <v>956</v>
      </c>
      <c r="E507" s="127" t="s">
        <v>11</v>
      </c>
      <c r="F507" s="127" t="s">
        <v>864</v>
      </c>
      <c r="AC507" s="127" t="s">
        <v>28</v>
      </c>
      <c r="AD507" s="127" t="s">
        <v>1116</v>
      </c>
      <c r="AF507" s="127" t="s">
        <v>32</v>
      </c>
      <c r="AG507" s="127" t="s">
        <v>3780</v>
      </c>
      <c r="AI507" s="127" t="s">
        <v>35</v>
      </c>
      <c r="AJ507" s="127" t="s">
        <v>4219</v>
      </c>
      <c r="AL507" s="127" t="s">
        <v>6</v>
      </c>
      <c r="AM507" s="127" t="s">
        <v>4691</v>
      </c>
      <c r="AW507" s="127"/>
      <c r="BC507" s="127" t="s">
        <v>31</v>
      </c>
      <c r="BD507" s="127" t="s">
        <v>5441</v>
      </c>
      <c r="BF507" s="127" t="s">
        <v>15</v>
      </c>
      <c r="BG507" s="127" t="s">
        <v>2085</v>
      </c>
    </row>
    <row r="508" spans="1:59" ht="9">
      <c r="A508" s="127" t="s">
        <v>957</v>
      </c>
      <c r="E508" s="127" t="s">
        <v>11</v>
      </c>
      <c r="F508" s="127" t="s">
        <v>865</v>
      </c>
      <c r="AC508" s="127" t="s">
        <v>28</v>
      </c>
      <c r="AD508" s="127" t="s">
        <v>2313</v>
      </c>
      <c r="AF508" s="127" t="s">
        <v>32</v>
      </c>
      <c r="AG508" s="127" t="s">
        <v>3781</v>
      </c>
      <c r="AI508" s="127" t="s">
        <v>35</v>
      </c>
      <c r="AJ508" s="127" t="s">
        <v>1068</v>
      </c>
      <c r="AL508" s="127" t="s">
        <v>6</v>
      </c>
      <c r="AM508" s="127" t="s">
        <v>2257</v>
      </c>
      <c r="AW508" s="127"/>
      <c r="BC508" s="127" t="s">
        <v>31</v>
      </c>
      <c r="BD508" s="127" t="s">
        <v>1279</v>
      </c>
      <c r="BF508" s="127" t="s">
        <v>15</v>
      </c>
      <c r="BG508" s="127" t="s">
        <v>4491</v>
      </c>
    </row>
    <row r="509" spans="1:59" ht="9">
      <c r="A509" s="127" t="s">
        <v>958</v>
      </c>
      <c r="E509" s="127" t="s">
        <v>11</v>
      </c>
      <c r="F509" s="127" t="s">
        <v>866</v>
      </c>
      <c r="AC509" s="127" t="s">
        <v>28</v>
      </c>
      <c r="AD509" s="127" t="s">
        <v>1767</v>
      </c>
      <c r="AF509" s="127" t="s">
        <v>32</v>
      </c>
      <c r="AG509" s="127" t="s">
        <v>3614</v>
      </c>
      <c r="AI509" s="127" t="s">
        <v>35</v>
      </c>
      <c r="AJ509" s="127" t="s">
        <v>4220</v>
      </c>
      <c r="AL509" s="127" t="s">
        <v>6</v>
      </c>
      <c r="AM509" s="127" t="s">
        <v>4755</v>
      </c>
      <c r="AW509" s="127"/>
      <c r="BC509" s="127" t="s">
        <v>31</v>
      </c>
      <c r="BD509" s="127" t="s">
        <v>5591</v>
      </c>
      <c r="BF509" s="127" t="s">
        <v>15</v>
      </c>
      <c r="BG509" s="127" t="s">
        <v>3615</v>
      </c>
    </row>
    <row r="510" spans="1:59" ht="9">
      <c r="A510" s="127" t="s">
        <v>959</v>
      </c>
      <c r="E510" s="127" t="s">
        <v>11</v>
      </c>
      <c r="F510" s="127" t="s">
        <v>867</v>
      </c>
      <c r="AC510" s="127" t="s">
        <v>28</v>
      </c>
      <c r="AD510" s="127" t="s">
        <v>623</v>
      </c>
      <c r="AF510" s="127" t="s">
        <v>32</v>
      </c>
      <c r="AG510" s="127" t="s">
        <v>3782</v>
      </c>
      <c r="AI510" s="127" t="s">
        <v>35</v>
      </c>
      <c r="AJ510" s="127" t="s">
        <v>4221</v>
      </c>
      <c r="AL510" s="127" t="s">
        <v>6</v>
      </c>
      <c r="AM510" s="127" t="s">
        <v>2408</v>
      </c>
      <c r="AW510" s="127"/>
      <c r="BC510" s="127" t="s">
        <v>31</v>
      </c>
      <c r="BD510" s="127" t="s">
        <v>5592</v>
      </c>
    </row>
    <row r="511" spans="1:59" ht="9">
      <c r="A511" s="127" t="s">
        <v>960</v>
      </c>
      <c r="E511" s="127" t="s">
        <v>11</v>
      </c>
      <c r="F511" s="127" t="s">
        <v>868</v>
      </c>
      <c r="AC511" s="127" t="s">
        <v>28</v>
      </c>
      <c r="AD511" s="127" t="s">
        <v>2717</v>
      </c>
      <c r="AF511" s="127" t="s">
        <v>32</v>
      </c>
      <c r="AG511" s="127" t="s">
        <v>3783</v>
      </c>
      <c r="AI511" s="127" t="s">
        <v>35</v>
      </c>
      <c r="AJ511" s="127" t="s">
        <v>2676</v>
      </c>
      <c r="AL511" s="127" t="s">
        <v>6</v>
      </c>
      <c r="AM511" s="127" t="s">
        <v>4473</v>
      </c>
      <c r="AW511" s="127"/>
      <c r="BC511" s="127" t="s">
        <v>31</v>
      </c>
      <c r="BD511" s="127" t="s">
        <v>5593</v>
      </c>
    </row>
    <row r="512" spans="1:59" ht="9">
      <c r="A512" s="127" t="s">
        <v>961</v>
      </c>
      <c r="E512" s="127" t="s">
        <v>11</v>
      </c>
      <c r="F512" s="127" t="s">
        <v>869</v>
      </c>
      <c r="AC512" s="127" t="s">
        <v>28</v>
      </c>
      <c r="AD512" s="127" t="s">
        <v>2718</v>
      </c>
      <c r="AF512" s="127" t="s">
        <v>32</v>
      </c>
      <c r="AG512" s="127" t="s">
        <v>2527</v>
      </c>
      <c r="AI512" s="127" t="s">
        <v>35</v>
      </c>
      <c r="AJ512" s="127" t="s">
        <v>1546</v>
      </c>
      <c r="AL512" s="127" t="s">
        <v>6</v>
      </c>
      <c r="AM512" s="127" t="s">
        <v>2155</v>
      </c>
      <c r="AW512" s="127"/>
      <c r="BC512" s="127" t="s">
        <v>31</v>
      </c>
      <c r="BD512" s="127" t="s">
        <v>3810</v>
      </c>
    </row>
    <row r="513" spans="1:56" ht="9">
      <c r="A513" s="127" t="s">
        <v>962</v>
      </c>
      <c r="E513" s="127" t="s">
        <v>11</v>
      </c>
      <c r="F513" s="127" t="s">
        <v>870</v>
      </c>
      <c r="AC513" s="127" t="s">
        <v>28</v>
      </c>
      <c r="AD513" s="127" t="s">
        <v>2719</v>
      </c>
      <c r="AF513" s="127" t="s">
        <v>32</v>
      </c>
      <c r="AG513" s="127" t="s">
        <v>3784</v>
      </c>
      <c r="AI513" s="127" t="s">
        <v>35</v>
      </c>
      <c r="AJ513" s="127" t="s">
        <v>4222</v>
      </c>
      <c r="AL513" s="127" t="s">
        <v>6</v>
      </c>
      <c r="AM513" s="127" t="s">
        <v>4756</v>
      </c>
      <c r="AW513" s="127"/>
      <c r="BC513" s="127" t="s">
        <v>31</v>
      </c>
      <c r="BD513" s="127" t="s">
        <v>5594</v>
      </c>
    </row>
    <row r="514" spans="1:56" ht="9">
      <c r="A514" s="127" t="s">
        <v>963</v>
      </c>
      <c r="E514" s="127" t="s">
        <v>11</v>
      </c>
      <c r="F514" s="127" t="s">
        <v>871</v>
      </c>
      <c r="AC514" s="127" t="s">
        <v>28</v>
      </c>
      <c r="AD514" s="127" t="s">
        <v>2720</v>
      </c>
      <c r="AF514" s="127" t="s">
        <v>32</v>
      </c>
      <c r="AG514" s="127" t="s">
        <v>3785</v>
      </c>
      <c r="AI514" s="127" t="s">
        <v>35</v>
      </c>
      <c r="AJ514" s="127" t="s">
        <v>3776</v>
      </c>
      <c r="AL514" s="127" t="s">
        <v>6</v>
      </c>
      <c r="AM514" s="127" t="s">
        <v>1485</v>
      </c>
      <c r="AW514" s="127"/>
      <c r="BC514" s="127" t="s">
        <v>31</v>
      </c>
      <c r="BD514" s="127" t="s">
        <v>1686</v>
      </c>
    </row>
    <row r="515" spans="1:56" ht="9">
      <c r="A515" s="127" t="s">
        <v>964</v>
      </c>
      <c r="E515" s="127" t="s">
        <v>11</v>
      </c>
      <c r="F515" s="127" t="s">
        <v>863</v>
      </c>
      <c r="AC515" s="127" t="s">
        <v>28</v>
      </c>
      <c r="AD515" s="127" t="s">
        <v>2721</v>
      </c>
      <c r="AF515" s="127" t="s">
        <v>32</v>
      </c>
      <c r="AG515" s="127" t="s">
        <v>3593</v>
      </c>
      <c r="AI515" s="127" t="s">
        <v>35</v>
      </c>
      <c r="AJ515" s="127" t="s">
        <v>1676</v>
      </c>
      <c r="AL515" s="127" t="s">
        <v>6</v>
      </c>
      <c r="AM515" s="127" t="s">
        <v>1122</v>
      </c>
      <c r="AW515" s="127"/>
      <c r="BC515" s="127" t="s">
        <v>31</v>
      </c>
      <c r="BD515" s="127" t="s">
        <v>745</v>
      </c>
    </row>
    <row r="516" spans="1:56" ht="9">
      <c r="A516" s="127" t="s">
        <v>965</v>
      </c>
      <c r="E516" s="127" t="s">
        <v>11</v>
      </c>
      <c r="F516" s="127" t="s">
        <v>872</v>
      </c>
      <c r="AC516" s="127" t="s">
        <v>28</v>
      </c>
      <c r="AD516" s="127" t="s">
        <v>1648</v>
      </c>
      <c r="AF516" s="127" t="s">
        <v>32</v>
      </c>
      <c r="AG516" s="127" t="s">
        <v>3667</v>
      </c>
      <c r="AI516" s="127" t="s">
        <v>35</v>
      </c>
      <c r="AJ516" s="127" t="s">
        <v>4223</v>
      </c>
      <c r="AL516" s="127" t="s">
        <v>6</v>
      </c>
      <c r="AM516" s="127" t="s">
        <v>1399</v>
      </c>
      <c r="AW516" s="127"/>
      <c r="BC516" s="127" t="s">
        <v>31</v>
      </c>
      <c r="BD516" s="127" t="s">
        <v>4115</v>
      </c>
    </row>
    <row r="517" spans="1:56" ht="9">
      <c r="A517" s="127" t="s">
        <v>966</v>
      </c>
      <c r="E517" s="127" t="s">
        <v>11</v>
      </c>
      <c r="F517" s="127" t="s">
        <v>577</v>
      </c>
      <c r="AC517" s="127" t="s">
        <v>28</v>
      </c>
      <c r="AD517" s="127" t="s">
        <v>1501</v>
      </c>
      <c r="AF517" s="127" t="s">
        <v>32</v>
      </c>
      <c r="AG517" s="127" t="s">
        <v>3786</v>
      </c>
      <c r="AI517" s="127" t="s">
        <v>35</v>
      </c>
      <c r="AJ517" s="127" t="s">
        <v>4189</v>
      </c>
      <c r="AL517" s="127" t="s">
        <v>6</v>
      </c>
      <c r="AM517" s="127" t="s">
        <v>4757</v>
      </c>
      <c r="AW517" s="127"/>
      <c r="BC517" s="127" t="s">
        <v>31</v>
      </c>
      <c r="BD517" s="127" t="s">
        <v>5595</v>
      </c>
    </row>
    <row r="518" spans="1:56" ht="9">
      <c r="A518" s="127" t="s">
        <v>967</v>
      </c>
      <c r="E518" s="127" t="s">
        <v>11</v>
      </c>
      <c r="F518" s="127" t="s">
        <v>719</v>
      </c>
      <c r="AC518" s="127" t="s">
        <v>28</v>
      </c>
      <c r="AD518" s="127" t="s">
        <v>480</v>
      </c>
      <c r="AF518" s="127" t="s">
        <v>32</v>
      </c>
      <c r="AG518" s="127" t="s">
        <v>3787</v>
      </c>
      <c r="AI518" s="127" t="s">
        <v>35</v>
      </c>
      <c r="AJ518" s="127" t="s">
        <v>4155</v>
      </c>
      <c r="AL518" s="127" t="s">
        <v>6</v>
      </c>
      <c r="AM518" s="127" t="s">
        <v>2361</v>
      </c>
      <c r="AW518" s="127"/>
      <c r="BC518" s="127" t="s">
        <v>31</v>
      </c>
      <c r="BD518" s="127" t="s">
        <v>5061</v>
      </c>
    </row>
    <row r="519" spans="1:56" ht="9">
      <c r="A519" s="127" t="s">
        <v>968</v>
      </c>
      <c r="E519" s="127" t="s">
        <v>11</v>
      </c>
      <c r="F519" s="127" t="s">
        <v>803</v>
      </c>
      <c r="AC519" s="127" t="s">
        <v>28</v>
      </c>
      <c r="AD519" s="127" t="s">
        <v>2722</v>
      </c>
      <c r="AF519" s="127" t="s">
        <v>32</v>
      </c>
      <c r="AG519" s="127" t="s">
        <v>1059</v>
      </c>
      <c r="AI519" s="127" t="s">
        <v>35</v>
      </c>
      <c r="AJ519" s="127" t="s">
        <v>621</v>
      </c>
      <c r="AL519" s="127" t="s">
        <v>6</v>
      </c>
      <c r="AM519" s="127" t="s">
        <v>4758</v>
      </c>
      <c r="AW519" s="127"/>
      <c r="BC519" s="127" t="s">
        <v>31</v>
      </c>
      <c r="BD519" s="127" t="s">
        <v>5596</v>
      </c>
    </row>
    <row r="520" spans="1:56" ht="9">
      <c r="A520" s="127" t="s">
        <v>969</v>
      </c>
      <c r="E520" s="127" t="s">
        <v>11</v>
      </c>
      <c r="F520" s="127" t="s">
        <v>502</v>
      </c>
      <c r="AC520" s="127" t="s">
        <v>28</v>
      </c>
      <c r="AD520" s="127" t="s">
        <v>2723</v>
      </c>
      <c r="AF520" s="127" t="s">
        <v>32</v>
      </c>
      <c r="AG520" s="127" t="s">
        <v>896</v>
      </c>
      <c r="AI520" s="127" t="s">
        <v>35</v>
      </c>
      <c r="AJ520" s="127" t="s">
        <v>525</v>
      </c>
      <c r="AL520" s="127" t="s">
        <v>6</v>
      </c>
      <c r="AM520" s="127" t="s">
        <v>2907</v>
      </c>
      <c r="AW520" s="127"/>
      <c r="BC520" s="127" t="s">
        <v>31</v>
      </c>
      <c r="BD520" s="127" t="s">
        <v>3358</v>
      </c>
    </row>
    <row r="521" spans="1:56" ht="9">
      <c r="A521" s="127" t="s">
        <v>970</v>
      </c>
      <c r="E521" s="127" t="s">
        <v>11</v>
      </c>
      <c r="F521" s="127" t="s">
        <v>873</v>
      </c>
      <c r="AC521" s="127" t="s">
        <v>28</v>
      </c>
      <c r="AD521" s="127" t="s">
        <v>1061</v>
      </c>
      <c r="AF521" s="127" t="s">
        <v>32</v>
      </c>
      <c r="AG521" s="127" t="s">
        <v>3788</v>
      </c>
      <c r="AI521" s="127" t="s">
        <v>35</v>
      </c>
      <c r="AJ521" s="127" t="s">
        <v>4103</v>
      </c>
      <c r="AL521" s="127" t="s">
        <v>6</v>
      </c>
      <c r="AM521" s="127" t="s">
        <v>617</v>
      </c>
      <c r="AW521" s="127"/>
      <c r="BC521" s="127" t="s">
        <v>31</v>
      </c>
      <c r="BD521" s="127" t="s">
        <v>5597</v>
      </c>
    </row>
    <row r="522" spans="1:56" ht="9">
      <c r="A522" s="127" t="s">
        <v>971</v>
      </c>
      <c r="E522" s="127" t="s">
        <v>11</v>
      </c>
      <c r="F522" s="127" t="s">
        <v>752</v>
      </c>
      <c r="AC522" s="127" t="s">
        <v>28</v>
      </c>
      <c r="AD522" s="127" t="s">
        <v>2724</v>
      </c>
      <c r="AF522" s="127" t="s">
        <v>32</v>
      </c>
      <c r="AG522" s="127" t="s">
        <v>3789</v>
      </c>
      <c r="AI522" s="127" t="s">
        <v>35</v>
      </c>
      <c r="AJ522" s="127" t="s">
        <v>3921</v>
      </c>
      <c r="AL522" s="127" t="s">
        <v>6</v>
      </c>
      <c r="AM522" s="127" t="s">
        <v>4756</v>
      </c>
      <c r="AW522" s="127"/>
      <c r="BC522" s="127" t="s">
        <v>31</v>
      </c>
      <c r="BD522" s="127" t="s">
        <v>5598</v>
      </c>
    </row>
    <row r="523" spans="1:56" ht="9">
      <c r="A523" s="127" t="s">
        <v>972</v>
      </c>
      <c r="E523" s="127" t="s">
        <v>11</v>
      </c>
      <c r="F523" s="127" t="s">
        <v>874</v>
      </c>
      <c r="AC523" s="127" t="s">
        <v>28</v>
      </c>
      <c r="AD523" s="127" t="s">
        <v>2725</v>
      </c>
      <c r="AF523" s="127" t="s">
        <v>32</v>
      </c>
      <c r="AG523" s="127" t="s">
        <v>814</v>
      </c>
      <c r="AI523" s="127" t="s">
        <v>35</v>
      </c>
      <c r="AJ523" s="127" t="s">
        <v>4207</v>
      </c>
      <c r="AL523" s="127" t="s">
        <v>6</v>
      </c>
      <c r="AM523" s="127" t="s">
        <v>4759</v>
      </c>
      <c r="AW523" s="127"/>
      <c r="BC523" s="127" t="s">
        <v>31</v>
      </c>
      <c r="BD523" s="127" t="s">
        <v>4666</v>
      </c>
    </row>
    <row r="524" spans="1:56" ht="9">
      <c r="A524" s="127" t="s">
        <v>973</v>
      </c>
      <c r="E524" s="127" t="s">
        <v>11</v>
      </c>
      <c r="F524" s="127" t="s">
        <v>875</v>
      </c>
      <c r="AC524" s="127" t="s">
        <v>28</v>
      </c>
      <c r="AD524" s="127" t="s">
        <v>2726</v>
      </c>
      <c r="AF524" s="127" t="s">
        <v>32</v>
      </c>
      <c r="AG524" s="127" t="s">
        <v>3583</v>
      </c>
      <c r="AI524" s="127" t="s">
        <v>35</v>
      </c>
      <c r="AJ524" s="127" t="s">
        <v>2885</v>
      </c>
      <c r="AL524" s="127" t="s">
        <v>6</v>
      </c>
      <c r="AM524" s="127" t="s">
        <v>1519</v>
      </c>
      <c r="AW524" s="127"/>
      <c r="BC524" s="127" t="s">
        <v>31</v>
      </c>
      <c r="BD524" s="127" t="s">
        <v>2364</v>
      </c>
    </row>
    <row r="525" spans="1:56" ht="9">
      <c r="A525" s="127" t="s">
        <v>974</v>
      </c>
      <c r="E525" s="127" t="s">
        <v>11</v>
      </c>
      <c r="F525" s="127" t="s">
        <v>876</v>
      </c>
      <c r="AC525" s="127" t="s">
        <v>28</v>
      </c>
      <c r="AD525" s="127" t="s">
        <v>2727</v>
      </c>
      <c r="AF525" s="127" t="s">
        <v>32</v>
      </c>
      <c r="AG525" s="127" t="s">
        <v>844</v>
      </c>
      <c r="AI525" s="127" t="s">
        <v>35</v>
      </c>
      <c r="AJ525" s="127" t="s">
        <v>4204</v>
      </c>
      <c r="AL525" s="127" t="s">
        <v>6</v>
      </c>
      <c r="AM525" s="127" t="s">
        <v>3702</v>
      </c>
      <c r="AW525" s="127"/>
      <c r="BC525" s="127" t="s">
        <v>31</v>
      </c>
      <c r="BD525" s="127" t="s">
        <v>5599</v>
      </c>
    </row>
    <row r="526" spans="1:56" ht="9">
      <c r="A526" s="127" t="s">
        <v>975</v>
      </c>
      <c r="E526" s="127" t="s">
        <v>11</v>
      </c>
      <c r="F526" s="127" t="s">
        <v>877</v>
      </c>
      <c r="AC526" s="127" t="s">
        <v>28</v>
      </c>
      <c r="AD526" s="127" t="s">
        <v>2728</v>
      </c>
      <c r="AF526" s="127" t="s">
        <v>32</v>
      </c>
      <c r="AG526" s="127" t="s">
        <v>2729</v>
      </c>
      <c r="AI526" s="127" t="s">
        <v>35</v>
      </c>
      <c r="AJ526" s="127" t="s">
        <v>2986</v>
      </c>
      <c r="AL526" s="127" t="s">
        <v>6</v>
      </c>
      <c r="AM526" s="127" t="s">
        <v>3396</v>
      </c>
      <c r="AW526" s="127"/>
      <c r="BC526" s="127" t="s">
        <v>31</v>
      </c>
      <c r="BD526" s="127" t="s">
        <v>3351</v>
      </c>
    </row>
    <row r="527" spans="1:56" ht="9">
      <c r="A527" s="127" t="s">
        <v>976</v>
      </c>
      <c r="E527" s="127" t="s">
        <v>11</v>
      </c>
      <c r="F527" s="127" t="s">
        <v>878</v>
      </c>
      <c r="AC527" s="127" t="s">
        <v>28</v>
      </c>
      <c r="AD527" s="127" t="s">
        <v>2729</v>
      </c>
      <c r="AF527" s="127" t="s">
        <v>32</v>
      </c>
      <c r="AG527" s="127" t="s">
        <v>3790</v>
      </c>
      <c r="AI527" s="127" t="s">
        <v>35</v>
      </c>
      <c r="AJ527" s="127" t="s">
        <v>4127</v>
      </c>
      <c r="AL527" s="127" t="s">
        <v>6</v>
      </c>
      <c r="AM527" s="127" t="s">
        <v>4611</v>
      </c>
      <c r="AW527" s="127"/>
      <c r="BC527" s="127" t="s">
        <v>31</v>
      </c>
      <c r="BD527" s="127" t="s">
        <v>5600</v>
      </c>
    </row>
    <row r="528" spans="1:56" ht="9">
      <c r="A528" s="127" t="s">
        <v>977</v>
      </c>
      <c r="E528" s="127" t="s">
        <v>11</v>
      </c>
      <c r="F528" s="127" t="s">
        <v>879</v>
      </c>
      <c r="AC528" s="127" t="s">
        <v>28</v>
      </c>
      <c r="AD528" s="127" t="s">
        <v>2730</v>
      </c>
      <c r="AF528" s="127" t="s">
        <v>32</v>
      </c>
      <c r="AG528" s="127" t="s">
        <v>3791</v>
      </c>
      <c r="AI528" s="127" t="s">
        <v>35</v>
      </c>
      <c r="AJ528" s="127" t="s">
        <v>4133</v>
      </c>
      <c r="AL528" s="127" t="s">
        <v>6</v>
      </c>
      <c r="AM528" s="127" t="s">
        <v>3583</v>
      </c>
      <c r="AW528" s="127"/>
      <c r="BC528" s="127" t="s">
        <v>31</v>
      </c>
      <c r="BD528" s="127" t="s">
        <v>3924</v>
      </c>
    </row>
    <row r="529" spans="1:56" ht="9">
      <c r="A529" s="127" t="s">
        <v>978</v>
      </c>
      <c r="E529" s="127" t="s">
        <v>11</v>
      </c>
      <c r="F529" s="127" t="s">
        <v>696</v>
      </c>
      <c r="AC529" s="127" t="s">
        <v>28</v>
      </c>
      <c r="AD529" s="127" t="s">
        <v>1736</v>
      </c>
      <c r="AF529" s="127" t="s">
        <v>32</v>
      </c>
      <c r="AG529" s="127" t="s">
        <v>3792</v>
      </c>
      <c r="AI529" s="127" t="s">
        <v>35</v>
      </c>
      <c r="AJ529" s="127" t="s">
        <v>4224</v>
      </c>
      <c r="AL529" s="127" t="s">
        <v>6</v>
      </c>
      <c r="AM529" s="127" t="s">
        <v>2736</v>
      </c>
      <c r="AW529" s="127"/>
      <c r="BC529" s="127" t="s">
        <v>31</v>
      </c>
      <c r="BD529" s="127" t="s">
        <v>5601</v>
      </c>
    </row>
    <row r="530" spans="1:56" ht="9">
      <c r="A530" s="127" t="s">
        <v>979</v>
      </c>
      <c r="E530" s="127" t="s">
        <v>11</v>
      </c>
      <c r="F530" s="127" t="s">
        <v>605</v>
      </c>
      <c r="AC530" s="127" t="s">
        <v>28</v>
      </c>
      <c r="AD530" s="127" t="s">
        <v>2731</v>
      </c>
      <c r="AF530" s="127" t="s">
        <v>32</v>
      </c>
      <c r="AG530" s="127" t="s">
        <v>3793</v>
      </c>
      <c r="AI530" s="127" t="s">
        <v>35</v>
      </c>
      <c r="AJ530" s="127" t="s">
        <v>1988</v>
      </c>
      <c r="AL530" s="127" t="s">
        <v>6</v>
      </c>
      <c r="AM530" s="127" t="s">
        <v>4689</v>
      </c>
      <c r="AW530" s="127"/>
      <c r="BC530" s="127" t="s">
        <v>31</v>
      </c>
      <c r="BD530" s="127" t="s">
        <v>5602</v>
      </c>
    </row>
    <row r="531" spans="1:56" ht="9">
      <c r="A531" s="127" t="s">
        <v>980</v>
      </c>
      <c r="E531" s="127" t="s">
        <v>11</v>
      </c>
      <c r="F531" s="127" t="s">
        <v>865</v>
      </c>
      <c r="AC531" s="127" t="s">
        <v>28</v>
      </c>
      <c r="AD531" s="127" t="s">
        <v>1986</v>
      </c>
      <c r="AF531" s="127" t="s">
        <v>32</v>
      </c>
      <c r="AG531" s="127" t="s">
        <v>3580</v>
      </c>
      <c r="AI531" s="127" t="s">
        <v>35</v>
      </c>
      <c r="AJ531" s="127" t="s">
        <v>4595</v>
      </c>
      <c r="AL531" s="127" t="s">
        <v>6</v>
      </c>
      <c r="AM531" s="127" t="s">
        <v>2181</v>
      </c>
      <c r="AW531" s="127"/>
      <c r="BC531" s="127" t="s">
        <v>31</v>
      </c>
      <c r="BD531" s="127" t="s">
        <v>842</v>
      </c>
    </row>
    <row r="532" spans="1:56" ht="9">
      <c r="A532" s="127" t="s">
        <v>981</v>
      </c>
      <c r="E532" s="127" t="s">
        <v>11</v>
      </c>
      <c r="F532" s="127" t="s">
        <v>644</v>
      </c>
      <c r="AC532" s="127" t="s">
        <v>28</v>
      </c>
      <c r="AD532" s="127" t="s">
        <v>2732</v>
      </c>
      <c r="AF532" s="127" t="s">
        <v>32</v>
      </c>
      <c r="AG532" s="127" t="s">
        <v>1193</v>
      </c>
      <c r="AI532" s="127" t="s">
        <v>35</v>
      </c>
      <c r="AJ532" s="127" t="s">
        <v>3626</v>
      </c>
      <c r="AL532" s="127" t="s">
        <v>6</v>
      </c>
      <c r="AM532" s="127" t="s">
        <v>2361</v>
      </c>
      <c r="AW532" s="127"/>
      <c r="BC532" s="127" t="s">
        <v>31</v>
      </c>
      <c r="BD532" s="127" t="s">
        <v>2152</v>
      </c>
    </row>
    <row r="533" spans="1:56" ht="9">
      <c r="A533" s="127" t="s">
        <v>982</v>
      </c>
      <c r="E533" s="127" t="s">
        <v>11</v>
      </c>
      <c r="F533" s="127" t="s">
        <v>590</v>
      </c>
      <c r="AC533" s="127" t="s">
        <v>28</v>
      </c>
      <c r="AD533" s="127" t="s">
        <v>2571</v>
      </c>
      <c r="AF533" s="127" t="s">
        <v>32</v>
      </c>
      <c r="AG533" s="127" t="s">
        <v>498</v>
      </c>
      <c r="AI533" s="127" t="s">
        <v>35</v>
      </c>
      <c r="AJ533" s="127" t="s">
        <v>2261</v>
      </c>
      <c r="AL533" s="127" t="s">
        <v>6</v>
      </c>
      <c r="AM533" s="127" t="s">
        <v>937</v>
      </c>
      <c r="AW533" s="127"/>
      <c r="BC533" s="127" t="s">
        <v>31</v>
      </c>
      <c r="BD533" s="127" t="s">
        <v>5050</v>
      </c>
    </row>
    <row r="534" spans="1:56" ht="9">
      <c r="A534" s="127" t="s">
        <v>983</v>
      </c>
      <c r="E534" s="127" t="s">
        <v>11</v>
      </c>
      <c r="F534" s="127" t="s">
        <v>880</v>
      </c>
      <c r="AC534" s="127" t="s">
        <v>28</v>
      </c>
      <c r="AD534" s="127" t="s">
        <v>2733</v>
      </c>
      <c r="AF534" s="127" t="s">
        <v>32</v>
      </c>
      <c r="AG534" s="127" t="s">
        <v>3230</v>
      </c>
      <c r="AI534" s="127" t="s">
        <v>35</v>
      </c>
      <c r="AJ534" s="127" t="s">
        <v>500</v>
      </c>
      <c r="AL534" s="127" t="s">
        <v>6</v>
      </c>
      <c r="AM534" s="127" t="s">
        <v>4760</v>
      </c>
      <c r="AW534" s="127"/>
      <c r="BC534" s="127" t="s">
        <v>31</v>
      </c>
      <c r="BD534" s="127" t="s">
        <v>5603</v>
      </c>
    </row>
    <row r="535" spans="1:56" ht="9">
      <c r="A535" s="127" t="s">
        <v>984</v>
      </c>
      <c r="E535" s="127" t="s">
        <v>11</v>
      </c>
      <c r="F535" s="127" t="s">
        <v>881</v>
      </c>
      <c r="AC535" s="127" t="s">
        <v>28</v>
      </c>
      <c r="AD535" s="127" t="s">
        <v>2169</v>
      </c>
      <c r="AF535" s="127" t="s">
        <v>32</v>
      </c>
      <c r="AG535" s="127" t="s">
        <v>2730</v>
      </c>
      <c r="AI535" s="127" t="s">
        <v>35</v>
      </c>
      <c r="AJ535" s="127" t="s">
        <v>4177</v>
      </c>
      <c r="AL535" s="127" t="s">
        <v>6</v>
      </c>
      <c r="AM535" s="127" t="s">
        <v>2155</v>
      </c>
      <c r="AW535" s="127"/>
      <c r="BC535" s="127" t="s">
        <v>31</v>
      </c>
      <c r="BD535" s="127" t="s">
        <v>5604</v>
      </c>
    </row>
    <row r="536" spans="1:56" ht="9">
      <c r="A536" s="127" t="s">
        <v>985</v>
      </c>
      <c r="E536" s="127" t="s">
        <v>11</v>
      </c>
      <c r="F536" s="127" t="s">
        <v>821</v>
      </c>
      <c r="AC536" s="127" t="s">
        <v>28</v>
      </c>
      <c r="AD536" s="127" t="s">
        <v>2734</v>
      </c>
      <c r="AF536" s="127" t="s">
        <v>32</v>
      </c>
      <c r="AG536" s="127" t="s">
        <v>3794</v>
      </c>
      <c r="AI536" s="127" t="s">
        <v>35</v>
      </c>
      <c r="AJ536" s="127" t="s">
        <v>4225</v>
      </c>
      <c r="AL536" s="127" t="s">
        <v>6</v>
      </c>
      <c r="AM536" s="127" t="s">
        <v>4761</v>
      </c>
      <c r="AW536" s="127"/>
      <c r="BC536" s="127" t="s">
        <v>31</v>
      </c>
      <c r="BD536" s="127" t="s">
        <v>5605</v>
      </c>
    </row>
    <row r="537" spans="1:56" ht="9">
      <c r="A537" s="127" t="s">
        <v>986</v>
      </c>
      <c r="E537" s="127" t="s">
        <v>11</v>
      </c>
      <c r="F537" s="127" t="s">
        <v>671</v>
      </c>
      <c r="AC537" s="127" t="s">
        <v>28</v>
      </c>
      <c r="AD537" s="127" t="s">
        <v>2735</v>
      </c>
      <c r="AF537" s="127" t="s">
        <v>32</v>
      </c>
      <c r="AG537" s="127" t="s">
        <v>3557</v>
      </c>
      <c r="AI537" s="127" t="s">
        <v>35</v>
      </c>
      <c r="AJ537" s="127" t="s">
        <v>2120</v>
      </c>
      <c r="AL537" s="127" t="s">
        <v>6</v>
      </c>
      <c r="AM537" s="127" t="s">
        <v>4762</v>
      </c>
      <c r="AW537" s="127"/>
      <c r="BC537" s="127" t="s">
        <v>31</v>
      </c>
      <c r="BD537" s="127" t="s">
        <v>3258</v>
      </c>
    </row>
    <row r="538" spans="1:56" ht="9">
      <c r="A538" s="127" t="s">
        <v>987</v>
      </c>
      <c r="E538" s="127" t="s">
        <v>11</v>
      </c>
      <c r="F538" s="127" t="s">
        <v>739</v>
      </c>
      <c r="AC538" s="127" t="s">
        <v>28</v>
      </c>
      <c r="AD538" s="127" t="s">
        <v>854</v>
      </c>
      <c r="AF538" s="127" t="s">
        <v>32</v>
      </c>
      <c r="AG538" s="127" t="s">
        <v>2941</v>
      </c>
      <c r="AI538" s="127" t="s">
        <v>35</v>
      </c>
      <c r="AJ538" s="127" t="s">
        <v>3748</v>
      </c>
      <c r="AL538" s="127" t="s">
        <v>6</v>
      </c>
      <c r="AM538" s="127" t="s">
        <v>2813</v>
      </c>
      <c r="AW538" s="127"/>
      <c r="BC538" s="127" t="s">
        <v>31</v>
      </c>
      <c r="BD538" s="127" t="s">
        <v>2765</v>
      </c>
    </row>
    <row r="539" spans="1:56" ht="9">
      <c r="A539" s="127" t="s">
        <v>988</v>
      </c>
      <c r="E539" s="127" t="s">
        <v>11</v>
      </c>
      <c r="F539" s="127" t="s">
        <v>882</v>
      </c>
      <c r="AC539" s="127" t="s">
        <v>28</v>
      </c>
      <c r="AD539" s="127" t="s">
        <v>1944</v>
      </c>
      <c r="AF539" s="127" t="s">
        <v>32</v>
      </c>
      <c r="AG539" s="127" t="s">
        <v>3582</v>
      </c>
      <c r="AI539" s="127" t="s">
        <v>35</v>
      </c>
      <c r="AJ539" s="127" t="s">
        <v>4004</v>
      </c>
      <c r="AL539" s="127" t="s">
        <v>6</v>
      </c>
      <c r="AM539" s="127" t="s">
        <v>4546</v>
      </c>
      <c r="AW539" s="127"/>
      <c r="BC539" s="127" t="s">
        <v>31</v>
      </c>
      <c r="BD539" s="127" t="s">
        <v>5606</v>
      </c>
    </row>
    <row r="540" spans="1:56" ht="9">
      <c r="A540" s="127" t="s">
        <v>989</v>
      </c>
      <c r="E540" s="127" t="s">
        <v>11</v>
      </c>
      <c r="F540" s="127" t="s">
        <v>883</v>
      </c>
      <c r="AC540" s="127" t="s">
        <v>28</v>
      </c>
      <c r="AD540" s="127" t="s">
        <v>2736</v>
      </c>
      <c r="AF540" s="127" t="s">
        <v>32</v>
      </c>
      <c r="AG540" s="127" t="s">
        <v>3795</v>
      </c>
      <c r="AI540" s="127" t="s">
        <v>35</v>
      </c>
      <c r="AJ540" s="127" t="s">
        <v>4120</v>
      </c>
      <c r="AL540" s="127" t="s">
        <v>6</v>
      </c>
      <c r="AM540" s="127" t="s">
        <v>2736</v>
      </c>
      <c r="AW540" s="127"/>
      <c r="BC540" s="127" t="s">
        <v>31</v>
      </c>
      <c r="BD540" s="127" t="s">
        <v>3771</v>
      </c>
    </row>
    <row r="541" spans="1:56" ht="9">
      <c r="A541" s="127" t="s">
        <v>990</v>
      </c>
      <c r="E541" s="127" t="s">
        <v>11</v>
      </c>
      <c r="F541" s="127" t="s">
        <v>530</v>
      </c>
      <c r="AC541" s="127" t="s">
        <v>28</v>
      </c>
      <c r="AD541" s="127" t="s">
        <v>2737</v>
      </c>
      <c r="AF541" s="127" t="s">
        <v>32</v>
      </c>
      <c r="AG541" s="127" t="s">
        <v>1142</v>
      </c>
      <c r="AI541" s="127" t="s">
        <v>35</v>
      </c>
      <c r="AJ541" s="127" t="s">
        <v>4226</v>
      </c>
      <c r="AL541" s="127" t="s">
        <v>6</v>
      </c>
      <c r="AM541" s="127" t="s">
        <v>3958</v>
      </c>
      <c r="AW541" s="127"/>
      <c r="BC541" s="127" t="s">
        <v>31</v>
      </c>
      <c r="BD541" s="127" t="s">
        <v>552</v>
      </c>
    </row>
    <row r="542" spans="1:56" ht="9">
      <c r="A542" s="127" t="s">
        <v>991</v>
      </c>
      <c r="E542" s="127" t="s">
        <v>11</v>
      </c>
      <c r="F542" s="127" t="s">
        <v>583</v>
      </c>
      <c r="AC542" s="127" t="s">
        <v>28</v>
      </c>
      <c r="AD542" s="127" t="s">
        <v>2738</v>
      </c>
      <c r="AF542" s="127" t="s">
        <v>32</v>
      </c>
      <c r="AG542" s="127" t="s">
        <v>1669</v>
      </c>
      <c r="AI542" s="127" t="s">
        <v>35</v>
      </c>
      <c r="AJ542" s="127" t="s">
        <v>3570</v>
      </c>
      <c r="AL542" s="127" t="s">
        <v>6</v>
      </c>
      <c r="AM542" s="127" t="s">
        <v>4763</v>
      </c>
      <c r="AW542" s="127"/>
      <c r="BC542" s="127" t="s">
        <v>31</v>
      </c>
      <c r="BD542" s="127" t="s">
        <v>4033</v>
      </c>
    </row>
    <row r="543" spans="1:56" ht="9">
      <c r="A543" s="127" t="s">
        <v>992</v>
      </c>
      <c r="E543" s="127" t="s">
        <v>11</v>
      </c>
      <c r="F543" s="127" t="s">
        <v>884</v>
      </c>
      <c r="AC543" s="127" t="s">
        <v>28</v>
      </c>
      <c r="AD543" s="127" t="s">
        <v>2739</v>
      </c>
      <c r="AF543" s="127" t="s">
        <v>32</v>
      </c>
      <c r="AG543" s="127" t="s">
        <v>3640</v>
      </c>
      <c r="AI543" s="127" t="s">
        <v>35</v>
      </c>
      <c r="AJ543" s="127" t="s">
        <v>629</v>
      </c>
      <c r="AL543" s="127" t="s">
        <v>6</v>
      </c>
      <c r="AM543" s="127" t="s">
        <v>2348</v>
      </c>
      <c r="AW543" s="127"/>
      <c r="BC543" s="127" t="s">
        <v>31</v>
      </c>
      <c r="BD543" s="127" t="s">
        <v>5607</v>
      </c>
    </row>
    <row r="544" spans="1:56" ht="9">
      <c r="A544" s="127" t="s">
        <v>993</v>
      </c>
      <c r="E544" s="127" t="s">
        <v>11</v>
      </c>
      <c r="F544" s="127" t="s">
        <v>885</v>
      </c>
      <c r="AC544" s="127" t="s">
        <v>28</v>
      </c>
      <c r="AD544" s="127" t="s">
        <v>2740</v>
      </c>
      <c r="AF544" s="127" t="s">
        <v>32</v>
      </c>
      <c r="AG544" s="127" t="s">
        <v>3796</v>
      </c>
      <c r="AI544" s="127" t="s">
        <v>35</v>
      </c>
      <c r="AJ544" s="127" t="s">
        <v>4227</v>
      </c>
      <c r="AL544" s="127" t="s">
        <v>6</v>
      </c>
      <c r="AM544" s="127" t="s">
        <v>3106</v>
      </c>
      <c r="AW544" s="127"/>
      <c r="BC544" s="127" t="s">
        <v>31</v>
      </c>
      <c r="BD544" s="127" t="s">
        <v>5608</v>
      </c>
    </row>
    <row r="545" spans="1:56" ht="9">
      <c r="A545" s="127" t="s">
        <v>994</v>
      </c>
      <c r="E545" s="127" t="s">
        <v>11</v>
      </c>
      <c r="F545" s="127" t="s">
        <v>886</v>
      </c>
      <c r="AC545" s="127" t="s">
        <v>28</v>
      </c>
      <c r="AD545" s="127" t="s">
        <v>2521</v>
      </c>
      <c r="AF545" s="127" t="s">
        <v>32</v>
      </c>
      <c r="AG545" s="127" t="s">
        <v>3797</v>
      </c>
      <c r="AI545" s="127" t="s">
        <v>35</v>
      </c>
      <c r="AJ545" s="127" t="s">
        <v>2064</v>
      </c>
      <c r="AL545" s="127" t="s">
        <v>6</v>
      </c>
      <c r="AM545" s="127" t="s">
        <v>2414</v>
      </c>
      <c r="AW545" s="127"/>
      <c r="BC545" s="127" t="s">
        <v>31</v>
      </c>
      <c r="BD545" s="127" t="s">
        <v>5609</v>
      </c>
    </row>
    <row r="546" spans="1:56" ht="9">
      <c r="A546" s="127" t="s">
        <v>995</v>
      </c>
      <c r="E546" s="127" t="s">
        <v>11</v>
      </c>
      <c r="F546" s="127" t="s">
        <v>887</v>
      </c>
      <c r="AC546" s="127" t="s">
        <v>28</v>
      </c>
      <c r="AD546" s="127" t="s">
        <v>2741</v>
      </c>
      <c r="AF546" s="127" t="s">
        <v>32</v>
      </c>
      <c r="AG546" s="127" t="s">
        <v>2305</v>
      </c>
      <c r="AI546" s="127" t="s">
        <v>35</v>
      </c>
      <c r="AJ546" s="127" t="s">
        <v>2741</v>
      </c>
      <c r="AL546" s="127" t="s">
        <v>6</v>
      </c>
      <c r="AM546" s="127" t="s">
        <v>4764</v>
      </c>
      <c r="AW546" s="127"/>
      <c r="BC546" s="127" t="s">
        <v>31</v>
      </c>
      <c r="BD546" s="127" t="s">
        <v>5610</v>
      </c>
    </row>
    <row r="547" spans="1:56" ht="9">
      <c r="A547" s="127" t="s">
        <v>996</v>
      </c>
      <c r="E547" s="127" t="s">
        <v>11</v>
      </c>
      <c r="F547" s="127" t="s">
        <v>888</v>
      </c>
      <c r="AC547" s="127" t="s">
        <v>28</v>
      </c>
      <c r="AD547" s="127" t="s">
        <v>2742</v>
      </c>
      <c r="AF547" s="127" t="s">
        <v>32</v>
      </c>
      <c r="AG547" s="127" t="s">
        <v>3798</v>
      </c>
      <c r="AI547" s="127" t="s">
        <v>35</v>
      </c>
      <c r="AJ547" s="127" t="s">
        <v>4228</v>
      </c>
      <c r="AL547" s="127" t="s">
        <v>6</v>
      </c>
      <c r="AM547" s="127" t="s">
        <v>2378</v>
      </c>
      <c r="AW547" s="127"/>
      <c r="BC547" s="127" t="s">
        <v>31</v>
      </c>
      <c r="BD547" s="127" t="s">
        <v>4919</v>
      </c>
    </row>
    <row r="548" spans="1:56" ht="9">
      <c r="A548" s="127" t="s">
        <v>997</v>
      </c>
      <c r="E548" s="127" t="s">
        <v>11</v>
      </c>
      <c r="F548" s="127" t="s">
        <v>834</v>
      </c>
      <c r="AC548" s="127" t="s">
        <v>28</v>
      </c>
      <c r="AD548" s="127" t="s">
        <v>2743</v>
      </c>
      <c r="AF548" s="127" t="s">
        <v>32</v>
      </c>
      <c r="AG548" s="127" t="s">
        <v>2082</v>
      </c>
      <c r="AI548" s="127" t="s">
        <v>35</v>
      </c>
      <c r="AJ548" s="127" t="s">
        <v>4229</v>
      </c>
      <c r="AL548" s="127" t="s">
        <v>6</v>
      </c>
      <c r="AM548" s="127" t="s">
        <v>4765</v>
      </c>
      <c r="AW548" s="127"/>
      <c r="BC548" s="127" t="s">
        <v>31</v>
      </c>
      <c r="BD548" s="127" t="s">
        <v>5611</v>
      </c>
    </row>
    <row r="549" spans="1:56" ht="9">
      <c r="A549" s="127" t="s">
        <v>998</v>
      </c>
      <c r="E549" s="127" t="s">
        <v>11</v>
      </c>
      <c r="F549" s="127" t="s">
        <v>889</v>
      </c>
      <c r="AC549" s="127" t="s">
        <v>28</v>
      </c>
      <c r="AD549" s="127" t="s">
        <v>963</v>
      </c>
      <c r="AF549" s="127" t="s">
        <v>32</v>
      </c>
      <c r="AG549" s="127" t="s">
        <v>1796</v>
      </c>
      <c r="AI549" s="127" t="s">
        <v>35</v>
      </c>
      <c r="AJ549" s="127" t="s">
        <v>842</v>
      </c>
      <c r="AL549" s="127" t="s">
        <v>6</v>
      </c>
      <c r="AM549" s="127" t="s">
        <v>1348</v>
      </c>
      <c r="AW549" s="127"/>
      <c r="BC549" s="127" t="s">
        <v>31</v>
      </c>
      <c r="BD549" s="127" t="s">
        <v>5424</v>
      </c>
    </row>
    <row r="550" spans="1:56" ht="9">
      <c r="A550" s="127" t="s">
        <v>999</v>
      </c>
      <c r="E550" s="127" t="s">
        <v>11</v>
      </c>
      <c r="F550" s="127" t="s">
        <v>617</v>
      </c>
      <c r="AC550" s="127" t="s">
        <v>28</v>
      </c>
      <c r="AD550" s="127" t="s">
        <v>2744</v>
      </c>
      <c r="AF550" s="127" t="s">
        <v>32</v>
      </c>
      <c r="AG550" s="127" t="s">
        <v>2484</v>
      </c>
      <c r="AI550" s="127" t="s">
        <v>35</v>
      </c>
      <c r="AJ550" s="127" t="s">
        <v>2465</v>
      </c>
      <c r="AL550" s="127" t="s">
        <v>6</v>
      </c>
      <c r="AM550" s="127" t="s">
        <v>2155</v>
      </c>
      <c r="AW550" s="127"/>
      <c r="BC550" s="127" t="s">
        <v>31</v>
      </c>
      <c r="BD550" s="127" t="s">
        <v>2372</v>
      </c>
    </row>
    <row r="551" spans="1:56" ht="9">
      <c r="A551" s="127" t="s">
        <v>1000</v>
      </c>
      <c r="E551" s="127" t="s">
        <v>11</v>
      </c>
      <c r="F551" s="127" t="s">
        <v>718</v>
      </c>
      <c r="AC551" s="127" t="s">
        <v>28</v>
      </c>
      <c r="AD551" s="127" t="s">
        <v>1234</v>
      </c>
      <c r="AF551" s="127" t="s">
        <v>32</v>
      </c>
      <c r="AG551" s="127" t="s">
        <v>3799</v>
      </c>
      <c r="AI551" s="127" t="s">
        <v>35</v>
      </c>
      <c r="AJ551" s="127" t="s">
        <v>4230</v>
      </c>
      <c r="AL551" s="127" t="s">
        <v>6</v>
      </c>
      <c r="AM551" s="127" t="s">
        <v>819</v>
      </c>
      <c r="AW551" s="127"/>
      <c r="BC551" s="127" t="s">
        <v>31</v>
      </c>
      <c r="BD551" s="127" t="s">
        <v>2742</v>
      </c>
    </row>
    <row r="552" spans="1:56" ht="9">
      <c r="A552" s="127" t="s">
        <v>1001</v>
      </c>
      <c r="E552" s="127" t="s">
        <v>11</v>
      </c>
      <c r="F552" s="127" t="s">
        <v>574</v>
      </c>
      <c r="AC552" s="127" t="s">
        <v>28</v>
      </c>
      <c r="AD552" s="127" t="s">
        <v>2745</v>
      </c>
      <c r="AF552" s="127" t="s">
        <v>32</v>
      </c>
      <c r="AG552" s="127" t="s">
        <v>2891</v>
      </c>
      <c r="AI552" s="127" t="s">
        <v>35</v>
      </c>
      <c r="AJ552" s="127" t="s">
        <v>4231</v>
      </c>
      <c r="AL552" s="127" t="s">
        <v>6</v>
      </c>
      <c r="AM552" s="127" t="s">
        <v>4664</v>
      </c>
      <c r="AW552" s="127"/>
      <c r="BC552" s="127" t="s">
        <v>31</v>
      </c>
      <c r="BD552" s="127" t="s">
        <v>4803</v>
      </c>
    </row>
    <row r="553" spans="1:56" ht="9">
      <c r="A553" s="127" t="s">
        <v>1002</v>
      </c>
      <c r="E553" s="127" t="s">
        <v>11</v>
      </c>
      <c r="F553" s="127" t="s">
        <v>890</v>
      </c>
      <c r="AC553" s="127" t="s">
        <v>28</v>
      </c>
      <c r="AD553" s="127" t="s">
        <v>2746</v>
      </c>
      <c r="AF553" s="127" t="s">
        <v>32</v>
      </c>
      <c r="AG553" s="127" t="s">
        <v>2306</v>
      </c>
      <c r="AI553" s="127" t="s">
        <v>35</v>
      </c>
      <c r="AJ553" s="127" t="s">
        <v>547</v>
      </c>
      <c r="AL553" s="127" t="s">
        <v>6</v>
      </c>
      <c r="AM553" s="127" t="s">
        <v>4766</v>
      </c>
      <c r="AW553" s="127"/>
      <c r="BC553" s="127" t="s">
        <v>31</v>
      </c>
      <c r="BD553" s="127" t="s">
        <v>3543</v>
      </c>
    </row>
    <row r="554" spans="1:56" ht="9">
      <c r="A554" s="127" t="s">
        <v>1003</v>
      </c>
      <c r="E554" s="127" t="s">
        <v>11</v>
      </c>
      <c r="F554" s="127" t="s">
        <v>891</v>
      </c>
      <c r="AC554" s="127" t="s">
        <v>28</v>
      </c>
      <c r="AD554" s="127" t="s">
        <v>2747</v>
      </c>
      <c r="AF554" s="127" t="s">
        <v>32</v>
      </c>
      <c r="AG554" s="127" t="s">
        <v>3766</v>
      </c>
      <c r="AI554" s="127" t="s">
        <v>35</v>
      </c>
      <c r="AJ554" s="127" t="s">
        <v>4232</v>
      </c>
      <c r="AL554" s="127" t="s">
        <v>6</v>
      </c>
      <c r="AM554" s="127" t="s">
        <v>4767</v>
      </c>
      <c r="AW554" s="127"/>
      <c r="BC554" s="127" t="s">
        <v>31</v>
      </c>
      <c r="BD554" s="127" t="s">
        <v>5612</v>
      </c>
    </row>
    <row r="555" spans="1:56" ht="9">
      <c r="A555" s="127" t="s">
        <v>1004</v>
      </c>
      <c r="E555" s="127" t="s">
        <v>11</v>
      </c>
      <c r="F555" s="127" t="s">
        <v>718</v>
      </c>
      <c r="AC555" s="127" t="s">
        <v>28</v>
      </c>
      <c r="AD555" s="127" t="s">
        <v>2091</v>
      </c>
      <c r="AF555" s="127" t="s">
        <v>32</v>
      </c>
      <c r="AG555" s="127" t="s">
        <v>3638</v>
      </c>
      <c r="AI555" s="127" t="s">
        <v>35</v>
      </c>
      <c r="AJ555" s="127" t="s">
        <v>4233</v>
      </c>
      <c r="AL555" s="127" t="s">
        <v>6</v>
      </c>
      <c r="AM555" s="127" t="s">
        <v>2155</v>
      </c>
      <c r="AW555" s="127"/>
      <c r="BC555" s="127" t="s">
        <v>31</v>
      </c>
      <c r="BD555" s="127" t="s">
        <v>4757</v>
      </c>
    </row>
    <row r="556" spans="1:56" ht="9">
      <c r="A556" s="127" t="s">
        <v>1005</v>
      </c>
      <c r="E556" s="127" t="s">
        <v>11</v>
      </c>
      <c r="F556" s="127" t="s">
        <v>892</v>
      </c>
      <c r="AC556" s="127" t="s">
        <v>28</v>
      </c>
      <c r="AD556" s="127" t="s">
        <v>2557</v>
      </c>
      <c r="AF556" s="127" t="s">
        <v>32</v>
      </c>
      <c r="AG556" s="127" t="s">
        <v>3800</v>
      </c>
      <c r="AI556" s="127" t="s">
        <v>35</v>
      </c>
      <c r="AJ556" s="127" t="s">
        <v>4234</v>
      </c>
      <c r="AL556" s="127" t="s">
        <v>6</v>
      </c>
      <c r="AM556" s="127" t="s">
        <v>4768</v>
      </c>
      <c r="AW556" s="127"/>
      <c r="BC556" s="127" t="s">
        <v>31</v>
      </c>
      <c r="BD556" s="127" t="s">
        <v>5613</v>
      </c>
    </row>
    <row r="557" spans="1:56" ht="9">
      <c r="A557" s="127" t="s">
        <v>1006</v>
      </c>
      <c r="E557" s="127" t="s">
        <v>11</v>
      </c>
      <c r="F557" s="127" t="s">
        <v>893</v>
      </c>
      <c r="AC557" s="127" t="s">
        <v>28</v>
      </c>
      <c r="AD557" s="127" t="s">
        <v>2748</v>
      </c>
      <c r="AF557" s="127" t="s">
        <v>32</v>
      </c>
      <c r="AG557" s="127" t="s">
        <v>3801</v>
      </c>
      <c r="AI557" s="127" t="s">
        <v>35</v>
      </c>
      <c r="AJ557" s="127" t="s">
        <v>4235</v>
      </c>
      <c r="AL557" s="127" t="s">
        <v>6</v>
      </c>
      <c r="AM557" s="127" t="s">
        <v>4769</v>
      </c>
      <c r="AW557" s="127"/>
      <c r="BC557" s="127" t="s">
        <v>31</v>
      </c>
      <c r="BD557" s="127" t="s">
        <v>3317</v>
      </c>
    </row>
    <row r="558" spans="1:56" ht="9">
      <c r="A558" s="127" t="s">
        <v>1007</v>
      </c>
      <c r="E558" s="127" t="s">
        <v>11</v>
      </c>
      <c r="F558" s="127" t="s">
        <v>894</v>
      </c>
      <c r="AC558" s="127" t="s">
        <v>28</v>
      </c>
      <c r="AD558" s="127" t="s">
        <v>1135</v>
      </c>
      <c r="AF558" s="127" t="s">
        <v>32</v>
      </c>
      <c r="AG558" s="127" t="s">
        <v>500</v>
      </c>
      <c r="AI558" s="127" t="s">
        <v>35</v>
      </c>
      <c r="AJ558" s="127" t="s">
        <v>454</v>
      </c>
      <c r="AL558" s="127" t="s">
        <v>6</v>
      </c>
      <c r="AM558" s="127" t="s">
        <v>4770</v>
      </c>
      <c r="AW558" s="127"/>
      <c r="BC558" s="127" t="s">
        <v>31</v>
      </c>
      <c r="BD558" s="127" t="s">
        <v>1814</v>
      </c>
    </row>
    <row r="559" spans="1:56" ht="9">
      <c r="A559" s="127" t="s">
        <v>1008</v>
      </c>
      <c r="E559" s="127" t="s">
        <v>11</v>
      </c>
      <c r="F559" s="127" t="s">
        <v>895</v>
      </c>
      <c r="AC559" s="127" t="s">
        <v>28</v>
      </c>
      <c r="AD559" s="127" t="s">
        <v>2749</v>
      </c>
      <c r="AF559" s="127" t="s">
        <v>32</v>
      </c>
      <c r="AG559" s="127" t="s">
        <v>1825</v>
      </c>
      <c r="AI559" s="127" t="s">
        <v>35</v>
      </c>
      <c r="AJ559" s="127" t="s">
        <v>4015</v>
      </c>
      <c r="AL559" s="127" t="s">
        <v>6</v>
      </c>
      <c r="AM559" s="127" t="s">
        <v>4771</v>
      </c>
      <c r="AW559" s="127"/>
      <c r="BC559" s="127" t="s">
        <v>31</v>
      </c>
      <c r="BD559" s="127" t="s">
        <v>5614</v>
      </c>
    </row>
    <row r="560" spans="1:56" ht="9">
      <c r="A560" s="127" t="s">
        <v>1009</v>
      </c>
      <c r="E560" s="127" t="s">
        <v>11</v>
      </c>
      <c r="F560" s="127" t="s">
        <v>827</v>
      </c>
      <c r="AC560" s="127" t="s">
        <v>28</v>
      </c>
      <c r="AD560" s="127" t="s">
        <v>2750</v>
      </c>
      <c r="AF560" s="127" t="s">
        <v>32</v>
      </c>
      <c r="AG560" s="127" t="s">
        <v>3653</v>
      </c>
      <c r="AI560" s="127" t="s">
        <v>35</v>
      </c>
      <c r="AJ560" s="127" t="s">
        <v>4103</v>
      </c>
      <c r="AL560" s="127" t="s">
        <v>6</v>
      </c>
      <c r="AM560" s="127" t="s">
        <v>2305</v>
      </c>
      <c r="AW560" s="127"/>
      <c r="BC560" s="127" t="s">
        <v>31</v>
      </c>
      <c r="BD560" s="127" t="s">
        <v>5615</v>
      </c>
    </row>
    <row r="561" spans="1:56" ht="9">
      <c r="A561" s="127" t="s">
        <v>1010</v>
      </c>
      <c r="E561" s="127" t="s">
        <v>11</v>
      </c>
      <c r="F561" s="127" t="s">
        <v>896</v>
      </c>
      <c r="AC561" s="127" t="s">
        <v>28</v>
      </c>
      <c r="AD561" s="127" t="s">
        <v>2751</v>
      </c>
      <c r="AF561" s="127" t="s">
        <v>32</v>
      </c>
      <c r="AG561" s="127" t="s">
        <v>3667</v>
      </c>
      <c r="AI561" s="127" t="s">
        <v>35</v>
      </c>
      <c r="AJ561" s="127" t="s">
        <v>2130</v>
      </c>
      <c r="AL561" s="127" t="s">
        <v>6</v>
      </c>
      <c r="AM561" s="127" t="s">
        <v>4602</v>
      </c>
      <c r="AW561" s="127"/>
      <c r="BC561" s="127" t="s">
        <v>31</v>
      </c>
      <c r="BD561" s="127" t="s">
        <v>5616</v>
      </c>
    </row>
    <row r="562" spans="1:56" ht="9">
      <c r="A562" s="127" t="s">
        <v>1011</v>
      </c>
      <c r="E562" s="127" t="s">
        <v>11</v>
      </c>
      <c r="F562" s="127" t="s">
        <v>897</v>
      </c>
      <c r="AC562" s="127" t="s">
        <v>28</v>
      </c>
      <c r="AD562" s="127" t="s">
        <v>2752</v>
      </c>
      <c r="AF562" s="127" t="s">
        <v>32</v>
      </c>
      <c r="AG562" s="127" t="s">
        <v>1059</v>
      </c>
      <c r="AI562" s="127" t="s">
        <v>35</v>
      </c>
      <c r="AJ562" s="127" t="s">
        <v>1192</v>
      </c>
      <c r="AL562" s="127" t="s">
        <v>6</v>
      </c>
      <c r="AM562" s="127" t="s">
        <v>4419</v>
      </c>
      <c r="AW562" s="127"/>
      <c r="BC562" s="127" t="s">
        <v>31</v>
      </c>
      <c r="BD562" s="127" t="s">
        <v>5617</v>
      </c>
    </row>
    <row r="563" spans="1:56" ht="9">
      <c r="A563" s="127" t="s">
        <v>1012</v>
      </c>
      <c r="E563" s="127" t="s">
        <v>11</v>
      </c>
      <c r="F563" s="127" t="s">
        <v>898</v>
      </c>
      <c r="AC563" s="127" t="s">
        <v>28</v>
      </c>
      <c r="AD563" s="127" t="s">
        <v>2457</v>
      </c>
      <c r="AF563" s="127" t="s">
        <v>32</v>
      </c>
      <c r="AG563" s="127" t="s">
        <v>1491</v>
      </c>
      <c r="AI563" s="127" t="s">
        <v>35</v>
      </c>
      <c r="AJ563" s="127" t="s">
        <v>2472</v>
      </c>
      <c r="AL563" s="127" t="s">
        <v>6</v>
      </c>
      <c r="AM563" s="127" t="s">
        <v>4664</v>
      </c>
      <c r="AW563" s="127"/>
      <c r="BC563" s="127" t="s">
        <v>31</v>
      </c>
      <c r="BD563" s="127" t="s">
        <v>5618</v>
      </c>
    </row>
    <row r="564" spans="1:56" ht="9">
      <c r="A564" s="127" t="s">
        <v>1013</v>
      </c>
      <c r="E564" s="127" t="s">
        <v>11</v>
      </c>
      <c r="F564" s="127" t="s">
        <v>899</v>
      </c>
      <c r="AC564" s="127" t="s">
        <v>28</v>
      </c>
      <c r="AD564" s="127" t="s">
        <v>2425</v>
      </c>
      <c r="AF564" s="127" t="s">
        <v>32</v>
      </c>
      <c r="AG564" s="127" t="s">
        <v>1105</v>
      </c>
      <c r="AI564" s="127" t="s">
        <v>35</v>
      </c>
      <c r="AJ564" s="127" t="s">
        <v>769</v>
      </c>
      <c r="AL564" s="127" t="s">
        <v>6</v>
      </c>
      <c r="AM564" s="127" t="s">
        <v>4666</v>
      </c>
      <c r="AW564" s="127"/>
      <c r="BC564" s="127" t="s">
        <v>31</v>
      </c>
      <c r="BD564" s="127" t="s">
        <v>5619</v>
      </c>
    </row>
    <row r="565" spans="1:56" ht="9">
      <c r="A565" s="127" t="s">
        <v>1014</v>
      </c>
      <c r="E565" s="127" t="s">
        <v>11</v>
      </c>
      <c r="F565" s="127" t="s">
        <v>803</v>
      </c>
      <c r="AC565" s="127" t="s">
        <v>28</v>
      </c>
      <c r="AD565" s="127" t="s">
        <v>2753</v>
      </c>
      <c r="AF565" s="127" t="s">
        <v>32</v>
      </c>
      <c r="AG565" s="127" t="s">
        <v>3802</v>
      </c>
      <c r="AI565" s="127" t="s">
        <v>35</v>
      </c>
      <c r="AJ565" s="127" t="s">
        <v>4206</v>
      </c>
      <c r="AL565" s="127" t="s">
        <v>6</v>
      </c>
      <c r="AM565" s="127" t="s">
        <v>3621</v>
      </c>
      <c r="AW565" s="127"/>
      <c r="BC565" s="127" t="s">
        <v>31</v>
      </c>
      <c r="BD565" s="127" t="s">
        <v>5620</v>
      </c>
    </row>
    <row r="566" spans="1:56" ht="9">
      <c r="A566" s="127" t="s">
        <v>1015</v>
      </c>
      <c r="E566" s="127" t="s">
        <v>11</v>
      </c>
      <c r="F566" s="127" t="s">
        <v>900</v>
      </c>
      <c r="AC566" s="127" t="s">
        <v>28</v>
      </c>
      <c r="AD566" s="127" t="s">
        <v>696</v>
      </c>
      <c r="AF566" s="127" t="s">
        <v>32</v>
      </c>
      <c r="AG566" s="127" t="s">
        <v>574</v>
      </c>
      <c r="AI566" s="127" t="s">
        <v>35</v>
      </c>
      <c r="AJ566" s="127" t="s">
        <v>4236</v>
      </c>
      <c r="AL566" s="127" t="s">
        <v>6</v>
      </c>
      <c r="AM566" s="127" t="s">
        <v>2118</v>
      </c>
      <c r="AW566" s="127"/>
      <c r="BC566" s="127" t="s">
        <v>31</v>
      </c>
      <c r="BD566" s="127" t="s">
        <v>1551</v>
      </c>
    </row>
    <row r="567" spans="1:56" ht="9">
      <c r="A567" s="127" t="s">
        <v>1016</v>
      </c>
      <c r="E567" s="127" t="s">
        <v>11</v>
      </c>
      <c r="F567" s="127" t="s">
        <v>901</v>
      </c>
      <c r="AC567" s="127" t="s">
        <v>28</v>
      </c>
      <c r="AD567" s="127" t="s">
        <v>2625</v>
      </c>
      <c r="AF567" s="127" t="s">
        <v>32</v>
      </c>
      <c r="AG567" s="127" t="s">
        <v>3803</v>
      </c>
      <c r="AI567" s="127" t="s">
        <v>35</v>
      </c>
      <c r="AJ567" s="127" t="s">
        <v>4237</v>
      </c>
      <c r="AL567" s="127" t="s">
        <v>6</v>
      </c>
      <c r="AM567" s="127" t="s">
        <v>3333</v>
      </c>
      <c r="AW567" s="127"/>
      <c r="BC567" s="127" t="s">
        <v>31</v>
      </c>
      <c r="BD567" s="127" t="s">
        <v>4001</v>
      </c>
    </row>
    <row r="568" spans="1:56" ht="9">
      <c r="A568" s="127" t="s">
        <v>1017</v>
      </c>
      <c r="E568" s="127" t="s">
        <v>11</v>
      </c>
      <c r="F568" s="127" t="s">
        <v>902</v>
      </c>
      <c r="AC568" s="127" t="s">
        <v>28</v>
      </c>
      <c r="AD568" s="127" t="s">
        <v>1501</v>
      </c>
      <c r="AF568" s="127" t="s">
        <v>32</v>
      </c>
      <c r="AG568" s="127" t="s">
        <v>3804</v>
      </c>
      <c r="AI568" s="127" t="s">
        <v>35</v>
      </c>
      <c r="AJ568" s="127" t="s">
        <v>4238</v>
      </c>
      <c r="AL568" s="127" t="s">
        <v>6</v>
      </c>
      <c r="AM568" s="127" t="s">
        <v>4772</v>
      </c>
      <c r="AW568" s="127"/>
      <c r="BC568" s="127" t="s">
        <v>31</v>
      </c>
      <c r="BD568" s="127" t="s">
        <v>5621</v>
      </c>
    </row>
    <row r="569" spans="1:56" ht="9">
      <c r="A569" s="127" t="s">
        <v>1018</v>
      </c>
      <c r="E569" s="127" t="s">
        <v>11</v>
      </c>
      <c r="F569" s="127" t="s">
        <v>497</v>
      </c>
      <c r="AC569" s="127" t="s">
        <v>28</v>
      </c>
      <c r="AD569" s="127" t="s">
        <v>2234</v>
      </c>
      <c r="AF569" s="127" t="s">
        <v>32</v>
      </c>
      <c r="AG569" s="127" t="s">
        <v>2088</v>
      </c>
      <c r="AI569" s="127" t="s">
        <v>35</v>
      </c>
      <c r="AJ569" s="127" t="s">
        <v>3603</v>
      </c>
      <c r="AL569" s="127" t="s">
        <v>6</v>
      </c>
      <c r="AM569" s="127" t="s">
        <v>3720</v>
      </c>
      <c r="AW569" s="127"/>
      <c r="BC569" s="127" t="s">
        <v>31</v>
      </c>
      <c r="BD569" s="127" t="s">
        <v>5622</v>
      </c>
    </row>
    <row r="570" spans="1:56" ht="9">
      <c r="A570" s="127" t="s">
        <v>1019</v>
      </c>
      <c r="E570" s="127" t="s">
        <v>11</v>
      </c>
      <c r="F570" s="127" t="s">
        <v>903</v>
      </c>
      <c r="AC570" s="127" t="s">
        <v>28</v>
      </c>
      <c r="AD570" s="127" t="s">
        <v>2754</v>
      </c>
      <c r="AF570" s="127" t="s">
        <v>32</v>
      </c>
      <c r="AG570" s="127" t="s">
        <v>3805</v>
      </c>
      <c r="AI570" s="127" t="s">
        <v>35</v>
      </c>
      <c r="AJ570" s="127" t="s">
        <v>4070</v>
      </c>
      <c r="AL570" s="127" t="s">
        <v>6</v>
      </c>
      <c r="AM570" s="127" t="s">
        <v>4773</v>
      </c>
      <c r="AW570" s="127"/>
      <c r="BC570" s="127" t="s">
        <v>31</v>
      </c>
      <c r="BD570" s="127" t="s">
        <v>685</v>
      </c>
    </row>
    <row r="571" spans="1:56" ht="9">
      <c r="A571" s="127" t="s">
        <v>1020</v>
      </c>
      <c r="E571" s="127" t="s">
        <v>11</v>
      </c>
      <c r="F571" s="127" t="s">
        <v>904</v>
      </c>
      <c r="AC571" s="127" t="s">
        <v>28</v>
      </c>
      <c r="AD571" s="127" t="s">
        <v>2755</v>
      </c>
      <c r="AF571" s="127" t="s">
        <v>32</v>
      </c>
      <c r="AG571" s="127" t="s">
        <v>3652</v>
      </c>
      <c r="AI571" s="127" t="s">
        <v>35</v>
      </c>
      <c r="AJ571" s="127" t="s">
        <v>1646</v>
      </c>
      <c r="AL571" s="127" t="s">
        <v>6</v>
      </c>
      <c r="AM571" s="127" t="s">
        <v>4774</v>
      </c>
      <c r="AW571" s="127"/>
      <c r="BC571" s="127" t="s">
        <v>31</v>
      </c>
      <c r="BD571" s="127" t="s">
        <v>4324</v>
      </c>
    </row>
    <row r="572" spans="1:56" ht="9">
      <c r="A572" s="127" t="s">
        <v>1021</v>
      </c>
      <c r="E572" s="127" t="s">
        <v>11</v>
      </c>
      <c r="F572" s="127" t="s">
        <v>578</v>
      </c>
      <c r="AC572" s="127" t="s">
        <v>28</v>
      </c>
      <c r="AD572" s="127" t="s">
        <v>2756</v>
      </c>
      <c r="AF572" s="127" t="s">
        <v>32</v>
      </c>
      <c r="AG572" s="127" t="s">
        <v>2525</v>
      </c>
      <c r="AI572" s="127" t="s">
        <v>35</v>
      </c>
      <c r="AJ572" s="127" t="s">
        <v>4239</v>
      </c>
      <c r="AL572" s="127" t="s">
        <v>6</v>
      </c>
      <c r="AM572" s="127" t="s">
        <v>1498</v>
      </c>
      <c r="AW572" s="127"/>
      <c r="BC572" s="127" t="s">
        <v>31</v>
      </c>
      <c r="BD572" s="127" t="s">
        <v>2457</v>
      </c>
    </row>
    <row r="573" spans="1:56" ht="9">
      <c r="A573" s="127" t="s">
        <v>1022</v>
      </c>
      <c r="E573" s="127" t="s">
        <v>11</v>
      </c>
      <c r="F573" s="127" t="s">
        <v>905</v>
      </c>
      <c r="AC573" s="127" t="s">
        <v>28</v>
      </c>
      <c r="AD573" s="127" t="s">
        <v>2757</v>
      </c>
      <c r="AF573" s="127" t="s">
        <v>32</v>
      </c>
      <c r="AG573" s="127" t="s">
        <v>3806</v>
      </c>
      <c r="AI573" s="127" t="s">
        <v>35</v>
      </c>
      <c r="AJ573" s="127" t="s">
        <v>4240</v>
      </c>
      <c r="AL573" s="127" t="s">
        <v>6</v>
      </c>
      <c r="AM573" s="127" t="s">
        <v>4444</v>
      </c>
      <c r="AW573" s="127"/>
      <c r="BC573" s="127" t="s">
        <v>31</v>
      </c>
      <c r="BD573" s="127" t="s">
        <v>5623</v>
      </c>
    </row>
    <row r="574" spans="1:56" ht="9">
      <c r="A574" s="127" t="s">
        <v>1023</v>
      </c>
      <c r="E574" s="127" t="s">
        <v>11</v>
      </c>
      <c r="F574" s="127" t="s">
        <v>906</v>
      </c>
      <c r="AC574" s="127" t="s">
        <v>28</v>
      </c>
      <c r="AD574" s="127" t="s">
        <v>2758</v>
      </c>
      <c r="AF574" s="127" t="s">
        <v>32</v>
      </c>
      <c r="AG574" s="127" t="s">
        <v>3562</v>
      </c>
      <c r="AI574" s="127" t="s">
        <v>35</v>
      </c>
      <c r="AJ574" s="127" t="s">
        <v>4204</v>
      </c>
      <c r="AL574" s="127" t="s">
        <v>6</v>
      </c>
      <c r="AM574" s="127" t="s">
        <v>2155</v>
      </c>
      <c r="AW574" s="127"/>
      <c r="BC574" s="127" t="s">
        <v>31</v>
      </c>
      <c r="BD574" s="127" t="s">
        <v>5624</v>
      </c>
    </row>
    <row r="575" spans="1:56" ht="9">
      <c r="A575" s="127" t="s">
        <v>1024</v>
      </c>
      <c r="E575" s="127" t="s">
        <v>11</v>
      </c>
      <c r="F575" s="127" t="s">
        <v>842</v>
      </c>
      <c r="AC575" s="127" t="s">
        <v>28</v>
      </c>
      <c r="AD575" s="127" t="s">
        <v>2759</v>
      </c>
      <c r="AF575" s="127" t="s">
        <v>32</v>
      </c>
      <c r="AG575" s="127" t="s">
        <v>3807</v>
      </c>
      <c r="AI575" s="127" t="s">
        <v>35</v>
      </c>
      <c r="AJ575" s="127" t="s">
        <v>2829</v>
      </c>
      <c r="AL575" s="127" t="s">
        <v>6</v>
      </c>
      <c r="AM575" s="127" t="s">
        <v>4775</v>
      </c>
      <c r="AW575" s="127"/>
      <c r="BC575" s="127" t="s">
        <v>31</v>
      </c>
      <c r="BD575" s="127" t="s">
        <v>4494</v>
      </c>
    </row>
    <row r="576" spans="1:56" ht="9">
      <c r="A576" s="127" t="s">
        <v>1025</v>
      </c>
      <c r="E576" s="127" t="s">
        <v>11</v>
      </c>
      <c r="F576" s="127" t="s">
        <v>486</v>
      </c>
      <c r="AC576" s="127" t="s">
        <v>28</v>
      </c>
      <c r="AD576" s="127" t="s">
        <v>2467</v>
      </c>
      <c r="AF576" s="127" t="s">
        <v>32</v>
      </c>
      <c r="AG576" s="127" t="s">
        <v>3808</v>
      </c>
      <c r="AI576" s="127" t="s">
        <v>35</v>
      </c>
      <c r="AJ576" s="127" t="s">
        <v>4177</v>
      </c>
      <c r="AL576" s="127" t="s">
        <v>6</v>
      </c>
      <c r="AM576" s="127" t="s">
        <v>2155</v>
      </c>
      <c r="AW576" s="127"/>
      <c r="BC576" s="127" t="s">
        <v>31</v>
      </c>
      <c r="BD576" s="127" t="s">
        <v>5367</v>
      </c>
    </row>
    <row r="577" spans="1:56" ht="9">
      <c r="A577" s="127" t="s">
        <v>1026</v>
      </c>
      <c r="E577" s="127" t="s">
        <v>11</v>
      </c>
      <c r="F577" s="127" t="s">
        <v>907</v>
      </c>
      <c r="AC577" s="127" t="s">
        <v>28</v>
      </c>
      <c r="AD577" s="127" t="s">
        <v>1023</v>
      </c>
      <c r="AF577" s="127" t="s">
        <v>32</v>
      </c>
      <c r="AG577" s="127" t="s">
        <v>3780</v>
      </c>
      <c r="AI577" s="127" t="s">
        <v>35</v>
      </c>
      <c r="AJ577" s="127" t="s">
        <v>4082</v>
      </c>
      <c r="AL577" s="127" t="s">
        <v>6</v>
      </c>
      <c r="AM577" s="127" t="s">
        <v>3707</v>
      </c>
      <c r="AW577" s="127"/>
      <c r="BC577" s="127" t="s">
        <v>31</v>
      </c>
      <c r="BD577" s="127" t="s">
        <v>5078</v>
      </c>
    </row>
    <row r="578" spans="1:56" ht="9">
      <c r="A578" s="127" t="s">
        <v>1027</v>
      </c>
      <c r="E578" s="127" t="s">
        <v>11</v>
      </c>
      <c r="F578" s="127" t="s">
        <v>908</v>
      </c>
      <c r="AC578" s="127" t="s">
        <v>28</v>
      </c>
      <c r="AD578" s="127" t="s">
        <v>2760</v>
      </c>
      <c r="AF578" s="127" t="s">
        <v>32</v>
      </c>
      <c r="AG578" s="127" t="s">
        <v>1319</v>
      </c>
      <c r="AI578" s="127" t="s">
        <v>35</v>
      </c>
      <c r="AJ578" s="127" t="s">
        <v>4241</v>
      </c>
      <c r="AL578" s="127" t="s">
        <v>6</v>
      </c>
      <c r="AM578" s="127" t="s">
        <v>3833</v>
      </c>
      <c r="AW578" s="127"/>
      <c r="BC578" s="127" t="s">
        <v>31</v>
      </c>
      <c r="BD578" s="127" t="s">
        <v>2974</v>
      </c>
    </row>
    <row r="579" spans="1:56" ht="9">
      <c r="A579" s="127" t="s">
        <v>1028</v>
      </c>
      <c r="E579" s="127" t="s">
        <v>11</v>
      </c>
      <c r="F579" s="127" t="s">
        <v>497</v>
      </c>
      <c r="AC579" s="127" t="s">
        <v>28</v>
      </c>
      <c r="AD579" s="127" t="s">
        <v>2761</v>
      </c>
      <c r="AF579" s="127" t="s">
        <v>32</v>
      </c>
      <c r="AG579" s="127" t="s">
        <v>1499</v>
      </c>
      <c r="AI579" s="127" t="s">
        <v>35</v>
      </c>
      <c r="AJ579" s="127" t="s">
        <v>4242</v>
      </c>
      <c r="AL579" s="127" t="s">
        <v>6</v>
      </c>
      <c r="AM579" s="127" t="s">
        <v>4685</v>
      </c>
      <c r="AW579" s="127"/>
      <c r="BC579" s="127" t="s">
        <v>31</v>
      </c>
      <c r="BD579" s="127" t="s">
        <v>1329</v>
      </c>
    </row>
    <row r="580" spans="1:56" ht="9">
      <c r="A580" s="127" t="s">
        <v>1029</v>
      </c>
      <c r="E580" s="127" t="s">
        <v>11</v>
      </c>
      <c r="F580" s="127" t="s">
        <v>909</v>
      </c>
      <c r="AC580" s="127" t="s">
        <v>28</v>
      </c>
      <c r="AD580" s="127" t="s">
        <v>2364</v>
      </c>
      <c r="AF580" s="127" t="s">
        <v>32</v>
      </c>
      <c r="AG580" s="127" t="s">
        <v>3809</v>
      </c>
      <c r="AI580" s="127" t="s">
        <v>35</v>
      </c>
      <c r="AJ580" s="127" t="s">
        <v>4243</v>
      </c>
      <c r="AL580" s="127" t="s">
        <v>6</v>
      </c>
      <c r="AM580" s="127" t="s">
        <v>3877</v>
      </c>
      <c r="AW580" s="127"/>
      <c r="BC580" s="127" t="s">
        <v>31</v>
      </c>
      <c r="BD580" s="127" t="s">
        <v>5625</v>
      </c>
    </row>
    <row r="581" spans="1:56" ht="9">
      <c r="A581" s="127" t="s">
        <v>1030</v>
      </c>
      <c r="E581" s="127" t="s">
        <v>11</v>
      </c>
      <c r="F581" s="127" t="s">
        <v>910</v>
      </c>
      <c r="AC581" s="127" t="s">
        <v>28</v>
      </c>
      <c r="AD581" s="127" t="s">
        <v>2762</v>
      </c>
      <c r="AF581" s="127" t="s">
        <v>32</v>
      </c>
      <c r="AG581" s="127" t="s">
        <v>2161</v>
      </c>
      <c r="AI581" s="127" t="s">
        <v>35</v>
      </c>
      <c r="AJ581" s="127" t="s">
        <v>4244</v>
      </c>
      <c r="AL581" s="127" t="s">
        <v>6</v>
      </c>
      <c r="AM581" s="127" t="s">
        <v>1023</v>
      </c>
      <c r="AW581" s="127"/>
      <c r="BC581" s="127" t="s">
        <v>31</v>
      </c>
      <c r="BD581" s="127" t="s">
        <v>5626</v>
      </c>
    </row>
    <row r="582" spans="1:56" ht="9">
      <c r="A582" s="127" t="s">
        <v>1031</v>
      </c>
      <c r="E582" s="127" t="s">
        <v>11</v>
      </c>
      <c r="F582" s="127" t="s">
        <v>911</v>
      </c>
      <c r="AC582" s="127" t="s">
        <v>28</v>
      </c>
      <c r="AD582" s="127" t="s">
        <v>2763</v>
      </c>
      <c r="AF582" s="127" t="s">
        <v>32</v>
      </c>
      <c r="AG582" s="127" t="s">
        <v>3627</v>
      </c>
      <c r="AI582" s="127" t="s">
        <v>35</v>
      </c>
      <c r="AJ582" s="127" t="s">
        <v>546</v>
      </c>
      <c r="AL582" s="127" t="s">
        <v>6</v>
      </c>
      <c r="AM582" s="127" t="s">
        <v>2344</v>
      </c>
      <c r="AW582" s="127"/>
      <c r="BC582" s="127" t="s">
        <v>31</v>
      </c>
      <c r="BD582" s="127" t="s">
        <v>908</v>
      </c>
    </row>
    <row r="583" spans="1:56" ht="9">
      <c r="A583" s="127" t="s">
        <v>1032</v>
      </c>
      <c r="E583" s="127" t="s">
        <v>11</v>
      </c>
      <c r="F583" s="127" t="s">
        <v>912</v>
      </c>
      <c r="AC583" s="127" t="s">
        <v>28</v>
      </c>
      <c r="AD583" s="127" t="s">
        <v>1704</v>
      </c>
      <c r="AF583" s="127" t="s">
        <v>32</v>
      </c>
      <c r="AG583" s="127" t="s">
        <v>3599</v>
      </c>
      <c r="AI583" s="127" t="s">
        <v>35</v>
      </c>
      <c r="AJ583" s="127" t="s">
        <v>4245</v>
      </c>
      <c r="AL583" s="127" t="s">
        <v>6</v>
      </c>
      <c r="AM583" s="127" t="s">
        <v>4776</v>
      </c>
      <c r="AW583" s="127"/>
      <c r="BC583" s="127" t="s">
        <v>31</v>
      </c>
      <c r="BD583" s="127" t="s">
        <v>3335</v>
      </c>
    </row>
    <row r="584" spans="1:56" ht="9">
      <c r="A584" s="127" t="s">
        <v>1033</v>
      </c>
      <c r="E584" s="127" t="s">
        <v>11</v>
      </c>
      <c r="F584" s="127" t="s">
        <v>459</v>
      </c>
      <c r="AC584" s="127" t="s">
        <v>28</v>
      </c>
      <c r="AD584" s="127" t="s">
        <v>2764</v>
      </c>
      <c r="AF584" s="127" t="s">
        <v>32</v>
      </c>
      <c r="AG584" s="127" t="s">
        <v>3810</v>
      </c>
      <c r="AI584" s="127" t="s">
        <v>35</v>
      </c>
      <c r="AJ584" s="127" t="s">
        <v>731</v>
      </c>
      <c r="AL584" s="127" t="s">
        <v>6</v>
      </c>
      <c r="AM584" s="127" t="s">
        <v>3847</v>
      </c>
      <c r="AW584" s="127"/>
      <c r="BC584" s="127" t="s">
        <v>31</v>
      </c>
      <c r="BD584" s="127" t="s">
        <v>4666</v>
      </c>
    </row>
    <row r="585" spans="1:56" ht="9">
      <c r="A585" s="127" t="s">
        <v>1034</v>
      </c>
      <c r="E585" s="127" t="s">
        <v>11</v>
      </c>
      <c r="F585" s="127" t="s">
        <v>544</v>
      </c>
      <c r="AC585" s="127" t="s">
        <v>28</v>
      </c>
      <c r="AD585" s="127" t="s">
        <v>2665</v>
      </c>
      <c r="AF585" s="127" t="s">
        <v>32</v>
      </c>
      <c r="AG585" s="127" t="s">
        <v>3778</v>
      </c>
      <c r="AI585" s="127" t="s">
        <v>35</v>
      </c>
      <c r="AJ585" s="127" t="s">
        <v>4246</v>
      </c>
      <c r="AL585" s="127" t="s">
        <v>6</v>
      </c>
      <c r="AM585" s="127" t="s">
        <v>2155</v>
      </c>
      <c r="AW585" s="127"/>
      <c r="BC585" s="127" t="s">
        <v>31</v>
      </c>
      <c r="BD585" s="127" t="s">
        <v>5627</v>
      </c>
    </row>
    <row r="586" spans="1:56" ht="9">
      <c r="A586" s="127" t="s">
        <v>1035</v>
      </c>
      <c r="E586" s="127" t="s">
        <v>11</v>
      </c>
      <c r="F586" s="127" t="s">
        <v>913</v>
      </c>
      <c r="AC586" s="127" t="s">
        <v>28</v>
      </c>
      <c r="AD586" s="127" t="s">
        <v>2765</v>
      </c>
      <c r="AF586" s="127" t="s">
        <v>32</v>
      </c>
      <c r="AG586" s="127" t="s">
        <v>3641</v>
      </c>
      <c r="AI586" s="127" t="s">
        <v>35</v>
      </c>
      <c r="AJ586" s="127" t="s">
        <v>1742</v>
      </c>
      <c r="AL586" s="127" t="s">
        <v>6</v>
      </c>
      <c r="AM586" s="127" t="s">
        <v>4777</v>
      </c>
      <c r="AW586" s="127"/>
      <c r="BC586" s="127" t="s">
        <v>31</v>
      </c>
      <c r="BD586" s="127" t="s">
        <v>5628</v>
      </c>
    </row>
    <row r="587" spans="1:56" ht="9">
      <c r="A587" s="127" t="s">
        <v>1036</v>
      </c>
      <c r="E587" s="127" t="s">
        <v>11</v>
      </c>
      <c r="F587" s="127" t="s">
        <v>914</v>
      </c>
      <c r="AC587" s="127" t="s">
        <v>28</v>
      </c>
      <c r="AD587" s="127" t="s">
        <v>2766</v>
      </c>
      <c r="AF587" s="127" t="s">
        <v>32</v>
      </c>
      <c r="AG587" s="127" t="s">
        <v>1651</v>
      </c>
      <c r="AI587" s="127" t="s">
        <v>35</v>
      </c>
      <c r="AJ587" s="127" t="s">
        <v>844</v>
      </c>
      <c r="AL587" s="127" t="s">
        <v>6</v>
      </c>
      <c r="AM587" s="127" t="s">
        <v>4573</v>
      </c>
      <c r="AW587" s="127"/>
      <c r="BC587" s="127" t="s">
        <v>31</v>
      </c>
      <c r="BD587" s="127" t="s">
        <v>5629</v>
      </c>
    </row>
    <row r="588" spans="1:56" ht="9">
      <c r="A588" s="127" t="s">
        <v>1037</v>
      </c>
      <c r="E588" s="127" t="s">
        <v>11</v>
      </c>
      <c r="F588" s="127" t="s">
        <v>915</v>
      </c>
      <c r="AC588" s="127" t="s">
        <v>28</v>
      </c>
      <c r="AD588" s="127" t="s">
        <v>633</v>
      </c>
      <c r="AF588" s="127" t="s">
        <v>32</v>
      </c>
      <c r="AG588" s="127" t="s">
        <v>3811</v>
      </c>
      <c r="AI588" s="127" t="s">
        <v>35</v>
      </c>
      <c r="AJ588" s="127" t="s">
        <v>2049</v>
      </c>
      <c r="AL588" s="127" t="s">
        <v>6</v>
      </c>
      <c r="AM588" s="127" t="s">
        <v>2408</v>
      </c>
      <c r="AW588" s="127"/>
      <c r="BC588" s="127" t="s">
        <v>31</v>
      </c>
      <c r="BD588" s="127" t="s">
        <v>5439</v>
      </c>
    </row>
    <row r="589" spans="1:56" ht="9">
      <c r="A589" s="127" t="s">
        <v>1038</v>
      </c>
      <c r="E589" s="127" t="s">
        <v>11</v>
      </c>
      <c r="F589" s="127" t="s">
        <v>916</v>
      </c>
      <c r="AC589" s="127" t="s">
        <v>28</v>
      </c>
      <c r="AD589" s="127" t="s">
        <v>2611</v>
      </c>
      <c r="AF589" s="127" t="s">
        <v>32</v>
      </c>
      <c r="AG589" s="127" t="s">
        <v>1878</v>
      </c>
      <c r="AI589" s="127" t="s">
        <v>35</v>
      </c>
      <c r="AJ589" s="127" t="s">
        <v>4247</v>
      </c>
      <c r="AL589" s="127" t="s">
        <v>6</v>
      </c>
      <c r="AM589" s="127" t="s">
        <v>4192</v>
      </c>
      <c r="AW589" s="127"/>
      <c r="BC589" s="127" t="s">
        <v>31</v>
      </c>
      <c r="BD589" s="127" t="s">
        <v>703</v>
      </c>
    </row>
    <row r="590" spans="1:56" ht="9">
      <c r="A590" s="127" t="s">
        <v>1039</v>
      </c>
      <c r="E590" s="127" t="s">
        <v>11</v>
      </c>
      <c r="F590" s="127" t="s">
        <v>917</v>
      </c>
      <c r="AC590" s="127" t="s">
        <v>28</v>
      </c>
      <c r="AD590" s="127" t="s">
        <v>2767</v>
      </c>
      <c r="AF590" s="127" t="s">
        <v>32</v>
      </c>
      <c r="AG590" s="127" t="s">
        <v>3812</v>
      </c>
      <c r="AI590" s="127" t="s">
        <v>35</v>
      </c>
      <c r="AJ590" s="127" t="s">
        <v>2133</v>
      </c>
      <c r="AL590" s="127" t="s">
        <v>6</v>
      </c>
      <c r="AM590" s="127" t="s">
        <v>4642</v>
      </c>
      <c r="AW590" s="127"/>
      <c r="BC590" s="127" t="s">
        <v>31</v>
      </c>
      <c r="BD590" s="127" t="s">
        <v>4573</v>
      </c>
    </row>
    <row r="591" spans="1:56" ht="9">
      <c r="A591" s="127" t="s">
        <v>1040</v>
      </c>
      <c r="E591" s="127" t="s">
        <v>11</v>
      </c>
      <c r="F591" s="127" t="s">
        <v>918</v>
      </c>
      <c r="AC591" s="127" t="s">
        <v>28</v>
      </c>
      <c r="AD591" s="127" t="s">
        <v>2768</v>
      </c>
      <c r="AF591" s="127" t="s">
        <v>32</v>
      </c>
      <c r="AG591" s="127" t="s">
        <v>2811</v>
      </c>
      <c r="AI591" s="127" t="s">
        <v>35</v>
      </c>
      <c r="AJ591" s="127" t="s">
        <v>4145</v>
      </c>
      <c r="AL591" s="127" t="s">
        <v>6</v>
      </c>
      <c r="AM591" s="127" t="s">
        <v>1627</v>
      </c>
      <c r="AW591" s="127"/>
      <c r="BC591" s="127" t="s">
        <v>31</v>
      </c>
      <c r="BD591" s="127" t="s">
        <v>1737</v>
      </c>
    </row>
    <row r="592" spans="1:56" ht="9">
      <c r="A592" s="127" t="s">
        <v>1041</v>
      </c>
      <c r="E592" s="127" t="s">
        <v>11</v>
      </c>
      <c r="F592" s="127" t="s">
        <v>529</v>
      </c>
      <c r="AC592" s="127" t="s">
        <v>28</v>
      </c>
      <c r="AD592" s="127" t="s">
        <v>2769</v>
      </c>
      <c r="AF592" s="127" t="s">
        <v>32</v>
      </c>
      <c r="AG592" s="127" t="s">
        <v>1142</v>
      </c>
      <c r="AI592" s="127" t="s">
        <v>35</v>
      </c>
      <c r="AJ592" s="127" t="s">
        <v>4057</v>
      </c>
      <c r="AL592" s="127" t="s">
        <v>6</v>
      </c>
      <c r="AM592" s="127" t="s">
        <v>4778</v>
      </c>
      <c r="AW592" s="127"/>
      <c r="BC592" s="127" t="s">
        <v>31</v>
      </c>
      <c r="BD592" s="127" t="s">
        <v>1001</v>
      </c>
    </row>
    <row r="593" spans="1:56" ht="9">
      <c r="A593" s="127" t="s">
        <v>1042</v>
      </c>
      <c r="E593" s="127" t="s">
        <v>11</v>
      </c>
      <c r="F593" s="127" t="s">
        <v>919</v>
      </c>
      <c r="AC593" s="127" t="s">
        <v>28</v>
      </c>
      <c r="AD593" s="127" t="s">
        <v>2770</v>
      </c>
      <c r="AF593" s="127" t="s">
        <v>32</v>
      </c>
      <c r="AG593" s="127" t="s">
        <v>3813</v>
      </c>
      <c r="AI593" s="127" t="s">
        <v>35</v>
      </c>
      <c r="AJ593" s="127" t="s">
        <v>679</v>
      </c>
      <c r="AL593" s="127" t="s">
        <v>6</v>
      </c>
      <c r="AM593" s="127" t="s">
        <v>4779</v>
      </c>
      <c r="AW593" s="127"/>
      <c r="BC593" s="127" t="s">
        <v>31</v>
      </c>
      <c r="BD593" s="127" t="s">
        <v>2742</v>
      </c>
    </row>
    <row r="594" spans="1:56" ht="9">
      <c r="A594" s="127" t="s">
        <v>1043</v>
      </c>
      <c r="E594" s="127" t="s">
        <v>11</v>
      </c>
      <c r="F594" s="127" t="s">
        <v>545</v>
      </c>
      <c r="AC594" s="127" t="s">
        <v>28</v>
      </c>
      <c r="AD594" s="127" t="s">
        <v>2771</v>
      </c>
      <c r="AF594" s="127" t="s">
        <v>32</v>
      </c>
      <c r="AG594" s="127" t="s">
        <v>3710</v>
      </c>
      <c r="AI594" s="127" t="s">
        <v>35</v>
      </c>
      <c r="AJ594" s="127" t="s">
        <v>4248</v>
      </c>
      <c r="AL594" s="127" t="s">
        <v>6</v>
      </c>
      <c r="AM594" s="127" t="s">
        <v>1267</v>
      </c>
      <c r="AW594" s="127"/>
      <c r="BC594" s="127" t="s">
        <v>31</v>
      </c>
      <c r="BD594" s="127" t="s">
        <v>1612</v>
      </c>
    </row>
    <row r="595" spans="1:56" ht="9">
      <c r="A595" s="127" t="s">
        <v>1044</v>
      </c>
      <c r="E595" s="127" t="s">
        <v>11</v>
      </c>
      <c r="F595" s="127" t="s">
        <v>486</v>
      </c>
      <c r="AC595" s="127" t="s">
        <v>28</v>
      </c>
      <c r="AD595" s="127" t="s">
        <v>2757</v>
      </c>
      <c r="AF595" s="127" t="s">
        <v>32</v>
      </c>
      <c r="AG595" s="127" t="s">
        <v>3814</v>
      </c>
      <c r="AI595" s="127" t="s">
        <v>35</v>
      </c>
      <c r="AJ595" s="127" t="s">
        <v>758</v>
      </c>
      <c r="AL595" s="127" t="s">
        <v>6</v>
      </c>
      <c r="AM595" s="127" t="s">
        <v>4780</v>
      </c>
      <c r="AW595" s="127"/>
      <c r="BC595" s="127" t="s">
        <v>31</v>
      </c>
      <c r="BD595" s="127" t="s">
        <v>5630</v>
      </c>
    </row>
    <row r="596" spans="1:56" ht="9">
      <c r="A596" s="127" t="s">
        <v>1045</v>
      </c>
      <c r="E596" s="127" t="s">
        <v>11</v>
      </c>
      <c r="F596" s="127" t="s">
        <v>920</v>
      </c>
      <c r="AC596" s="127" t="s">
        <v>28</v>
      </c>
      <c r="AD596" s="127" t="s">
        <v>2772</v>
      </c>
      <c r="AF596" s="127" t="s">
        <v>32</v>
      </c>
      <c r="AG596" s="127" t="s">
        <v>3815</v>
      </c>
      <c r="AI596" s="127" t="s">
        <v>35</v>
      </c>
      <c r="AJ596" s="127" t="s">
        <v>4249</v>
      </c>
      <c r="AL596" s="127" t="s">
        <v>6</v>
      </c>
      <c r="AM596" s="127" t="s">
        <v>4781</v>
      </c>
      <c r="AW596" s="127"/>
      <c r="BC596" s="127" t="s">
        <v>31</v>
      </c>
      <c r="BD596" s="127" t="s">
        <v>5631</v>
      </c>
    </row>
    <row r="597" spans="1:56" ht="9">
      <c r="A597" s="127" t="s">
        <v>1046</v>
      </c>
      <c r="E597" s="127" t="s">
        <v>11</v>
      </c>
      <c r="F597" s="127" t="s">
        <v>921</v>
      </c>
      <c r="AC597" s="127" t="s">
        <v>28</v>
      </c>
      <c r="AD597" s="127" t="s">
        <v>2773</v>
      </c>
      <c r="AF597" s="127" t="s">
        <v>32</v>
      </c>
      <c r="AG597" s="127" t="s">
        <v>3561</v>
      </c>
      <c r="AI597" s="127" t="s">
        <v>35</v>
      </c>
      <c r="AJ597" s="127" t="s">
        <v>4182</v>
      </c>
      <c r="AL597" s="127" t="s">
        <v>6</v>
      </c>
      <c r="AM597" s="127" t="s">
        <v>4718</v>
      </c>
      <c r="AW597" s="127"/>
      <c r="BC597" s="127" t="s">
        <v>31</v>
      </c>
      <c r="BD597" s="127" t="s">
        <v>5632</v>
      </c>
    </row>
    <row r="598" spans="1:56" ht="9">
      <c r="A598" s="127" t="s">
        <v>1047</v>
      </c>
      <c r="E598" s="127" t="s">
        <v>11</v>
      </c>
      <c r="F598" s="127" t="s">
        <v>922</v>
      </c>
      <c r="AC598" s="127" t="s">
        <v>28</v>
      </c>
      <c r="AD598" s="127" t="s">
        <v>2521</v>
      </c>
      <c r="AF598" s="127" t="s">
        <v>32</v>
      </c>
      <c r="AG598" s="127" t="s">
        <v>3816</v>
      </c>
      <c r="AI598" s="127" t="s">
        <v>35</v>
      </c>
      <c r="AJ598" s="127" t="s">
        <v>3732</v>
      </c>
      <c r="AL598" s="127" t="s">
        <v>6</v>
      </c>
      <c r="AM598" s="127" t="s">
        <v>2155</v>
      </c>
      <c r="AW598" s="127"/>
      <c r="BC598" s="127" t="s">
        <v>31</v>
      </c>
      <c r="BD598" s="127" t="s">
        <v>908</v>
      </c>
    </row>
    <row r="599" spans="1:56" ht="9">
      <c r="A599" s="127" t="s">
        <v>1048</v>
      </c>
      <c r="E599" s="127" t="s">
        <v>11</v>
      </c>
      <c r="F599" s="127" t="s">
        <v>923</v>
      </c>
      <c r="AC599" s="127" t="s">
        <v>28</v>
      </c>
      <c r="AD599" s="127" t="s">
        <v>1208</v>
      </c>
      <c r="AF599" s="127" t="s">
        <v>32</v>
      </c>
      <c r="AG599" s="127" t="s">
        <v>3817</v>
      </c>
      <c r="AI599" s="127" t="s">
        <v>35</v>
      </c>
      <c r="AJ599" s="127" t="s">
        <v>4250</v>
      </c>
      <c r="AL599" s="127" t="s">
        <v>6</v>
      </c>
      <c r="AM599" s="127" t="s">
        <v>1189</v>
      </c>
      <c r="AW599" s="127"/>
      <c r="BC599" s="127" t="s">
        <v>31</v>
      </c>
      <c r="BD599" s="127" t="s">
        <v>5633</v>
      </c>
    </row>
    <row r="600" spans="1:56" ht="9">
      <c r="A600" s="127" t="s">
        <v>1049</v>
      </c>
      <c r="E600" s="127" t="s">
        <v>11</v>
      </c>
      <c r="F600" s="127" t="s">
        <v>924</v>
      </c>
      <c r="AC600" s="127" t="s">
        <v>28</v>
      </c>
      <c r="AD600" s="127" t="s">
        <v>2774</v>
      </c>
      <c r="AF600" s="127" t="s">
        <v>32</v>
      </c>
      <c r="AG600" s="127" t="s">
        <v>2885</v>
      </c>
      <c r="AI600" s="127" t="s">
        <v>35</v>
      </c>
      <c r="AJ600" s="127" t="s">
        <v>2538</v>
      </c>
      <c r="AL600" s="127" t="s">
        <v>6</v>
      </c>
      <c r="AM600" s="127" t="s">
        <v>2155</v>
      </c>
      <c r="AW600" s="127"/>
      <c r="BC600" s="127" t="s">
        <v>31</v>
      </c>
      <c r="BD600" s="127" t="s">
        <v>5634</v>
      </c>
    </row>
    <row r="601" spans="1:56" ht="9">
      <c r="A601" s="127" t="s">
        <v>1050</v>
      </c>
      <c r="E601" s="127" t="s">
        <v>11</v>
      </c>
      <c r="F601" s="127" t="s">
        <v>925</v>
      </c>
      <c r="AC601" s="127" t="s">
        <v>28</v>
      </c>
      <c r="AD601" s="127" t="s">
        <v>1444</v>
      </c>
      <c r="AF601" s="127" t="s">
        <v>32</v>
      </c>
      <c r="AG601" s="127" t="s">
        <v>3049</v>
      </c>
      <c r="AI601" s="127" t="s">
        <v>35</v>
      </c>
      <c r="AJ601" s="127" t="s">
        <v>4251</v>
      </c>
      <c r="AL601" s="127" t="s">
        <v>6</v>
      </c>
      <c r="AM601" s="127" t="s">
        <v>4782</v>
      </c>
      <c r="AW601" s="127"/>
      <c r="BC601" s="127" t="s">
        <v>31</v>
      </c>
      <c r="BD601" s="127" t="s">
        <v>3423</v>
      </c>
    </row>
    <row r="602" spans="1:56" ht="9">
      <c r="A602" s="127" t="s">
        <v>1051</v>
      </c>
      <c r="E602" s="127" t="s">
        <v>11</v>
      </c>
      <c r="F602" s="127" t="s">
        <v>926</v>
      </c>
      <c r="AC602" s="127" t="s">
        <v>28</v>
      </c>
      <c r="AD602" s="127" t="s">
        <v>2775</v>
      </c>
      <c r="AF602" s="127" t="s">
        <v>32</v>
      </c>
      <c r="AG602" s="127" t="s">
        <v>3638</v>
      </c>
      <c r="AI602" s="127" t="s">
        <v>35</v>
      </c>
      <c r="AJ602" s="127" t="s">
        <v>3957</v>
      </c>
      <c r="AL602" s="127" t="s">
        <v>6</v>
      </c>
      <c r="AM602" s="127" t="s">
        <v>2813</v>
      </c>
      <c r="AW602" s="127"/>
      <c r="BC602" s="127" t="s">
        <v>31</v>
      </c>
      <c r="BD602" s="127" t="s">
        <v>2581</v>
      </c>
    </row>
    <row r="603" spans="1:56" ht="9">
      <c r="A603" s="127" t="s">
        <v>1052</v>
      </c>
      <c r="E603" s="127" t="s">
        <v>11</v>
      </c>
      <c r="F603" s="127" t="s">
        <v>927</v>
      </c>
      <c r="AC603" s="127" t="s">
        <v>28</v>
      </c>
      <c r="AD603" s="127" t="s">
        <v>973</v>
      </c>
      <c r="AF603" s="127" t="s">
        <v>32</v>
      </c>
      <c r="AG603" s="127" t="s">
        <v>3818</v>
      </c>
      <c r="AI603" s="127" t="s">
        <v>35</v>
      </c>
      <c r="AJ603" s="127" t="s">
        <v>4252</v>
      </c>
      <c r="AL603" s="127" t="s">
        <v>6</v>
      </c>
      <c r="AM603" s="127" t="s">
        <v>4783</v>
      </c>
      <c r="AW603" s="127"/>
      <c r="BC603" s="127" t="s">
        <v>31</v>
      </c>
      <c r="BD603" s="127" t="s">
        <v>5090</v>
      </c>
    </row>
    <row r="604" spans="1:56" ht="9">
      <c r="A604" s="127" t="s">
        <v>1053</v>
      </c>
      <c r="E604" s="127" t="s">
        <v>11</v>
      </c>
      <c r="F604" s="127" t="s">
        <v>928</v>
      </c>
      <c r="AC604" s="127" t="s">
        <v>28</v>
      </c>
      <c r="AD604" s="127" t="s">
        <v>2776</v>
      </c>
      <c r="AF604" s="127" t="s">
        <v>32</v>
      </c>
      <c r="AG604" s="127" t="s">
        <v>3155</v>
      </c>
      <c r="AI604" s="127" t="s">
        <v>35</v>
      </c>
      <c r="AJ604" s="127" t="s">
        <v>842</v>
      </c>
      <c r="AL604" s="127" t="s">
        <v>6</v>
      </c>
      <c r="AM604" s="127" t="s">
        <v>1458</v>
      </c>
      <c r="AW604" s="127"/>
      <c r="BC604" s="127" t="s">
        <v>31</v>
      </c>
      <c r="BD604" s="127" t="s">
        <v>5360</v>
      </c>
    </row>
    <row r="605" spans="1:56" ht="9">
      <c r="A605" s="127" t="s">
        <v>1054</v>
      </c>
      <c r="E605" s="127" t="s">
        <v>11</v>
      </c>
      <c r="F605" s="127" t="s">
        <v>929</v>
      </c>
      <c r="AC605" s="127" t="s">
        <v>28</v>
      </c>
      <c r="AD605" s="127" t="s">
        <v>2777</v>
      </c>
      <c r="AF605" s="127" t="s">
        <v>32</v>
      </c>
      <c r="AG605" s="127" t="s">
        <v>2982</v>
      </c>
      <c r="AI605" s="127" t="s">
        <v>35</v>
      </c>
      <c r="AJ605" s="127" t="s">
        <v>1963</v>
      </c>
      <c r="AL605" s="127" t="s">
        <v>6</v>
      </c>
      <c r="AM605" s="127" t="s">
        <v>1184</v>
      </c>
      <c r="AW605" s="127"/>
      <c r="BC605" s="127" t="s">
        <v>31</v>
      </c>
      <c r="BD605" s="127" t="s">
        <v>5635</v>
      </c>
    </row>
    <row r="606" spans="1:56" ht="9">
      <c r="A606" s="127" t="s">
        <v>1055</v>
      </c>
      <c r="E606" s="127" t="s">
        <v>11</v>
      </c>
      <c r="F606" s="127" t="s">
        <v>930</v>
      </c>
      <c r="AC606" s="127" t="s">
        <v>28</v>
      </c>
      <c r="AD606" s="127" t="s">
        <v>1383</v>
      </c>
      <c r="AF606" s="127" t="s">
        <v>32</v>
      </c>
      <c r="AG606" s="127" t="s">
        <v>3819</v>
      </c>
      <c r="AI606" s="127" t="s">
        <v>35</v>
      </c>
      <c r="AJ606" s="127" t="s">
        <v>1840</v>
      </c>
      <c r="AL606" s="127" t="s">
        <v>6</v>
      </c>
      <c r="AM606" s="127" t="s">
        <v>4784</v>
      </c>
      <c r="AW606" s="127"/>
      <c r="BC606" s="127" t="s">
        <v>31</v>
      </c>
      <c r="BD606" s="127" t="s">
        <v>5636</v>
      </c>
    </row>
    <row r="607" spans="1:56" ht="9">
      <c r="A607" s="127" t="s">
        <v>1056</v>
      </c>
      <c r="E607" s="127" t="s">
        <v>11</v>
      </c>
      <c r="F607" s="127" t="s">
        <v>931</v>
      </c>
      <c r="AC607" s="127" t="s">
        <v>28</v>
      </c>
      <c r="AD607" s="127" t="s">
        <v>2778</v>
      </c>
      <c r="AF607" s="127" t="s">
        <v>32</v>
      </c>
      <c r="AG607" s="127" t="s">
        <v>3820</v>
      </c>
      <c r="AI607" s="127" t="s">
        <v>35</v>
      </c>
      <c r="AJ607" s="127" t="s">
        <v>4253</v>
      </c>
      <c r="AL607" s="127" t="s">
        <v>6</v>
      </c>
      <c r="AM607" s="127" t="s">
        <v>4381</v>
      </c>
      <c r="AW607" s="127"/>
      <c r="BC607" s="127" t="s">
        <v>31</v>
      </c>
      <c r="BD607" s="127" t="s">
        <v>5637</v>
      </c>
    </row>
    <row r="608" spans="1:56" ht="9">
      <c r="A608" s="127" t="s">
        <v>1057</v>
      </c>
      <c r="E608" s="127" t="s">
        <v>11</v>
      </c>
      <c r="F608" s="127" t="s">
        <v>932</v>
      </c>
      <c r="AC608" s="127" t="s">
        <v>28</v>
      </c>
      <c r="AD608" s="127" t="s">
        <v>2779</v>
      </c>
      <c r="AF608" s="127" t="s">
        <v>32</v>
      </c>
      <c r="AG608" s="127" t="s">
        <v>3623</v>
      </c>
      <c r="AI608" s="127" t="s">
        <v>35</v>
      </c>
      <c r="AJ608" s="127" t="s">
        <v>2052</v>
      </c>
      <c r="AL608" s="127" t="s">
        <v>6</v>
      </c>
      <c r="AM608" s="127" t="s">
        <v>1918</v>
      </c>
      <c r="AW608" s="127"/>
      <c r="BC608" s="127" t="s">
        <v>31</v>
      </c>
      <c r="BD608" s="127" t="s">
        <v>630</v>
      </c>
    </row>
    <row r="609" spans="1:56" ht="9">
      <c r="A609" s="127" t="s">
        <v>1058</v>
      </c>
      <c r="E609" s="127" t="s">
        <v>11</v>
      </c>
      <c r="F609" s="127" t="s">
        <v>933</v>
      </c>
      <c r="AC609" s="127" t="s">
        <v>28</v>
      </c>
      <c r="AD609" s="127" t="s">
        <v>2689</v>
      </c>
      <c r="AF609" s="127" t="s">
        <v>32</v>
      </c>
      <c r="AG609" s="127" t="s">
        <v>3690</v>
      </c>
      <c r="AI609" s="127" t="s">
        <v>35</v>
      </c>
      <c r="AJ609" s="127" t="s">
        <v>4134</v>
      </c>
      <c r="AL609" s="127" t="s">
        <v>6</v>
      </c>
      <c r="AM609" s="127" t="s">
        <v>2361</v>
      </c>
      <c r="AW609" s="127"/>
      <c r="BC609" s="127" t="s">
        <v>31</v>
      </c>
      <c r="BD609" s="127" t="s">
        <v>5638</v>
      </c>
    </row>
    <row r="610" spans="1:56" ht="9">
      <c r="A610" s="127" t="s">
        <v>1059</v>
      </c>
      <c r="E610" s="127" t="s">
        <v>11</v>
      </c>
      <c r="F610" s="127" t="s">
        <v>934</v>
      </c>
      <c r="AC610" s="127" t="s">
        <v>28</v>
      </c>
      <c r="AD610" s="127" t="s">
        <v>2765</v>
      </c>
      <c r="AF610" s="127" t="s">
        <v>32</v>
      </c>
      <c r="AG610" s="127" t="s">
        <v>3821</v>
      </c>
      <c r="AI610" s="127" t="s">
        <v>35</v>
      </c>
      <c r="AJ610" s="127" t="s">
        <v>4254</v>
      </c>
      <c r="AL610" s="127" t="s">
        <v>6</v>
      </c>
      <c r="AM610" s="127" t="s">
        <v>1349</v>
      </c>
      <c r="AW610" s="127"/>
      <c r="BC610" s="127" t="s">
        <v>31</v>
      </c>
      <c r="BD610" s="127" t="s">
        <v>1219</v>
      </c>
    </row>
    <row r="611" spans="1:56" ht="9">
      <c r="A611" s="127" t="s">
        <v>1060</v>
      </c>
      <c r="E611" s="127" t="s">
        <v>11</v>
      </c>
      <c r="F611" s="127" t="s">
        <v>935</v>
      </c>
      <c r="AC611" s="127" t="s">
        <v>28</v>
      </c>
      <c r="AD611" s="127" t="s">
        <v>2780</v>
      </c>
      <c r="AF611" s="127" t="s">
        <v>32</v>
      </c>
      <c r="AG611" s="127" t="s">
        <v>3822</v>
      </c>
      <c r="AI611" s="127" t="s">
        <v>35</v>
      </c>
      <c r="AJ611" s="127" t="s">
        <v>4186</v>
      </c>
      <c r="AL611" s="127" t="s">
        <v>6</v>
      </c>
      <c r="AM611" s="127" t="s">
        <v>1611</v>
      </c>
      <c r="AW611" s="127"/>
      <c r="BC611" s="127" t="s">
        <v>31</v>
      </c>
      <c r="BD611" s="127" t="s">
        <v>4569</v>
      </c>
    </row>
    <row r="612" spans="1:56" ht="9">
      <c r="A612" s="127" t="s">
        <v>1061</v>
      </c>
      <c r="E612" s="127" t="s">
        <v>11</v>
      </c>
      <c r="F612" s="127" t="s">
        <v>936</v>
      </c>
      <c r="AC612" s="127" t="s">
        <v>28</v>
      </c>
      <c r="AD612" s="127" t="s">
        <v>2781</v>
      </c>
      <c r="AF612" s="127" t="s">
        <v>32</v>
      </c>
      <c r="AG612" s="127" t="s">
        <v>1319</v>
      </c>
      <c r="AI612" s="127" t="s">
        <v>35</v>
      </c>
      <c r="AJ612" s="127" t="s">
        <v>4255</v>
      </c>
      <c r="AL612" s="127" t="s">
        <v>6</v>
      </c>
      <c r="AM612" s="127" t="s">
        <v>4785</v>
      </c>
      <c r="AW612" s="127"/>
      <c r="BC612" s="127" t="s">
        <v>31</v>
      </c>
      <c r="BD612" s="127" t="s">
        <v>5639</v>
      </c>
    </row>
    <row r="613" spans="1:56" ht="9">
      <c r="A613" s="127" t="s">
        <v>1062</v>
      </c>
      <c r="E613" s="127" t="s">
        <v>11</v>
      </c>
      <c r="F613" s="127" t="s">
        <v>937</v>
      </c>
      <c r="AC613" s="127" t="s">
        <v>28</v>
      </c>
      <c r="AD613" s="127" t="s">
        <v>2611</v>
      </c>
      <c r="AF613" s="127" t="s">
        <v>32</v>
      </c>
      <c r="AG613" s="127" t="s">
        <v>721</v>
      </c>
      <c r="AI613" s="127" t="s">
        <v>35</v>
      </c>
      <c r="AJ613" s="127" t="s">
        <v>4256</v>
      </c>
      <c r="AL613" s="127" t="s">
        <v>6</v>
      </c>
      <c r="AM613" s="127" t="s">
        <v>4786</v>
      </c>
      <c r="AW613" s="127"/>
      <c r="BC613" s="127" t="s">
        <v>31</v>
      </c>
      <c r="BD613" s="127" t="s">
        <v>2891</v>
      </c>
    </row>
    <row r="614" spans="1:56" ht="9">
      <c r="A614" s="127" t="s">
        <v>1063</v>
      </c>
      <c r="E614" s="127" t="s">
        <v>11</v>
      </c>
      <c r="F614" s="127" t="s">
        <v>503</v>
      </c>
      <c r="AC614" s="127" t="s">
        <v>28</v>
      </c>
      <c r="AD614" s="127" t="s">
        <v>1428</v>
      </c>
      <c r="AF614" s="127" t="s">
        <v>32</v>
      </c>
      <c r="AG614" s="127" t="s">
        <v>3229</v>
      </c>
      <c r="AI614" s="127" t="s">
        <v>35</v>
      </c>
      <c r="AJ614" s="127" t="s">
        <v>4028</v>
      </c>
      <c r="AL614" s="127" t="s">
        <v>6</v>
      </c>
      <c r="AM614" s="127" t="s">
        <v>4685</v>
      </c>
      <c r="AW614" s="127"/>
      <c r="BC614" s="127" t="s">
        <v>31</v>
      </c>
      <c r="BD614" s="127" t="s">
        <v>5640</v>
      </c>
    </row>
    <row r="615" spans="1:56" ht="9">
      <c r="A615" s="127" t="s">
        <v>1064</v>
      </c>
      <c r="E615" s="127" t="s">
        <v>11</v>
      </c>
      <c r="F615" s="127" t="s">
        <v>938</v>
      </c>
      <c r="AC615" s="127" t="s">
        <v>28</v>
      </c>
      <c r="AD615" s="127" t="s">
        <v>2782</v>
      </c>
      <c r="AF615" s="127" t="s">
        <v>32</v>
      </c>
      <c r="AG615" s="127" t="s">
        <v>3823</v>
      </c>
      <c r="AI615" s="127" t="s">
        <v>35</v>
      </c>
      <c r="AJ615" s="127" t="s">
        <v>4257</v>
      </c>
      <c r="AL615" s="127" t="s">
        <v>6</v>
      </c>
      <c r="AM615" s="127" t="s">
        <v>4787</v>
      </c>
      <c r="AW615" s="127"/>
      <c r="BC615" s="127" t="s">
        <v>31</v>
      </c>
      <c r="BD615" s="127" t="s">
        <v>2876</v>
      </c>
    </row>
    <row r="616" spans="1:56" ht="9">
      <c r="A616" s="127" t="s">
        <v>1065</v>
      </c>
      <c r="E616" s="127" t="s">
        <v>11</v>
      </c>
      <c r="F616" s="127" t="s">
        <v>642</v>
      </c>
      <c r="AC616" s="127" t="s">
        <v>28</v>
      </c>
      <c r="AD616" s="127" t="s">
        <v>1720</v>
      </c>
      <c r="AF616" s="127" t="s">
        <v>32</v>
      </c>
      <c r="AG616" s="127" t="s">
        <v>2927</v>
      </c>
      <c r="AI616" s="127" t="s">
        <v>35</v>
      </c>
      <c r="AJ616" s="127" t="s">
        <v>3527</v>
      </c>
      <c r="AL616" s="127" t="s">
        <v>6</v>
      </c>
      <c r="AM616" s="127" t="s">
        <v>2348</v>
      </c>
      <c r="AW616" s="127"/>
      <c r="BC616" s="127" t="s">
        <v>31</v>
      </c>
      <c r="BD616" s="127" t="s">
        <v>504</v>
      </c>
    </row>
    <row r="617" spans="1:56" ht="9">
      <c r="A617" s="127" t="s">
        <v>1066</v>
      </c>
      <c r="E617" s="127" t="s">
        <v>11</v>
      </c>
      <c r="F617" s="127" t="s">
        <v>593</v>
      </c>
      <c r="AC617" s="127" t="s">
        <v>28</v>
      </c>
      <c r="AD617" s="127" t="s">
        <v>2176</v>
      </c>
      <c r="AF617" s="127" t="s">
        <v>32</v>
      </c>
      <c r="AG617" s="127" t="s">
        <v>3824</v>
      </c>
      <c r="AI617" s="127" t="s">
        <v>35</v>
      </c>
      <c r="AJ617" s="127" t="s">
        <v>4030</v>
      </c>
      <c r="AL617" s="127" t="s">
        <v>6</v>
      </c>
      <c r="AM617" s="127" t="s">
        <v>725</v>
      </c>
      <c r="AW617" s="127"/>
      <c r="BC617" s="127" t="s">
        <v>31</v>
      </c>
      <c r="BD617" s="127" t="s">
        <v>5641</v>
      </c>
    </row>
    <row r="618" spans="1:56" ht="9">
      <c r="A618" s="127" t="s">
        <v>1067</v>
      </c>
      <c r="E618" s="127" t="s">
        <v>11</v>
      </c>
      <c r="F618" s="127" t="s">
        <v>939</v>
      </c>
      <c r="AC618" s="127" t="s">
        <v>28</v>
      </c>
      <c r="AD618" s="127" t="s">
        <v>2783</v>
      </c>
      <c r="AF618" s="127" t="s">
        <v>32</v>
      </c>
      <c r="AG618" s="127" t="s">
        <v>2332</v>
      </c>
      <c r="AI618" s="127" t="s">
        <v>35</v>
      </c>
      <c r="AJ618" s="127" t="s">
        <v>4258</v>
      </c>
      <c r="AL618" s="127" t="s">
        <v>6</v>
      </c>
      <c r="AM618" s="127" t="s">
        <v>3083</v>
      </c>
      <c r="AW618" s="127"/>
      <c r="BC618" s="127" t="s">
        <v>31</v>
      </c>
      <c r="BD618" s="127" t="s">
        <v>769</v>
      </c>
    </row>
    <row r="619" spans="1:56" ht="9">
      <c r="A619" s="127" t="s">
        <v>1068</v>
      </c>
      <c r="E619" s="127" t="s">
        <v>11</v>
      </c>
      <c r="F619" s="127" t="s">
        <v>560</v>
      </c>
      <c r="AC619" s="127" t="s">
        <v>28</v>
      </c>
      <c r="AD619" s="127" t="s">
        <v>1003</v>
      </c>
      <c r="AF619" s="127" t="s">
        <v>32</v>
      </c>
      <c r="AG619" s="127" t="s">
        <v>3825</v>
      </c>
      <c r="AI619" s="127" t="s">
        <v>35</v>
      </c>
      <c r="AJ619" s="127" t="s">
        <v>4259</v>
      </c>
      <c r="AL619" s="127" t="s">
        <v>6</v>
      </c>
      <c r="AM619" s="127" t="s">
        <v>2361</v>
      </c>
      <c r="AW619" s="127"/>
      <c r="BC619" s="127" t="s">
        <v>31</v>
      </c>
      <c r="BD619" s="127" t="s">
        <v>2193</v>
      </c>
    </row>
    <row r="620" spans="1:56" ht="9">
      <c r="A620" s="127" t="s">
        <v>1069</v>
      </c>
      <c r="E620" s="127" t="s">
        <v>11</v>
      </c>
      <c r="F620" s="127" t="s">
        <v>682</v>
      </c>
      <c r="AC620" s="127" t="s">
        <v>28</v>
      </c>
      <c r="AD620" s="127" t="s">
        <v>2784</v>
      </c>
      <c r="AF620" s="127" t="s">
        <v>32</v>
      </c>
      <c r="AG620" s="127" t="s">
        <v>3772</v>
      </c>
      <c r="AI620" s="127" t="s">
        <v>35</v>
      </c>
      <c r="AJ620" s="127" t="s">
        <v>2616</v>
      </c>
      <c r="AL620" s="127" t="s">
        <v>6</v>
      </c>
      <c r="AM620" s="127" t="s">
        <v>726</v>
      </c>
      <c r="AW620" s="127"/>
      <c r="BC620" s="127" t="s">
        <v>31</v>
      </c>
      <c r="BD620" s="127" t="s">
        <v>4244</v>
      </c>
    </row>
    <row r="621" spans="1:56" ht="9">
      <c r="A621" s="127" t="s">
        <v>1070</v>
      </c>
      <c r="E621" s="127" t="s">
        <v>11</v>
      </c>
      <c r="F621" s="127" t="s">
        <v>940</v>
      </c>
      <c r="AC621" s="127" t="s">
        <v>28</v>
      </c>
      <c r="AD621" s="127" t="s">
        <v>2785</v>
      </c>
      <c r="AF621" s="127" t="s">
        <v>32</v>
      </c>
      <c r="AG621" s="127" t="s">
        <v>705</v>
      </c>
      <c r="AI621" s="127" t="s">
        <v>35</v>
      </c>
      <c r="AJ621" s="127" t="s">
        <v>2413</v>
      </c>
      <c r="AL621" s="127" t="s">
        <v>6</v>
      </c>
      <c r="AM621" s="127" t="s">
        <v>4788</v>
      </c>
      <c r="AW621" s="127"/>
      <c r="BC621" s="127" t="s">
        <v>31</v>
      </c>
      <c r="BD621" s="127" t="s">
        <v>1694</v>
      </c>
    </row>
    <row r="622" spans="1:56" ht="9">
      <c r="A622" s="127" t="s">
        <v>1071</v>
      </c>
      <c r="E622" s="127" t="s">
        <v>11</v>
      </c>
      <c r="F622" s="127" t="s">
        <v>833</v>
      </c>
      <c r="AC622" s="127" t="s">
        <v>28</v>
      </c>
      <c r="AD622" s="127" t="s">
        <v>2786</v>
      </c>
      <c r="AF622" s="127" t="s">
        <v>32</v>
      </c>
      <c r="AG622" s="127" t="s">
        <v>999</v>
      </c>
      <c r="AI622" s="127" t="s">
        <v>35</v>
      </c>
      <c r="AJ622" s="127" t="s">
        <v>4223</v>
      </c>
      <c r="AL622" s="127" t="s">
        <v>6</v>
      </c>
      <c r="AM622" s="127" t="s">
        <v>4504</v>
      </c>
      <c r="AW622" s="127"/>
      <c r="BC622" s="127" t="s">
        <v>31</v>
      </c>
      <c r="BD622" s="127" t="s">
        <v>5642</v>
      </c>
    </row>
    <row r="623" spans="1:56" ht="9">
      <c r="A623" s="127" t="s">
        <v>1072</v>
      </c>
      <c r="E623" s="127" t="s">
        <v>11</v>
      </c>
      <c r="F623" s="127" t="s">
        <v>941</v>
      </c>
      <c r="AC623" s="127" t="s">
        <v>28</v>
      </c>
      <c r="AD623" s="127" t="s">
        <v>1359</v>
      </c>
      <c r="AF623" s="127" t="s">
        <v>32</v>
      </c>
      <c r="AG623" s="127" t="s">
        <v>3826</v>
      </c>
      <c r="AI623" s="127" t="s">
        <v>35</v>
      </c>
      <c r="AJ623" s="127" t="s">
        <v>3608</v>
      </c>
      <c r="AL623" s="127" t="s">
        <v>6</v>
      </c>
      <c r="AM623" s="127" t="s">
        <v>4001</v>
      </c>
      <c r="AW623" s="127"/>
      <c r="BC623" s="127" t="s">
        <v>31</v>
      </c>
      <c r="BD623" s="127" t="s">
        <v>5643</v>
      </c>
    </row>
    <row r="624" spans="1:56" ht="9">
      <c r="A624" s="127" t="s">
        <v>1073</v>
      </c>
      <c r="E624" s="127" t="s">
        <v>11</v>
      </c>
      <c r="F624" s="127" t="s">
        <v>942</v>
      </c>
      <c r="AC624" s="127" t="s">
        <v>28</v>
      </c>
      <c r="AD624" s="127" t="s">
        <v>1035</v>
      </c>
      <c r="AF624" s="127" t="s">
        <v>32</v>
      </c>
      <c r="AG624" s="127" t="s">
        <v>2449</v>
      </c>
      <c r="AI624" s="127" t="s">
        <v>35</v>
      </c>
      <c r="AJ624" s="127" t="s">
        <v>1446</v>
      </c>
      <c r="AL624" s="127" t="s">
        <v>6</v>
      </c>
      <c r="AM624" s="127" t="s">
        <v>4534</v>
      </c>
      <c r="AW624" s="127"/>
      <c r="BC624" s="127" t="s">
        <v>31</v>
      </c>
      <c r="BD624" s="127" t="s">
        <v>5644</v>
      </c>
    </row>
    <row r="625" spans="1:56" ht="9">
      <c r="A625" s="127" t="s">
        <v>1074</v>
      </c>
      <c r="E625" s="127" t="s">
        <v>11</v>
      </c>
      <c r="F625" s="127" t="s">
        <v>943</v>
      </c>
      <c r="AC625" s="127" t="s">
        <v>28</v>
      </c>
      <c r="AD625" s="127" t="s">
        <v>2563</v>
      </c>
      <c r="AF625" s="127" t="s">
        <v>32</v>
      </c>
      <c r="AG625" s="127" t="s">
        <v>2762</v>
      </c>
      <c r="AI625" s="127" t="s">
        <v>35</v>
      </c>
      <c r="AJ625" s="127" t="s">
        <v>4260</v>
      </c>
      <c r="AL625" s="127" t="s">
        <v>6</v>
      </c>
      <c r="AM625" s="127" t="s">
        <v>1170</v>
      </c>
      <c r="AW625" s="127"/>
      <c r="BC625" s="127" t="s">
        <v>31</v>
      </c>
      <c r="BD625" s="127" t="s">
        <v>2259</v>
      </c>
    </row>
    <row r="626" spans="1:56" ht="9">
      <c r="A626" s="127" t="s">
        <v>1075</v>
      </c>
      <c r="E626" s="127" t="s">
        <v>11</v>
      </c>
      <c r="F626" s="127" t="s">
        <v>720</v>
      </c>
      <c r="AC626" s="127" t="s">
        <v>28</v>
      </c>
      <c r="AD626" s="127" t="s">
        <v>2787</v>
      </c>
      <c r="AF626" s="127" t="s">
        <v>32</v>
      </c>
      <c r="AG626" s="127" t="s">
        <v>3664</v>
      </c>
      <c r="AI626" s="127" t="s">
        <v>35</v>
      </c>
      <c r="AJ626" s="127" t="s">
        <v>4261</v>
      </c>
      <c r="AL626" s="127" t="s">
        <v>6</v>
      </c>
      <c r="AM626" s="127" t="s">
        <v>2361</v>
      </c>
      <c r="AW626" s="127"/>
      <c r="BC626" s="127" t="s">
        <v>31</v>
      </c>
      <c r="BD626" s="127" t="s">
        <v>1814</v>
      </c>
    </row>
    <row r="627" spans="1:56" ht="9">
      <c r="A627" s="127" t="s">
        <v>1076</v>
      </c>
      <c r="E627" s="127" t="s">
        <v>11</v>
      </c>
      <c r="F627" s="127" t="s">
        <v>944</v>
      </c>
      <c r="AC627" s="127" t="s">
        <v>28</v>
      </c>
      <c r="AD627" s="127" t="s">
        <v>2788</v>
      </c>
      <c r="AF627" s="127" t="s">
        <v>32</v>
      </c>
      <c r="AG627" s="127" t="s">
        <v>3818</v>
      </c>
      <c r="AI627" s="127" t="s">
        <v>35</v>
      </c>
      <c r="AJ627" s="127" t="s">
        <v>4262</v>
      </c>
      <c r="AL627" s="127" t="s">
        <v>6</v>
      </c>
      <c r="AM627" s="127" t="s">
        <v>1926</v>
      </c>
      <c r="AW627" s="127"/>
      <c r="BC627" s="127" t="s">
        <v>31</v>
      </c>
      <c r="BD627" s="127" t="s">
        <v>2572</v>
      </c>
    </row>
    <row r="628" spans="1:56" ht="9">
      <c r="A628" s="127" t="s">
        <v>1077</v>
      </c>
      <c r="E628" s="127" t="s">
        <v>11</v>
      </c>
      <c r="F628" s="127" t="s">
        <v>945</v>
      </c>
      <c r="AC628" s="127" t="s">
        <v>28</v>
      </c>
      <c r="AD628" s="127" t="s">
        <v>2789</v>
      </c>
      <c r="AF628" s="127" t="s">
        <v>32</v>
      </c>
      <c r="AG628" s="127" t="s">
        <v>2583</v>
      </c>
      <c r="AI628" s="127" t="s">
        <v>35</v>
      </c>
      <c r="AJ628" s="127" t="s">
        <v>1499</v>
      </c>
      <c r="AL628" s="127" t="s">
        <v>6</v>
      </c>
      <c r="AM628" s="127" t="s">
        <v>2662</v>
      </c>
      <c r="AW628" s="127"/>
      <c r="BC628" s="127" t="s">
        <v>31</v>
      </c>
      <c r="BD628" s="127" t="s">
        <v>5645</v>
      </c>
    </row>
    <row r="629" spans="1:56" ht="9">
      <c r="A629" s="127" t="s">
        <v>1078</v>
      </c>
      <c r="E629" s="127" t="s">
        <v>11</v>
      </c>
      <c r="F629" s="127" t="s">
        <v>946</v>
      </c>
      <c r="AC629" s="127" t="s">
        <v>28</v>
      </c>
      <c r="AD629" s="127" t="s">
        <v>1201</v>
      </c>
      <c r="AF629" s="127" t="s">
        <v>32</v>
      </c>
      <c r="AG629" s="127" t="s">
        <v>3667</v>
      </c>
      <c r="AI629" s="127" t="s">
        <v>35</v>
      </c>
      <c r="AJ629" s="127" t="s">
        <v>4057</v>
      </c>
      <c r="AL629" s="127" t="s">
        <v>6</v>
      </c>
      <c r="AM629" s="127" t="s">
        <v>726</v>
      </c>
      <c r="AW629" s="127"/>
      <c r="BC629" s="127" t="s">
        <v>31</v>
      </c>
      <c r="BD629" s="127" t="s">
        <v>2152</v>
      </c>
    </row>
    <row r="630" spans="1:56" ht="9">
      <c r="A630" s="127" t="s">
        <v>1079</v>
      </c>
      <c r="E630" s="127" t="s">
        <v>11</v>
      </c>
      <c r="F630" s="127" t="s">
        <v>472</v>
      </c>
      <c r="AC630" s="127" t="s">
        <v>28</v>
      </c>
      <c r="AD630" s="127" t="s">
        <v>517</v>
      </c>
      <c r="AF630" s="127" t="s">
        <v>32</v>
      </c>
      <c r="AG630" s="127" t="s">
        <v>3827</v>
      </c>
      <c r="AI630" s="127" t="s">
        <v>35</v>
      </c>
      <c r="AJ630" s="127" t="s">
        <v>4263</v>
      </c>
      <c r="AL630" s="127" t="s">
        <v>6</v>
      </c>
      <c r="AM630" s="127" t="s">
        <v>1824</v>
      </c>
      <c r="AW630" s="127"/>
      <c r="BC630" s="127" t="s">
        <v>31</v>
      </c>
      <c r="BD630" s="127" t="s">
        <v>5646</v>
      </c>
    </row>
    <row r="631" spans="1:56" ht="9">
      <c r="A631" s="127" t="s">
        <v>1080</v>
      </c>
      <c r="E631" s="127" t="s">
        <v>11</v>
      </c>
      <c r="F631" s="127" t="s">
        <v>877</v>
      </c>
      <c r="AC631" s="127" t="s">
        <v>28</v>
      </c>
      <c r="AD631" s="127" t="s">
        <v>2790</v>
      </c>
      <c r="AF631" s="127" t="s">
        <v>32</v>
      </c>
      <c r="AG631" s="127" t="s">
        <v>2927</v>
      </c>
      <c r="AI631" s="127" t="s">
        <v>35</v>
      </c>
      <c r="AJ631" s="127" t="s">
        <v>2982</v>
      </c>
      <c r="AL631" s="127" t="s">
        <v>6</v>
      </c>
      <c r="AM631" s="127" t="s">
        <v>2155</v>
      </c>
      <c r="AW631" s="127"/>
      <c r="BC631" s="127" t="s">
        <v>31</v>
      </c>
      <c r="BD631" s="127" t="s">
        <v>1221</v>
      </c>
    </row>
    <row r="632" spans="1:56" ht="9">
      <c r="A632" s="127" t="s">
        <v>1081</v>
      </c>
      <c r="E632" s="127" t="s">
        <v>11</v>
      </c>
      <c r="F632" s="127" t="s">
        <v>827</v>
      </c>
      <c r="AC632" s="127" t="s">
        <v>28</v>
      </c>
      <c r="AD632" s="127" t="s">
        <v>2791</v>
      </c>
      <c r="AF632" s="127" t="s">
        <v>32</v>
      </c>
      <c r="AG632" s="127" t="s">
        <v>3807</v>
      </c>
      <c r="AI632" s="127" t="s">
        <v>35</v>
      </c>
      <c r="AJ632" s="127" t="s">
        <v>4264</v>
      </c>
      <c r="AL632" s="127" t="s">
        <v>6</v>
      </c>
      <c r="AM632" s="127" t="s">
        <v>2209</v>
      </c>
      <c r="AW632" s="127"/>
      <c r="BC632" s="127" t="s">
        <v>31</v>
      </c>
      <c r="BD632" s="127" t="s">
        <v>5647</v>
      </c>
    </row>
    <row r="633" spans="1:56" ht="9">
      <c r="A633" s="127" t="s">
        <v>1082</v>
      </c>
      <c r="E633" s="127" t="s">
        <v>11</v>
      </c>
      <c r="F633" s="127" t="s">
        <v>947</v>
      </c>
      <c r="AC633" s="127" t="s">
        <v>28</v>
      </c>
      <c r="AD633" s="127" t="s">
        <v>1096</v>
      </c>
      <c r="AF633" s="127" t="s">
        <v>32</v>
      </c>
      <c r="AG633" s="127" t="s">
        <v>3828</v>
      </c>
      <c r="AI633" s="127" t="s">
        <v>35</v>
      </c>
      <c r="AJ633" s="127" t="s">
        <v>4265</v>
      </c>
      <c r="AL633" s="127" t="s">
        <v>6</v>
      </c>
      <c r="AM633" s="127" t="s">
        <v>3720</v>
      </c>
      <c r="AW633" s="127"/>
      <c r="BC633" s="127" t="s">
        <v>31</v>
      </c>
      <c r="BD633" s="127" t="s">
        <v>5648</v>
      </c>
    </row>
    <row r="634" spans="1:56" ht="9">
      <c r="A634" s="127" t="s">
        <v>1083</v>
      </c>
      <c r="E634" s="127" t="s">
        <v>11</v>
      </c>
      <c r="F634" s="127" t="s">
        <v>948</v>
      </c>
      <c r="AC634" s="127" t="s">
        <v>28</v>
      </c>
      <c r="AD634" s="127" t="s">
        <v>2483</v>
      </c>
      <c r="AF634" s="127" t="s">
        <v>32</v>
      </c>
      <c r="AG634" s="127" t="s">
        <v>2001</v>
      </c>
      <c r="AI634" s="127" t="s">
        <v>35</v>
      </c>
      <c r="AJ634" s="127" t="s">
        <v>4086</v>
      </c>
      <c r="AL634" s="127" t="s">
        <v>6</v>
      </c>
      <c r="AM634" s="127" t="s">
        <v>4789</v>
      </c>
      <c r="AW634" s="127"/>
      <c r="BC634" s="127" t="s">
        <v>31</v>
      </c>
      <c r="BD634" s="127" t="s">
        <v>2443</v>
      </c>
    </row>
    <row r="635" spans="1:56" ht="9">
      <c r="A635" s="127" t="s">
        <v>1084</v>
      </c>
      <c r="E635" s="127" t="s">
        <v>11</v>
      </c>
      <c r="F635" s="127" t="s">
        <v>796</v>
      </c>
      <c r="AC635" s="127" t="s">
        <v>28</v>
      </c>
      <c r="AD635" s="127" t="s">
        <v>2792</v>
      </c>
      <c r="AF635" s="127" t="s">
        <v>32</v>
      </c>
      <c r="AG635" s="127" t="s">
        <v>3763</v>
      </c>
      <c r="AI635" s="127" t="s">
        <v>35</v>
      </c>
      <c r="AJ635" s="127" t="s">
        <v>4266</v>
      </c>
      <c r="AL635" s="127" t="s">
        <v>6</v>
      </c>
      <c r="AM635" s="127" t="s">
        <v>4602</v>
      </c>
      <c r="AW635" s="127"/>
      <c r="BC635" s="127" t="s">
        <v>31</v>
      </c>
      <c r="BD635" s="127" t="s">
        <v>5649</v>
      </c>
    </row>
    <row r="636" spans="1:56" ht="9">
      <c r="A636" s="127" t="s">
        <v>1085</v>
      </c>
      <c r="E636" s="127" t="s">
        <v>11</v>
      </c>
      <c r="F636" s="127" t="s">
        <v>949</v>
      </c>
      <c r="AC636" s="127" t="s">
        <v>28</v>
      </c>
      <c r="AD636" s="127" t="s">
        <v>1486</v>
      </c>
      <c r="AF636" s="127" t="s">
        <v>32</v>
      </c>
      <c r="AG636" s="127" t="s">
        <v>1027</v>
      </c>
      <c r="AI636" s="127" t="s">
        <v>35</v>
      </c>
      <c r="AJ636" s="127" t="s">
        <v>4267</v>
      </c>
      <c r="AL636" s="127" t="s">
        <v>6</v>
      </c>
      <c r="AM636" s="127" t="s">
        <v>4790</v>
      </c>
      <c r="AW636" s="127"/>
      <c r="BC636" s="127" t="s">
        <v>31</v>
      </c>
      <c r="BD636" s="127" t="s">
        <v>5650</v>
      </c>
    </row>
    <row r="637" spans="1:56" ht="9">
      <c r="A637" s="127" t="s">
        <v>1086</v>
      </c>
      <c r="E637" s="127" t="s">
        <v>11</v>
      </c>
      <c r="F637" s="127" t="s">
        <v>950</v>
      </c>
      <c r="AC637" s="127" t="s">
        <v>28</v>
      </c>
      <c r="AD637" s="127" t="s">
        <v>1868</v>
      </c>
      <c r="AF637" s="127" t="s">
        <v>32</v>
      </c>
      <c r="AG637" s="127" t="s">
        <v>3829</v>
      </c>
      <c r="AI637" s="127" t="s">
        <v>35</v>
      </c>
      <c r="AJ637" s="127" t="s">
        <v>1117</v>
      </c>
      <c r="AL637" s="127" t="s">
        <v>6</v>
      </c>
      <c r="AM637" s="127" t="s">
        <v>4707</v>
      </c>
      <c r="AW637" s="127"/>
      <c r="BC637" s="127" t="s">
        <v>31</v>
      </c>
      <c r="BD637" s="127" t="s">
        <v>5651</v>
      </c>
    </row>
    <row r="638" spans="1:56" ht="9">
      <c r="A638" s="127" t="s">
        <v>1087</v>
      </c>
      <c r="E638" s="127" t="s">
        <v>11</v>
      </c>
      <c r="F638" s="127" t="s">
        <v>951</v>
      </c>
      <c r="AC638" s="127" t="s">
        <v>28</v>
      </c>
      <c r="AD638" s="127" t="s">
        <v>2793</v>
      </c>
      <c r="AF638" s="127" t="s">
        <v>32</v>
      </c>
      <c r="AG638" s="127" t="s">
        <v>3830</v>
      </c>
      <c r="AI638" s="127" t="s">
        <v>35</v>
      </c>
      <c r="AJ638" s="127" t="s">
        <v>2043</v>
      </c>
      <c r="AL638" s="127" t="s">
        <v>6</v>
      </c>
      <c r="AM638" s="127" t="s">
        <v>4716</v>
      </c>
      <c r="AW638" s="127"/>
      <c r="BC638" s="127" t="s">
        <v>31</v>
      </c>
      <c r="BD638" s="127" t="s">
        <v>4225</v>
      </c>
    </row>
    <row r="639" spans="1:56" ht="9">
      <c r="A639" s="127" t="s">
        <v>1088</v>
      </c>
      <c r="E639" s="127" t="s">
        <v>11</v>
      </c>
      <c r="F639" s="127" t="s">
        <v>621</v>
      </c>
      <c r="AC639" s="127" t="s">
        <v>28</v>
      </c>
      <c r="AD639" s="127" t="s">
        <v>2794</v>
      </c>
      <c r="AF639" s="127" t="s">
        <v>32</v>
      </c>
      <c r="AG639" s="127" t="s">
        <v>2082</v>
      </c>
      <c r="AI639" s="127" t="s">
        <v>35</v>
      </c>
      <c r="AJ639" s="127" t="s">
        <v>2686</v>
      </c>
      <c r="AL639" s="127" t="s">
        <v>6</v>
      </c>
      <c r="AM639" s="127" t="s">
        <v>2361</v>
      </c>
      <c r="AW639" s="127"/>
      <c r="BC639" s="127" t="s">
        <v>31</v>
      </c>
      <c r="BD639" s="127" t="s">
        <v>5652</v>
      </c>
    </row>
    <row r="640" spans="1:56" ht="9">
      <c r="A640" s="127" t="s">
        <v>1089</v>
      </c>
      <c r="E640" s="127" t="s">
        <v>11</v>
      </c>
      <c r="F640" s="127" t="s">
        <v>952</v>
      </c>
      <c r="AC640" s="127" t="s">
        <v>28</v>
      </c>
      <c r="AD640" s="127" t="s">
        <v>2795</v>
      </c>
      <c r="AF640" s="127" t="s">
        <v>32</v>
      </c>
      <c r="AG640" s="127" t="s">
        <v>3831</v>
      </c>
      <c r="AI640" s="127" t="s">
        <v>35</v>
      </c>
      <c r="AJ640" s="127" t="s">
        <v>3692</v>
      </c>
      <c r="AL640" s="127" t="s">
        <v>6</v>
      </c>
      <c r="AM640" s="127" t="s">
        <v>4791</v>
      </c>
      <c r="AW640" s="127"/>
      <c r="BC640" s="127" t="s">
        <v>31</v>
      </c>
      <c r="BD640" s="127" t="s">
        <v>5653</v>
      </c>
    </row>
    <row r="641" spans="1:56" ht="9">
      <c r="A641" s="127" t="s">
        <v>1090</v>
      </c>
      <c r="E641" s="127" t="s">
        <v>11</v>
      </c>
      <c r="F641" s="127" t="s">
        <v>953</v>
      </c>
      <c r="AC641" s="127" t="s">
        <v>28</v>
      </c>
      <c r="AD641" s="127" t="s">
        <v>2796</v>
      </c>
      <c r="AF641" s="127" t="s">
        <v>32</v>
      </c>
      <c r="AG641" s="127" t="s">
        <v>3832</v>
      </c>
      <c r="AI641" s="127" t="s">
        <v>35</v>
      </c>
      <c r="AJ641" s="127" t="s">
        <v>4268</v>
      </c>
      <c r="AL641" s="127" t="s">
        <v>6</v>
      </c>
      <c r="AM641" s="127" t="s">
        <v>2155</v>
      </c>
      <c r="AW641" s="127"/>
      <c r="BC641" s="127" t="s">
        <v>31</v>
      </c>
      <c r="BD641" s="127" t="s">
        <v>3169</v>
      </c>
    </row>
    <row r="642" spans="1:56" ht="9">
      <c r="A642" s="127" t="s">
        <v>1091</v>
      </c>
      <c r="E642" s="127" t="s">
        <v>11</v>
      </c>
      <c r="F642" s="127" t="s">
        <v>954</v>
      </c>
      <c r="AC642" s="127" t="s">
        <v>28</v>
      </c>
      <c r="AD642" s="127" t="s">
        <v>1350</v>
      </c>
      <c r="AF642" s="127" t="s">
        <v>32</v>
      </c>
      <c r="AG642" s="127" t="s">
        <v>3833</v>
      </c>
      <c r="AI642" s="127" t="s">
        <v>35</v>
      </c>
      <c r="AJ642" s="127" t="s">
        <v>4269</v>
      </c>
      <c r="AL642" s="127" t="s">
        <v>6</v>
      </c>
      <c r="AM642" s="127" t="s">
        <v>2305</v>
      </c>
      <c r="AW642" s="127"/>
      <c r="BC642" s="127" t="s">
        <v>31</v>
      </c>
      <c r="BD642" s="127" t="s">
        <v>5212</v>
      </c>
    </row>
    <row r="643" spans="1:56" ht="9">
      <c r="A643" s="127" t="s">
        <v>1092</v>
      </c>
      <c r="E643" s="127" t="s">
        <v>11</v>
      </c>
      <c r="F643" s="127" t="s">
        <v>955</v>
      </c>
      <c r="AC643" s="127" t="s">
        <v>28</v>
      </c>
      <c r="AD643" s="127" t="s">
        <v>2797</v>
      </c>
      <c r="AF643" s="127" t="s">
        <v>32</v>
      </c>
      <c r="AG643" s="127" t="s">
        <v>513</v>
      </c>
      <c r="AI643" s="127" t="s">
        <v>35</v>
      </c>
      <c r="AJ643" s="127" t="s">
        <v>2419</v>
      </c>
      <c r="AL643" s="127" t="s">
        <v>6</v>
      </c>
      <c r="AM643" s="127" t="s">
        <v>4792</v>
      </c>
      <c r="AW643" s="127"/>
      <c r="BC643" s="127" t="s">
        <v>31</v>
      </c>
      <c r="BD643" s="127" t="s">
        <v>5654</v>
      </c>
    </row>
    <row r="644" spans="1:56" ht="9">
      <c r="A644" s="127" t="s">
        <v>1093</v>
      </c>
      <c r="E644" s="127" t="s">
        <v>11</v>
      </c>
      <c r="F644" s="127" t="s">
        <v>685</v>
      </c>
      <c r="AC644" s="127" t="s">
        <v>28</v>
      </c>
      <c r="AD644" s="127" t="s">
        <v>2798</v>
      </c>
      <c r="AF644" s="127" t="s">
        <v>32</v>
      </c>
      <c r="AG644" s="127" t="s">
        <v>3623</v>
      </c>
      <c r="AI644" s="127" t="s">
        <v>35</v>
      </c>
      <c r="AJ644" s="127" t="s">
        <v>4163</v>
      </c>
      <c r="AL644" s="127" t="s">
        <v>6</v>
      </c>
      <c r="AM644" s="127" t="s">
        <v>4793</v>
      </c>
      <c r="AW644" s="127"/>
      <c r="BC644" s="127" t="s">
        <v>31</v>
      </c>
      <c r="BD644" s="127" t="s">
        <v>679</v>
      </c>
    </row>
    <row r="645" spans="1:56" ht="9">
      <c r="A645" s="127" t="s">
        <v>1094</v>
      </c>
      <c r="E645" s="127" t="s">
        <v>11</v>
      </c>
      <c r="F645" s="127" t="s">
        <v>956</v>
      </c>
      <c r="AC645" s="127" t="s">
        <v>28</v>
      </c>
      <c r="AD645" s="127" t="s">
        <v>2799</v>
      </c>
      <c r="AF645" s="127" t="s">
        <v>32</v>
      </c>
      <c r="AG645" s="127" t="s">
        <v>3170</v>
      </c>
      <c r="AI645" s="127" t="s">
        <v>35</v>
      </c>
      <c r="AJ645" s="127" t="s">
        <v>4270</v>
      </c>
      <c r="AL645" s="127" t="s">
        <v>6</v>
      </c>
      <c r="AM645" s="127" t="s">
        <v>718</v>
      </c>
      <c r="AW645" s="127"/>
      <c r="BC645" s="127" t="s">
        <v>31</v>
      </c>
      <c r="BD645" s="127" t="s">
        <v>5655</v>
      </c>
    </row>
    <row r="646" spans="1:56" ht="9">
      <c r="A646" s="127" t="s">
        <v>1095</v>
      </c>
      <c r="E646" s="127" t="s">
        <v>11</v>
      </c>
      <c r="F646" s="127" t="s">
        <v>792</v>
      </c>
      <c r="AC646" s="127" t="s">
        <v>28</v>
      </c>
      <c r="AD646" s="127" t="s">
        <v>2800</v>
      </c>
      <c r="AF646" s="127" t="s">
        <v>32</v>
      </c>
      <c r="AG646" s="127" t="s">
        <v>3834</v>
      </c>
      <c r="AI646" s="127" t="s">
        <v>35</v>
      </c>
      <c r="AJ646" s="127" t="s">
        <v>4271</v>
      </c>
      <c r="AL646" s="127" t="s">
        <v>6</v>
      </c>
      <c r="AM646" s="127" t="s">
        <v>4794</v>
      </c>
      <c r="AW646" s="127"/>
      <c r="BC646" s="127" t="s">
        <v>31</v>
      </c>
      <c r="BD646" s="127" t="s">
        <v>5656</v>
      </c>
    </row>
    <row r="647" spans="1:56" ht="9">
      <c r="A647" s="127" t="s">
        <v>1096</v>
      </c>
      <c r="E647" s="127" t="s">
        <v>11</v>
      </c>
      <c r="F647" s="127" t="s">
        <v>630</v>
      </c>
      <c r="AC647" s="127" t="s">
        <v>28</v>
      </c>
      <c r="AD647" s="127" t="s">
        <v>2801</v>
      </c>
      <c r="AF647" s="127" t="s">
        <v>32</v>
      </c>
      <c r="AG647" s="127" t="s">
        <v>3835</v>
      </c>
      <c r="AI647" s="127" t="s">
        <v>35</v>
      </c>
      <c r="AJ647" s="127" t="s">
        <v>610</v>
      </c>
      <c r="AL647" s="127" t="s">
        <v>6</v>
      </c>
      <c r="AM647" s="127" t="s">
        <v>4795</v>
      </c>
      <c r="AW647" s="127"/>
      <c r="BC647" s="127" t="s">
        <v>31</v>
      </c>
      <c r="BD647" s="127" t="s">
        <v>5657</v>
      </c>
    </row>
    <row r="648" spans="1:56" ht="9">
      <c r="A648" s="127" t="s">
        <v>1097</v>
      </c>
      <c r="E648" s="127" t="s">
        <v>11</v>
      </c>
      <c r="F648" s="127" t="s">
        <v>906</v>
      </c>
      <c r="AC648" s="127" t="s">
        <v>28</v>
      </c>
      <c r="AD648" s="127" t="s">
        <v>2802</v>
      </c>
      <c r="AF648" s="127" t="s">
        <v>32</v>
      </c>
      <c r="AG648" s="127" t="s">
        <v>3779</v>
      </c>
      <c r="AI648" s="127" t="s">
        <v>35</v>
      </c>
      <c r="AJ648" s="127" t="s">
        <v>4272</v>
      </c>
      <c r="AL648" s="127" t="s">
        <v>6</v>
      </c>
      <c r="AM648" s="127" t="s">
        <v>1096</v>
      </c>
      <c r="AW648" s="127"/>
      <c r="BC648" s="127" t="s">
        <v>31</v>
      </c>
      <c r="BD648" s="127" t="s">
        <v>5658</v>
      </c>
    </row>
    <row r="649" spans="1:56" ht="9">
      <c r="A649" s="127" t="s">
        <v>1098</v>
      </c>
      <c r="E649" s="127" t="s">
        <v>11</v>
      </c>
      <c r="F649" s="127" t="s">
        <v>957</v>
      </c>
      <c r="AC649" s="127" t="s">
        <v>28</v>
      </c>
      <c r="AD649" s="127" t="s">
        <v>2541</v>
      </c>
      <c r="AF649" s="127" t="s">
        <v>32</v>
      </c>
      <c r="AG649" s="127" t="s">
        <v>773</v>
      </c>
      <c r="AI649" s="127" t="s">
        <v>35</v>
      </c>
      <c r="AJ649" s="127" t="s">
        <v>4154</v>
      </c>
      <c r="AL649" s="127" t="s">
        <v>6</v>
      </c>
      <c r="AM649" s="127" t="s">
        <v>4602</v>
      </c>
      <c r="AW649" s="127"/>
      <c r="BC649" s="127" t="s">
        <v>31</v>
      </c>
      <c r="BD649" s="127" t="s">
        <v>5354</v>
      </c>
    </row>
    <row r="650" spans="1:56" ht="9">
      <c r="A650" s="127" t="s">
        <v>1099</v>
      </c>
      <c r="E650" s="127" t="s">
        <v>11</v>
      </c>
      <c r="F650" s="127" t="s">
        <v>459</v>
      </c>
      <c r="AC650" s="127" t="s">
        <v>28</v>
      </c>
      <c r="AD650" s="127" t="s">
        <v>2051</v>
      </c>
      <c r="AF650" s="127" t="s">
        <v>32</v>
      </c>
      <c r="AG650" s="127" t="s">
        <v>3836</v>
      </c>
      <c r="AI650" s="127" t="s">
        <v>35</v>
      </c>
      <c r="AJ650" s="127" t="s">
        <v>1233</v>
      </c>
      <c r="AL650" s="127" t="s">
        <v>6</v>
      </c>
      <c r="AM650" s="127" t="s">
        <v>4072</v>
      </c>
      <c r="AW650" s="127"/>
      <c r="BC650" s="127" t="s">
        <v>31</v>
      </c>
      <c r="BD650" s="127" t="s">
        <v>5659</v>
      </c>
    </row>
    <row r="651" spans="1:56" ht="9">
      <c r="A651" s="127" t="s">
        <v>1100</v>
      </c>
      <c r="E651" s="127" t="s">
        <v>11</v>
      </c>
      <c r="F651" s="127" t="s">
        <v>958</v>
      </c>
      <c r="AC651" s="127" t="s">
        <v>28</v>
      </c>
      <c r="AD651" s="127" t="s">
        <v>2803</v>
      </c>
      <c r="AF651" s="127" t="s">
        <v>32</v>
      </c>
      <c r="AG651" s="127" t="s">
        <v>3790</v>
      </c>
      <c r="AI651" s="127" t="s">
        <v>35</v>
      </c>
      <c r="AJ651" s="127" t="s">
        <v>4273</v>
      </c>
      <c r="AL651" s="127" t="s">
        <v>6</v>
      </c>
      <c r="AM651" s="127" t="s">
        <v>2012</v>
      </c>
      <c r="AW651" s="127"/>
      <c r="BC651" s="127" t="s">
        <v>31</v>
      </c>
      <c r="BD651" s="127" t="s">
        <v>5095</v>
      </c>
    </row>
    <row r="652" spans="1:56" ht="9">
      <c r="A652" s="127" t="s">
        <v>1101</v>
      </c>
      <c r="E652" s="127" t="s">
        <v>11</v>
      </c>
      <c r="F652" s="127" t="s">
        <v>959</v>
      </c>
      <c r="AC652" s="127" t="s">
        <v>28</v>
      </c>
      <c r="AD652" s="127" t="s">
        <v>769</v>
      </c>
      <c r="AF652" s="127" t="s">
        <v>32</v>
      </c>
      <c r="AG652" s="127" t="s">
        <v>2199</v>
      </c>
      <c r="AI652" s="127" t="s">
        <v>35</v>
      </c>
      <c r="AJ652" s="127" t="s">
        <v>4274</v>
      </c>
      <c r="AL652" s="127" t="s">
        <v>6</v>
      </c>
      <c r="AM652" s="127" t="s">
        <v>3561</v>
      </c>
      <c r="AW652" s="127"/>
      <c r="BC652" s="127" t="s">
        <v>31</v>
      </c>
      <c r="BD652" s="127" t="s">
        <v>2863</v>
      </c>
    </row>
    <row r="653" spans="1:56" ht="9">
      <c r="A653" s="127" t="s">
        <v>1102</v>
      </c>
      <c r="E653" s="127" t="s">
        <v>11</v>
      </c>
      <c r="F653" s="127" t="s">
        <v>960</v>
      </c>
      <c r="AC653" s="127" t="s">
        <v>28</v>
      </c>
      <c r="AD653" s="127" t="s">
        <v>2804</v>
      </c>
      <c r="AF653" s="127" t="s">
        <v>32</v>
      </c>
      <c r="AG653" s="127" t="s">
        <v>3557</v>
      </c>
      <c r="AI653" s="127" t="s">
        <v>35</v>
      </c>
      <c r="AJ653" s="127" t="s">
        <v>4275</v>
      </c>
      <c r="AL653" s="127" t="s">
        <v>6</v>
      </c>
      <c r="AM653" s="127" t="s">
        <v>982</v>
      </c>
      <c r="AW653" s="127"/>
      <c r="BC653" s="127" t="s">
        <v>31</v>
      </c>
      <c r="BD653" s="127" t="s">
        <v>5660</v>
      </c>
    </row>
    <row r="654" spans="1:56" ht="9">
      <c r="A654" s="127" t="s">
        <v>1103</v>
      </c>
      <c r="E654" s="127" t="s">
        <v>11</v>
      </c>
      <c r="F654" s="127" t="s">
        <v>459</v>
      </c>
      <c r="AC654" s="127" t="s">
        <v>28</v>
      </c>
      <c r="AD654" s="127" t="s">
        <v>2805</v>
      </c>
      <c r="AF654" s="127" t="s">
        <v>32</v>
      </c>
      <c r="AG654" s="127" t="s">
        <v>3566</v>
      </c>
      <c r="AI654" s="127" t="s">
        <v>35</v>
      </c>
      <c r="AJ654" s="127" t="s">
        <v>4276</v>
      </c>
      <c r="AL654" s="127" t="s">
        <v>6</v>
      </c>
      <c r="AM654" s="127" t="s">
        <v>3891</v>
      </c>
      <c r="AW654" s="127"/>
      <c r="BC654" s="127" t="s">
        <v>31</v>
      </c>
      <c r="BD654" s="127" t="s">
        <v>5661</v>
      </c>
    </row>
    <row r="655" spans="1:56" ht="9">
      <c r="A655" s="127" t="s">
        <v>1104</v>
      </c>
      <c r="E655" s="127" t="s">
        <v>11</v>
      </c>
      <c r="F655" s="127" t="s">
        <v>961</v>
      </c>
      <c r="AC655" s="127" t="s">
        <v>28</v>
      </c>
      <c r="AD655" s="127" t="s">
        <v>2806</v>
      </c>
      <c r="AF655" s="127" t="s">
        <v>32</v>
      </c>
      <c r="AG655" s="127" t="s">
        <v>3837</v>
      </c>
      <c r="AI655" s="127" t="s">
        <v>35</v>
      </c>
      <c r="AJ655" s="127" t="s">
        <v>4254</v>
      </c>
      <c r="AL655" s="127" t="s">
        <v>6</v>
      </c>
      <c r="AM655" s="127" t="s">
        <v>1267</v>
      </c>
      <c r="AW655" s="127"/>
      <c r="BC655" s="127" t="s">
        <v>31</v>
      </c>
      <c r="BD655" s="127" t="s">
        <v>5662</v>
      </c>
    </row>
    <row r="656" spans="1:56" ht="9">
      <c r="A656" s="127" t="s">
        <v>1105</v>
      </c>
      <c r="E656" s="127" t="s">
        <v>11</v>
      </c>
      <c r="F656" s="127" t="s">
        <v>962</v>
      </c>
      <c r="AC656" s="127" t="s">
        <v>28</v>
      </c>
      <c r="AD656" s="127" t="s">
        <v>2807</v>
      </c>
      <c r="AF656" s="127" t="s">
        <v>32</v>
      </c>
      <c r="AG656" s="127" t="s">
        <v>3838</v>
      </c>
      <c r="AI656" s="127" t="s">
        <v>35</v>
      </c>
      <c r="AJ656" s="127" t="s">
        <v>4218</v>
      </c>
      <c r="AL656" s="127" t="s">
        <v>6</v>
      </c>
      <c r="AM656" s="127" t="s">
        <v>1267</v>
      </c>
      <c r="AW656" s="127"/>
      <c r="BC656" s="127" t="s">
        <v>31</v>
      </c>
      <c r="BD656" s="127" t="s">
        <v>2727</v>
      </c>
    </row>
    <row r="657" spans="1:56" ht="9">
      <c r="A657" s="127" t="s">
        <v>1106</v>
      </c>
      <c r="E657" s="127" t="s">
        <v>11</v>
      </c>
      <c r="F657" s="127" t="s">
        <v>963</v>
      </c>
      <c r="AC657" s="127" t="s">
        <v>28</v>
      </c>
      <c r="AD657" s="127" t="s">
        <v>1359</v>
      </c>
      <c r="AF657" s="127" t="s">
        <v>32</v>
      </c>
      <c r="AG657" s="127" t="s">
        <v>3625</v>
      </c>
      <c r="AI657" s="127" t="s">
        <v>35</v>
      </c>
      <c r="AJ657" s="127" t="s">
        <v>4277</v>
      </c>
      <c r="AL657" s="127" t="s">
        <v>6</v>
      </c>
      <c r="AM657" s="127" t="s">
        <v>4796</v>
      </c>
      <c r="AW657" s="127"/>
      <c r="BC657" s="127" t="s">
        <v>31</v>
      </c>
      <c r="BD657" s="127" t="s">
        <v>5663</v>
      </c>
    </row>
    <row r="658" spans="1:56" ht="9">
      <c r="A658" s="127" t="s">
        <v>1107</v>
      </c>
      <c r="E658" s="127" t="s">
        <v>11</v>
      </c>
      <c r="F658" s="127" t="s">
        <v>964</v>
      </c>
      <c r="AC658" s="127" t="s">
        <v>28</v>
      </c>
      <c r="AD658" s="127" t="s">
        <v>2808</v>
      </c>
      <c r="AF658" s="127" t="s">
        <v>32</v>
      </c>
      <c r="AG658" s="127" t="s">
        <v>3839</v>
      </c>
      <c r="AI658" s="127" t="s">
        <v>35</v>
      </c>
      <c r="AJ658" s="127" t="s">
        <v>2660</v>
      </c>
      <c r="AL658" s="127" t="s">
        <v>6</v>
      </c>
      <c r="AM658" s="127" t="s">
        <v>4797</v>
      </c>
      <c r="AW658" s="127"/>
      <c r="BC658" s="127" t="s">
        <v>31</v>
      </c>
      <c r="BD658" s="127" t="s">
        <v>5664</v>
      </c>
    </row>
    <row r="659" spans="1:56" ht="9">
      <c r="A659" s="127" t="s">
        <v>1108</v>
      </c>
      <c r="E659" s="127" t="s">
        <v>11</v>
      </c>
      <c r="F659" s="127" t="s">
        <v>965</v>
      </c>
      <c r="AC659" s="127" t="s">
        <v>28</v>
      </c>
      <c r="AD659" s="127" t="s">
        <v>2809</v>
      </c>
      <c r="AF659" s="127" t="s">
        <v>32</v>
      </c>
      <c r="AG659" s="127" t="s">
        <v>1952</v>
      </c>
      <c r="AI659" s="127" t="s">
        <v>35</v>
      </c>
      <c r="AJ659" s="127" t="s">
        <v>769</v>
      </c>
      <c r="AL659" s="127" t="s">
        <v>6</v>
      </c>
      <c r="AM659" s="127" t="s">
        <v>4798</v>
      </c>
      <c r="AW659" s="127"/>
      <c r="BC659" s="127" t="s">
        <v>31</v>
      </c>
      <c r="BD659" s="127" t="s">
        <v>2917</v>
      </c>
    </row>
    <row r="660" spans="1:56" ht="9">
      <c r="A660" s="127" t="s">
        <v>1109</v>
      </c>
      <c r="E660" s="127" t="s">
        <v>11</v>
      </c>
      <c r="F660" s="127" t="s">
        <v>472</v>
      </c>
      <c r="AC660" s="127" t="s">
        <v>28</v>
      </c>
      <c r="AD660" s="127" t="s">
        <v>2810</v>
      </c>
      <c r="AF660" s="127" t="s">
        <v>32</v>
      </c>
      <c r="AG660" s="127" t="s">
        <v>3840</v>
      </c>
      <c r="AI660" s="127" t="s">
        <v>35</v>
      </c>
      <c r="AJ660" s="127" t="s">
        <v>3608</v>
      </c>
      <c r="AL660" s="127" t="s">
        <v>6</v>
      </c>
      <c r="AM660" s="127" t="s">
        <v>1737</v>
      </c>
      <c r="AW660" s="127"/>
      <c r="BC660" s="127" t="s">
        <v>31</v>
      </c>
      <c r="BD660" s="127" t="s">
        <v>5665</v>
      </c>
    </row>
    <row r="661" spans="1:56" ht="9">
      <c r="A661" s="127" t="s">
        <v>1110</v>
      </c>
      <c r="E661" s="127" t="s">
        <v>11</v>
      </c>
      <c r="F661" s="127" t="s">
        <v>966</v>
      </c>
      <c r="AC661" s="127" t="s">
        <v>28</v>
      </c>
      <c r="AD661" s="127" t="s">
        <v>1069</v>
      </c>
      <c r="AF661" s="127" t="s">
        <v>32</v>
      </c>
      <c r="AG661" s="127" t="s">
        <v>2082</v>
      </c>
      <c r="AI661" s="127" t="s">
        <v>35</v>
      </c>
      <c r="AJ661" s="127" t="s">
        <v>1759</v>
      </c>
      <c r="AL661" s="127" t="s">
        <v>6</v>
      </c>
      <c r="AM661" s="127" t="s">
        <v>2361</v>
      </c>
      <c r="AW661" s="127"/>
      <c r="BC661" s="127" t="s">
        <v>31</v>
      </c>
      <c r="BD661" s="127" t="s">
        <v>2997</v>
      </c>
    </row>
    <row r="662" spans="1:56" ht="9">
      <c r="A662" s="127" t="s">
        <v>1111</v>
      </c>
      <c r="E662" s="127" t="s">
        <v>11</v>
      </c>
      <c r="F662" s="127" t="s">
        <v>967</v>
      </c>
      <c r="AC662" s="127" t="s">
        <v>28</v>
      </c>
      <c r="AD662" s="127" t="s">
        <v>1212</v>
      </c>
      <c r="AF662" s="127" t="s">
        <v>32</v>
      </c>
      <c r="AG662" s="127" t="s">
        <v>3141</v>
      </c>
      <c r="AI662" s="127" t="s">
        <v>35</v>
      </c>
      <c r="AJ662" s="127" t="s">
        <v>3673</v>
      </c>
      <c r="AL662" s="127" t="s">
        <v>6</v>
      </c>
      <c r="AM662" s="127" t="s">
        <v>3670</v>
      </c>
      <c r="AW662" s="127"/>
      <c r="BC662" s="127" t="s">
        <v>31</v>
      </c>
      <c r="BD662" s="127" t="s">
        <v>3259</v>
      </c>
    </row>
    <row r="663" spans="1:56" ht="9">
      <c r="A663" s="127" t="s">
        <v>1112</v>
      </c>
      <c r="E663" s="127" t="s">
        <v>11</v>
      </c>
      <c r="F663" s="127" t="s">
        <v>968</v>
      </c>
      <c r="AC663" s="127" t="s">
        <v>28</v>
      </c>
      <c r="AD663" s="127" t="s">
        <v>2811</v>
      </c>
      <c r="AF663" s="127" t="s">
        <v>32</v>
      </c>
      <c r="AG663" s="127" t="s">
        <v>3841</v>
      </c>
      <c r="AI663" s="127" t="s">
        <v>35</v>
      </c>
      <c r="AJ663" s="127" t="s">
        <v>4278</v>
      </c>
      <c r="AL663" s="127" t="s">
        <v>6</v>
      </c>
      <c r="AM663" s="127" t="s">
        <v>4482</v>
      </c>
      <c r="AW663" s="127"/>
      <c r="BC663" s="127" t="s">
        <v>31</v>
      </c>
      <c r="BD663" s="127" t="s">
        <v>838</v>
      </c>
    </row>
    <row r="664" spans="1:56" ht="9">
      <c r="A664" s="127" t="s">
        <v>1113</v>
      </c>
      <c r="E664" s="127" t="s">
        <v>11</v>
      </c>
      <c r="F664" s="127" t="s">
        <v>969</v>
      </c>
      <c r="AC664" s="127" t="s">
        <v>28</v>
      </c>
      <c r="AD664" s="127" t="s">
        <v>2413</v>
      </c>
      <c r="AF664" s="127" t="s">
        <v>32</v>
      </c>
      <c r="AG664" s="127" t="s">
        <v>3842</v>
      </c>
      <c r="AI664" s="127" t="s">
        <v>35</v>
      </c>
      <c r="AJ664" s="127" t="s">
        <v>4279</v>
      </c>
      <c r="AL664" s="127" t="s">
        <v>6</v>
      </c>
      <c r="AM664" s="127" t="s">
        <v>3998</v>
      </c>
      <c r="AW664" s="127"/>
      <c r="BC664" s="127" t="s">
        <v>31</v>
      </c>
      <c r="BD664" s="127" t="s">
        <v>1462</v>
      </c>
    </row>
    <row r="665" spans="1:56" ht="9">
      <c r="A665" s="127" t="s">
        <v>1114</v>
      </c>
      <c r="E665" s="127" t="s">
        <v>11</v>
      </c>
      <c r="F665" s="127" t="s">
        <v>740</v>
      </c>
      <c r="AC665" s="127" t="s">
        <v>28</v>
      </c>
      <c r="AD665" s="127" t="s">
        <v>2380</v>
      </c>
      <c r="AF665" s="127" t="s">
        <v>32</v>
      </c>
      <c r="AG665" s="127" t="s">
        <v>3773</v>
      </c>
      <c r="AI665" s="127" t="s">
        <v>35</v>
      </c>
      <c r="AJ665" s="127" t="s">
        <v>3683</v>
      </c>
      <c r="AL665" s="127" t="s">
        <v>6</v>
      </c>
      <c r="AM665" s="127" t="s">
        <v>4580</v>
      </c>
      <c r="AW665" s="127"/>
      <c r="BC665" s="127" t="s">
        <v>31</v>
      </c>
      <c r="BD665" s="127" t="s">
        <v>5666</v>
      </c>
    </row>
    <row r="666" spans="1:56" ht="9">
      <c r="A666" s="127" t="s">
        <v>1115</v>
      </c>
      <c r="E666" s="127" t="s">
        <v>11</v>
      </c>
      <c r="F666" s="127" t="s">
        <v>970</v>
      </c>
      <c r="AC666" s="127" t="s">
        <v>28</v>
      </c>
      <c r="AD666" s="127" t="s">
        <v>2812</v>
      </c>
      <c r="AF666" s="127" t="s">
        <v>32</v>
      </c>
      <c r="AG666" s="127" t="s">
        <v>3612</v>
      </c>
      <c r="AI666" s="127" t="s">
        <v>35</v>
      </c>
      <c r="AJ666" s="127" t="s">
        <v>4280</v>
      </c>
      <c r="AL666" s="127" t="s">
        <v>6</v>
      </c>
      <c r="AM666" s="127" t="s">
        <v>1116</v>
      </c>
      <c r="AW666" s="127"/>
      <c r="BC666" s="127" t="s">
        <v>31</v>
      </c>
      <c r="BD666" s="127" t="s">
        <v>2366</v>
      </c>
    </row>
    <row r="667" spans="1:56" ht="9">
      <c r="A667" s="127" t="s">
        <v>1116</v>
      </c>
      <c r="E667" s="127" t="s">
        <v>11</v>
      </c>
      <c r="F667" s="127" t="s">
        <v>971</v>
      </c>
      <c r="AC667" s="127" t="s">
        <v>28</v>
      </c>
      <c r="AD667" s="127" t="s">
        <v>967</v>
      </c>
      <c r="AF667" s="127" t="s">
        <v>32</v>
      </c>
      <c r="AG667" s="127" t="s">
        <v>3843</v>
      </c>
      <c r="AI667" s="127" t="s">
        <v>35</v>
      </c>
      <c r="AJ667" s="127" t="s">
        <v>1664</v>
      </c>
      <c r="AL667" s="127" t="s">
        <v>6</v>
      </c>
      <c r="AM667" s="127" t="s">
        <v>4602</v>
      </c>
      <c r="AW667" s="127"/>
      <c r="BC667" s="127" t="s">
        <v>31</v>
      </c>
      <c r="BD667" s="127" t="s">
        <v>3755</v>
      </c>
    </row>
    <row r="668" spans="1:56" ht="9">
      <c r="A668" s="127" t="s">
        <v>1117</v>
      </c>
      <c r="E668" s="127" t="s">
        <v>11</v>
      </c>
      <c r="F668" s="127" t="s">
        <v>972</v>
      </c>
      <c r="AC668" s="127" t="s">
        <v>28</v>
      </c>
      <c r="AD668" s="127" t="s">
        <v>1304</v>
      </c>
      <c r="AF668" s="127" t="s">
        <v>32</v>
      </c>
      <c r="AG668" s="127" t="s">
        <v>3618</v>
      </c>
      <c r="AI668" s="127" t="s">
        <v>35</v>
      </c>
      <c r="AJ668" s="127" t="s">
        <v>758</v>
      </c>
      <c r="AL668" s="127" t="s">
        <v>6</v>
      </c>
      <c r="AM668" s="127" t="s">
        <v>4799</v>
      </c>
      <c r="AW668" s="127"/>
      <c r="BC668" s="127" t="s">
        <v>31</v>
      </c>
      <c r="BD668" s="127" t="s">
        <v>5667</v>
      </c>
    </row>
    <row r="669" spans="1:56" ht="9">
      <c r="A669" s="127" t="s">
        <v>1118</v>
      </c>
      <c r="E669" s="127" t="s">
        <v>11</v>
      </c>
      <c r="F669" s="127" t="s">
        <v>973</v>
      </c>
      <c r="AC669" s="127" t="s">
        <v>28</v>
      </c>
      <c r="AD669" s="127" t="s">
        <v>2813</v>
      </c>
      <c r="AF669" s="127" t="s">
        <v>32</v>
      </c>
      <c r="AG669" s="127" t="s">
        <v>3501</v>
      </c>
      <c r="AI669" s="127" t="s">
        <v>35</v>
      </c>
      <c r="AJ669" s="127" t="s">
        <v>1473</v>
      </c>
      <c r="AL669" s="127" t="s">
        <v>6</v>
      </c>
      <c r="AM669" s="127" t="s">
        <v>4800</v>
      </c>
      <c r="AW669" s="127"/>
      <c r="BC669" s="127" t="s">
        <v>31</v>
      </c>
      <c r="BD669" s="127" t="s">
        <v>5668</v>
      </c>
    </row>
    <row r="670" spans="1:56" ht="9">
      <c r="A670" s="127" t="s">
        <v>1119</v>
      </c>
      <c r="E670" s="127" t="s">
        <v>11</v>
      </c>
      <c r="F670" s="127" t="s">
        <v>974</v>
      </c>
      <c r="AC670" s="127" t="s">
        <v>28</v>
      </c>
      <c r="AD670" s="127" t="s">
        <v>1781</v>
      </c>
      <c r="AF670" s="127" t="s">
        <v>32</v>
      </c>
      <c r="AG670" s="127" t="s">
        <v>3844</v>
      </c>
      <c r="AI670" s="127" t="s">
        <v>35</v>
      </c>
      <c r="AJ670" s="127" t="s">
        <v>2849</v>
      </c>
      <c r="AL670" s="127" t="s">
        <v>6</v>
      </c>
      <c r="AM670" s="127" t="s">
        <v>1584</v>
      </c>
      <c r="AW670" s="127"/>
      <c r="BC670" s="127" t="s">
        <v>31</v>
      </c>
      <c r="BD670" s="127" t="s">
        <v>3748</v>
      </c>
    </row>
    <row r="671" spans="1:56" ht="9">
      <c r="A671" s="127" t="s">
        <v>1120</v>
      </c>
      <c r="E671" s="127" t="s">
        <v>11</v>
      </c>
      <c r="F671" s="127" t="s">
        <v>975</v>
      </c>
      <c r="AC671" s="127" t="s">
        <v>28</v>
      </c>
      <c r="AD671" s="127" t="s">
        <v>2680</v>
      </c>
      <c r="AF671" s="127" t="s">
        <v>32</v>
      </c>
      <c r="AG671" s="127" t="s">
        <v>3678</v>
      </c>
      <c r="AI671" s="127" t="s">
        <v>35</v>
      </c>
      <c r="AJ671" s="127" t="s">
        <v>1843</v>
      </c>
      <c r="AL671" s="127" t="s">
        <v>6</v>
      </c>
      <c r="AM671" s="127" t="s">
        <v>574</v>
      </c>
      <c r="AW671" s="127"/>
      <c r="BC671" s="127" t="s">
        <v>31</v>
      </c>
      <c r="BD671" s="127" t="s">
        <v>5669</v>
      </c>
    </row>
    <row r="672" spans="1:56" ht="9">
      <c r="A672" s="127" t="s">
        <v>1121</v>
      </c>
      <c r="E672" s="127" t="s">
        <v>11</v>
      </c>
      <c r="F672" s="127" t="s">
        <v>735</v>
      </c>
      <c r="AC672" s="127" t="s">
        <v>28</v>
      </c>
      <c r="AD672" s="127" t="s">
        <v>2115</v>
      </c>
      <c r="AF672" s="127" t="s">
        <v>32</v>
      </c>
      <c r="AG672" s="127" t="s">
        <v>2155</v>
      </c>
      <c r="AI672" s="127" t="s">
        <v>35</v>
      </c>
      <c r="AJ672" s="127" t="s">
        <v>4110</v>
      </c>
      <c r="AL672" s="127" t="s">
        <v>6</v>
      </c>
      <c r="AM672" s="127" t="s">
        <v>1122</v>
      </c>
      <c r="AW672" s="127"/>
      <c r="BC672" s="127" t="s">
        <v>31</v>
      </c>
      <c r="BD672" s="127" t="s">
        <v>4499</v>
      </c>
    </row>
    <row r="673" spans="1:56" ht="9">
      <c r="A673" s="127" t="s">
        <v>1122</v>
      </c>
      <c r="E673" s="127" t="s">
        <v>11</v>
      </c>
      <c r="F673" s="127" t="s">
        <v>976</v>
      </c>
      <c r="AC673" s="127" t="s">
        <v>28</v>
      </c>
      <c r="AD673" s="127" t="s">
        <v>810</v>
      </c>
      <c r="AF673" s="127" t="s">
        <v>32</v>
      </c>
      <c r="AG673" s="127" t="s">
        <v>2332</v>
      </c>
      <c r="AI673" s="127" t="s">
        <v>35</v>
      </c>
      <c r="AJ673" s="127" t="s">
        <v>2958</v>
      </c>
      <c r="AL673" s="127" t="s">
        <v>6</v>
      </c>
      <c r="AM673" s="127" t="s">
        <v>1641</v>
      </c>
      <c r="AW673" s="127"/>
      <c r="BC673" s="127" t="s">
        <v>31</v>
      </c>
      <c r="BD673" s="127" t="s">
        <v>4873</v>
      </c>
    </row>
    <row r="674" spans="1:56" ht="9">
      <c r="A674" s="127" t="s">
        <v>1123</v>
      </c>
      <c r="E674" s="127" t="s">
        <v>11</v>
      </c>
      <c r="F674" s="127" t="s">
        <v>560</v>
      </c>
      <c r="AC674" s="127" t="s">
        <v>28</v>
      </c>
      <c r="AD674" s="127" t="s">
        <v>2814</v>
      </c>
      <c r="AF674" s="127" t="s">
        <v>32</v>
      </c>
      <c r="AG674" s="127" t="s">
        <v>3726</v>
      </c>
      <c r="AI674" s="127" t="s">
        <v>35</v>
      </c>
      <c r="AJ674" s="127" t="s">
        <v>4218</v>
      </c>
      <c r="AL674" s="127" t="s">
        <v>6</v>
      </c>
      <c r="AM674" s="127" t="s">
        <v>4364</v>
      </c>
      <c r="AW674" s="127"/>
      <c r="BC674" s="127" t="s">
        <v>31</v>
      </c>
      <c r="BD674" s="127" t="s">
        <v>5670</v>
      </c>
    </row>
    <row r="675" spans="1:56" ht="9">
      <c r="A675" s="127" t="s">
        <v>1124</v>
      </c>
      <c r="E675" s="127" t="s">
        <v>11</v>
      </c>
      <c r="F675" s="127" t="s">
        <v>977</v>
      </c>
      <c r="AC675" s="127" t="s">
        <v>28</v>
      </c>
      <c r="AD675" s="127" t="s">
        <v>2815</v>
      </c>
      <c r="AF675" s="127" t="s">
        <v>32</v>
      </c>
      <c r="AG675" s="127" t="s">
        <v>3845</v>
      </c>
      <c r="AI675" s="127" t="s">
        <v>35</v>
      </c>
      <c r="AJ675" s="127" t="s">
        <v>4281</v>
      </c>
      <c r="AL675" s="127" t="s">
        <v>6</v>
      </c>
      <c r="AM675" s="127" t="s">
        <v>4705</v>
      </c>
      <c r="AW675" s="127"/>
      <c r="BC675" s="127" t="s">
        <v>31</v>
      </c>
      <c r="BD675" s="127" t="s">
        <v>5671</v>
      </c>
    </row>
    <row r="676" spans="1:56" ht="9">
      <c r="A676" s="127" t="s">
        <v>1125</v>
      </c>
      <c r="E676" s="127" t="s">
        <v>11</v>
      </c>
      <c r="F676" s="127" t="s">
        <v>528</v>
      </c>
      <c r="AC676" s="127" t="s">
        <v>28</v>
      </c>
      <c r="AD676" s="127" t="s">
        <v>2229</v>
      </c>
      <c r="AF676" s="127" t="s">
        <v>32</v>
      </c>
      <c r="AG676" s="127" t="s">
        <v>646</v>
      </c>
      <c r="AI676" s="127" t="s">
        <v>35</v>
      </c>
      <c r="AJ676" s="127" t="s">
        <v>1762</v>
      </c>
      <c r="AL676" s="127" t="s">
        <v>6</v>
      </c>
      <c r="AM676" s="127" t="s">
        <v>3957</v>
      </c>
      <c r="AW676" s="127"/>
      <c r="BC676" s="127" t="s">
        <v>31</v>
      </c>
      <c r="BD676" s="127" t="s">
        <v>5380</v>
      </c>
    </row>
    <row r="677" spans="1:56" ht="9">
      <c r="A677" s="127" t="s">
        <v>1126</v>
      </c>
      <c r="E677" s="127" t="s">
        <v>11</v>
      </c>
      <c r="F677" s="127" t="s">
        <v>978</v>
      </c>
      <c r="AC677" s="127" t="s">
        <v>28</v>
      </c>
      <c r="AD677" s="127" t="s">
        <v>2787</v>
      </c>
      <c r="AF677" s="127" t="s">
        <v>32</v>
      </c>
      <c r="AG677" s="127" t="s">
        <v>3846</v>
      </c>
      <c r="AI677" s="127" t="s">
        <v>35</v>
      </c>
      <c r="AJ677" s="127" t="s">
        <v>4232</v>
      </c>
      <c r="AL677" s="127" t="s">
        <v>6</v>
      </c>
      <c r="AM677" s="127" t="s">
        <v>4801</v>
      </c>
      <c r="AW677" s="127"/>
      <c r="BC677" s="127" t="s">
        <v>31</v>
      </c>
      <c r="BD677" s="127" t="s">
        <v>5672</v>
      </c>
    </row>
    <row r="678" spans="1:56" ht="9">
      <c r="A678" s="127" t="s">
        <v>1127</v>
      </c>
      <c r="E678" s="127" t="s">
        <v>11</v>
      </c>
      <c r="F678" s="127" t="s">
        <v>979</v>
      </c>
      <c r="AC678" s="127" t="s">
        <v>28</v>
      </c>
      <c r="AD678" s="127" t="s">
        <v>2816</v>
      </c>
      <c r="AF678" s="127" t="s">
        <v>32</v>
      </c>
      <c r="AG678" s="127" t="s">
        <v>1424</v>
      </c>
      <c r="AI678" s="127" t="s">
        <v>35</v>
      </c>
      <c r="AJ678" s="127" t="s">
        <v>4148</v>
      </c>
      <c r="AL678" s="127" t="s">
        <v>6</v>
      </c>
      <c r="AM678" s="127" t="s">
        <v>3705</v>
      </c>
      <c r="AW678" s="127"/>
      <c r="BC678" s="127" t="s">
        <v>31</v>
      </c>
      <c r="BD678" s="127" t="s">
        <v>1399</v>
      </c>
    </row>
    <row r="679" spans="1:56" ht="9">
      <c r="A679" s="127" t="s">
        <v>1128</v>
      </c>
      <c r="E679" s="127" t="s">
        <v>11</v>
      </c>
      <c r="F679" s="127" t="s">
        <v>536</v>
      </c>
      <c r="AC679" s="127" t="s">
        <v>28</v>
      </c>
      <c r="AD679" s="127" t="s">
        <v>2817</v>
      </c>
      <c r="AF679" s="127" t="s">
        <v>32</v>
      </c>
      <c r="AG679" s="127" t="s">
        <v>3847</v>
      </c>
      <c r="AI679" s="127" t="s">
        <v>35</v>
      </c>
      <c r="AJ679" s="127" t="s">
        <v>4094</v>
      </c>
      <c r="AL679" s="127" t="s">
        <v>6</v>
      </c>
      <c r="AM679" s="127" t="s">
        <v>4664</v>
      </c>
      <c r="AW679" s="127"/>
      <c r="BC679" s="127" t="s">
        <v>31</v>
      </c>
      <c r="BD679" s="127" t="s">
        <v>1940</v>
      </c>
    </row>
    <row r="680" spans="1:56" ht="9">
      <c r="A680" s="127" t="s">
        <v>1129</v>
      </c>
      <c r="E680" s="127" t="s">
        <v>11</v>
      </c>
      <c r="F680" s="127" t="s">
        <v>980</v>
      </c>
      <c r="AC680" s="127" t="s">
        <v>28</v>
      </c>
      <c r="AD680" s="127" t="s">
        <v>2818</v>
      </c>
      <c r="AF680" s="127" t="s">
        <v>32</v>
      </c>
      <c r="AG680" s="127" t="s">
        <v>976</v>
      </c>
      <c r="AI680" s="127" t="s">
        <v>35</v>
      </c>
      <c r="AJ680" s="127" t="s">
        <v>4282</v>
      </c>
      <c r="AL680" s="127" t="s">
        <v>6</v>
      </c>
      <c r="AM680" s="127" t="s">
        <v>3995</v>
      </c>
      <c r="AW680" s="127"/>
      <c r="BC680" s="127" t="s">
        <v>31</v>
      </c>
      <c r="BD680" s="127" t="s">
        <v>4017</v>
      </c>
    </row>
    <row r="681" spans="1:56" ht="9">
      <c r="A681" s="127" t="s">
        <v>1130</v>
      </c>
      <c r="E681" s="127" t="s">
        <v>11</v>
      </c>
      <c r="F681" s="127" t="s">
        <v>981</v>
      </c>
      <c r="AC681" s="127" t="s">
        <v>28</v>
      </c>
      <c r="AD681" s="127" t="s">
        <v>1312</v>
      </c>
      <c r="AF681" s="127" t="s">
        <v>32</v>
      </c>
      <c r="AG681" s="127" t="s">
        <v>3848</v>
      </c>
      <c r="AI681" s="127" t="s">
        <v>35</v>
      </c>
      <c r="AJ681" s="127" t="s">
        <v>3748</v>
      </c>
      <c r="AL681" s="127" t="s">
        <v>6</v>
      </c>
      <c r="AM681" s="127" t="s">
        <v>2831</v>
      </c>
      <c r="AW681" s="127"/>
      <c r="BC681" s="127" t="s">
        <v>31</v>
      </c>
      <c r="BD681" s="127" t="s">
        <v>1279</v>
      </c>
    </row>
    <row r="682" spans="1:56" ht="9">
      <c r="A682" s="127" t="s">
        <v>1131</v>
      </c>
      <c r="E682" s="127" t="s">
        <v>11</v>
      </c>
      <c r="F682" s="127" t="s">
        <v>803</v>
      </c>
      <c r="AC682" s="127" t="s">
        <v>28</v>
      </c>
      <c r="AD682" s="127" t="s">
        <v>2403</v>
      </c>
      <c r="AF682" s="127" t="s">
        <v>32</v>
      </c>
      <c r="AG682" s="127" t="s">
        <v>3626</v>
      </c>
      <c r="AI682" s="127" t="s">
        <v>35</v>
      </c>
      <c r="AJ682" s="127" t="s">
        <v>4175</v>
      </c>
      <c r="AL682" s="127" t="s">
        <v>6</v>
      </c>
      <c r="AM682" s="127" t="s">
        <v>3822</v>
      </c>
      <c r="AW682" s="127"/>
      <c r="BC682" s="127" t="s">
        <v>31</v>
      </c>
      <c r="BD682" s="127" t="s">
        <v>5673</v>
      </c>
    </row>
    <row r="683" spans="1:56" ht="9">
      <c r="A683" s="127" t="s">
        <v>1132</v>
      </c>
      <c r="E683" s="127" t="s">
        <v>11</v>
      </c>
      <c r="F683" s="127" t="s">
        <v>734</v>
      </c>
      <c r="AC683" s="127" t="s">
        <v>28</v>
      </c>
      <c r="AD683" s="127" t="s">
        <v>2819</v>
      </c>
      <c r="AF683" s="127" t="s">
        <v>32</v>
      </c>
      <c r="AG683" s="127" t="s">
        <v>3849</v>
      </c>
      <c r="AI683" s="127" t="s">
        <v>35</v>
      </c>
      <c r="AJ683" s="127" t="s">
        <v>4283</v>
      </c>
      <c r="AL683" s="127" t="s">
        <v>6</v>
      </c>
      <c r="AM683" s="127" t="s">
        <v>3229</v>
      </c>
      <c r="AW683" s="127"/>
      <c r="BC683" s="127" t="s">
        <v>31</v>
      </c>
      <c r="BD683" s="127" t="s">
        <v>5674</v>
      </c>
    </row>
    <row r="684" spans="1:56" ht="9">
      <c r="A684" s="127" t="s">
        <v>1133</v>
      </c>
      <c r="E684" s="127" t="s">
        <v>11</v>
      </c>
      <c r="F684" s="127" t="s">
        <v>982</v>
      </c>
      <c r="AC684" s="127" t="s">
        <v>28</v>
      </c>
      <c r="AD684" s="127" t="s">
        <v>2348</v>
      </c>
      <c r="AF684" s="127" t="s">
        <v>32</v>
      </c>
      <c r="AG684" s="127" t="s">
        <v>3850</v>
      </c>
      <c r="AI684" s="127" t="s">
        <v>35</v>
      </c>
      <c r="AJ684" s="127" t="s">
        <v>4284</v>
      </c>
      <c r="AL684" s="127" t="s">
        <v>6</v>
      </c>
      <c r="AM684" s="127" t="s">
        <v>1475</v>
      </c>
      <c r="AW684" s="127"/>
      <c r="BC684" s="127" t="s">
        <v>31</v>
      </c>
      <c r="BD684" s="127" t="s">
        <v>1945</v>
      </c>
    </row>
    <row r="685" spans="1:56" ht="9">
      <c r="A685" s="127" t="s">
        <v>1134</v>
      </c>
      <c r="E685" s="127" t="s">
        <v>11</v>
      </c>
      <c r="F685" s="127" t="s">
        <v>752</v>
      </c>
      <c r="AC685" s="127" t="s">
        <v>28</v>
      </c>
      <c r="AD685" s="127" t="s">
        <v>2820</v>
      </c>
      <c r="AF685" s="127" t="s">
        <v>32</v>
      </c>
      <c r="AG685" s="127" t="s">
        <v>3851</v>
      </c>
      <c r="AI685" s="127" t="s">
        <v>35</v>
      </c>
      <c r="AJ685" s="127" t="s">
        <v>2305</v>
      </c>
      <c r="AL685" s="127" t="s">
        <v>6</v>
      </c>
      <c r="AM685" s="127" t="s">
        <v>2351</v>
      </c>
      <c r="AW685" s="127"/>
      <c r="BC685" s="127" t="s">
        <v>31</v>
      </c>
      <c r="BD685" s="127" t="s">
        <v>5675</v>
      </c>
    </row>
    <row r="686" spans="1:56" ht="9">
      <c r="A686" s="127" t="s">
        <v>1135</v>
      </c>
      <c r="E686" s="127" t="s">
        <v>11</v>
      </c>
      <c r="F686" s="127" t="s">
        <v>609</v>
      </c>
      <c r="AC686" s="127" t="s">
        <v>28</v>
      </c>
      <c r="AD686" s="127" t="s">
        <v>955</v>
      </c>
      <c r="AF686" s="127" t="s">
        <v>32</v>
      </c>
      <c r="AG686" s="127" t="s">
        <v>3852</v>
      </c>
      <c r="AI686" s="127" t="s">
        <v>35</v>
      </c>
      <c r="AJ686" s="127" t="s">
        <v>3722</v>
      </c>
      <c r="AL686" s="127" t="s">
        <v>6</v>
      </c>
      <c r="AM686" s="127" t="s">
        <v>871</v>
      </c>
      <c r="AW686" s="127"/>
      <c r="BC686" s="127" t="s">
        <v>31</v>
      </c>
      <c r="BD686" s="127" t="s">
        <v>5676</v>
      </c>
    </row>
    <row r="687" spans="1:56" ht="9">
      <c r="A687" s="127" t="s">
        <v>1136</v>
      </c>
      <c r="E687" s="127" t="s">
        <v>11</v>
      </c>
      <c r="F687" s="127" t="s">
        <v>983</v>
      </c>
      <c r="AC687" s="127" t="s">
        <v>28</v>
      </c>
      <c r="AD687" s="127" t="s">
        <v>2821</v>
      </c>
      <c r="AF687" s="127" t="s">
        <v>32</v>
      </c>
      <c r="AG687" s="127" t="s">
        <v>3797</v>
      </c>
      <c r="AI687" s="127" t="s">
        <v>35</v>
      </c>
      <c r="AJ687" s="127" t="s">
        <v>3184</v>
      </c>
      <c r="AL687" s="127" t="s">
        <v>6</v>
      </c>
      <c r="AM687" s="127" t="s">
        <v>1759</v>
      </c>
      <c r="AW687" s="127"/>
      <c r="BC687" s="127" t="s">
        <v>31</v>
      </c>
      <c r="BD687" s="127" t="s">
        <v>5677</v>
      </c>
    </row>
    <row r="688" spans="1:56" ht="9">
      <c r="A688" s="127" t="s">
        <v>1137</v>
      </c>
      <c r="E688" s="127" t="s">
        <v>11</v>
      </c>
      <c r="F688" s="127" t="s">
        <v>674</v>
      </c>
      <c r="AC688" s="127" t="s">
        <v>28</v>
      </c>
      <c r="AD688" s="127" t="s">
        <v>2721</v>
      </c>
      <c r="AF688" s="127" t="s">
        <v>32</v>
      </c>
      <c r="AG688" s="127" t="s">
        <v>3853</v>
      </c>
      <c r="AI688" s="127" t="s">
        <v>35</v>
      </c>
      <c r="AJ688" s="127" t="s">
        <v>1399</v>
      </c>
      <c r="AL688" s="127" t="s">
        <v>6</v>
      </c>
      <c r="AM688" s="127" t="s">
        <v>1498</v>
      </c>
      <c r="AW688" s="127"/>
      <c r="BC688" s="127" t="s">
        <v>31</v>
      </c>
      <c r="BD688" s="127" t="s">
        <v>1485</v>
      </c>
    </row>
    <row r="689" spans="1:56" ht="9">
      <c r="A689" s="127" t="s">
        <v>1138</v>
      </c>
      <c r="E689" s="127" t="s">
        <v>11</v>
      </c>
      <c r="F689" s="127" t="s">
        <v>821</v>
      </c>
      <c r="AC689" s="127" t="s">
        <v>28</v>
      </c>
      <c r="AD689" s="127" t="s">
        <v>2822</v>
      </c>
      <c r="AF689" s="127" t="s">
        <v>32</v>
      </c>
      <c r="AG689" s="127" t="s">
        <v>3618</v>
      </c>
      <c r="AI689" s="127" t="s">
        <v>35</v>
      </c>
      <c r="AJ689" s="127" t="s">
        <v>839</v>
      </c>
      <c r="AL689" s="127" t="s">
        <v>6</v>
      </c>
      <c r="AM689" s="127" t="s">
        <v>3870</v>
      </c>
      <c r="AW689" s="127"/>
      <c r="BC689" s="127" t="s">
        <v>31</v>
      </c>
      <c r="BD689" s="127" t="s">
        <v>5678</v>
      </c>
    </row>
    <row r="690" spans="1:56" ht="9">
      <c r="A690" s="127" t="s">
        <v>1139</v>
      </c>
      <c r="E690" s="127" t="s">
        <v>11</v>
      </c>
      <c r="F690" s="127" t="s">
        <v>497</v>
      </c>
      <c r="AC690" s="127" t="s">
        <v>28</v>
      </c>
      <c r="AD690" s="127" t="s">
        <v>2823</v>
      </c>
      <c r="AF690" s="127" t="s">
        <v>32</v>
      </c>
      <c r="AG690" s="127" t="s">
        <v>1770</v>
      </c>
      <c r="AI690" s="127" t="s">
        <v>35</v>
      </c>
      <c r="AJ690" s="127" t="s">
        <v>4086</v>
      </c>
      <c r="AL690" s="127" t="s">
        <v>6</v>
      </c>
      <c r="AM690" s="127" t="s">
        <v>1846</v>
      </c>
      <c r="AW690" s="127"/>
      <c r="BC690" s="127" t="s">
        <v>31</v>
      </c>
      <c r="BD690" s="127" t="s">
        <v>5679</v>
      </c>
    </row>
    <row r="691" spans="1:56" ht="9">
      <c r="A691" s="127" t="s">
        <v>1140</v>
      </c>
      <c r="E691" s="127" t="s">
        <v>11</v>
      </c>
      <c r="F691" s="127" t="s">
        <v>984</v>
      </c>
      <c r="AC691" s="127" t="s">
        <v>28</v>
      </c>
      <c r="AD691" s="127" t="s">
        <v>1399</v>
      </c>
      <c r="AF691" s="127" t="s">
        <v>32</v>
      </c>
      <c r="AG691" s="127" t="s">
        <v>2161</v>
      </c>
      <c r="AI691" s="127" t="s">
        <v>35</v>
      </c>
      <c r="AJ691" s="127" t="s">
        <v>4285</v>
      </c>
      <c r="AL691" s="127" t="s">
        <v>6</v>
      </c>
      <c r="AM691" s="127" t="s">
        <v>4771</v>
      </c>
      <c r="AW691" s="127"/>
      <c r="BC691" s="127" t="s">
        <v>31</v>
      </c>
      <c r="BD691" s="127" t="s">
        <v>3813</v>
      </c>
    </row>
    <row r="692" spans="1:56" ht="9">
      <c r="A692" s="127" t="s">
        <v>1141</v>
      </c>
      <c r="E692" s="127" t="s">
        <v>11</v>
      </c>
      <c r="F692" s="127" t="s">
        <v>985</v>
      </c>
      <c r="AC692" s="127" t="s">
        <v>28</v>
      </c>
      <c r="AD692" s="127" t="s">
        <v>1023</v>
      </c>
      <c r="AF692" s="127" t="s">
        <v>32</v>
      </c>
      <c r="AG692" s="127" t="s">
        <v>1637</v>
      </c>
      <c r="AI692" s="127" t="s">
        <v>35</v>
      </c>
      <c r="AJ692" s="127" t="s">
        <v>4286</v>
      </c>
      <c r="AL692" s="127" t="s">
        <v>6</v>
      </c>
      <c r="AM692" s="127" t="s">
        <v>2361</v>
      </c>
      <c r="AW692" s="127"/>
      <c r="BC692" s="127" t="s">
        <v>31</v>
      </c>
      <c r="BD692" s="127" t="s">
        <v>5680</v>
      </c>
    </row>
    <row r="693" spans="1:56" ht="9">
      <c r="A693" s="127" t="s">
        <v>1142</v>
      </c>
      <c r="E693" s="127" t="s">
        <v>11</v>
      </c>
      <c r="F693" s="127" t="s">
        <v>865</v>
      </c>
      <c r="AC693" s="127" t="s">
        <v>28</v>
      </c>
      <c r="AD693" s="127" t="s">
        <v>1789</v>
      </c>
      <c r="AF693" s="127" t="s">
        <v>32</v>
      </c>
      <c r="AG693" s="127" t="s">
        <v>3854</v>
      </c>
      <c r="AI693" s="127" t="s">
        <v>35</v>
      </c>
      <c r="AJ693" s="127" t="s">
        <v>4090</v>
      </c>
      <c r="AL693" s="127" t="s">
        <v>6</v>
      </c>
      <c r="AM693" s="127" t="s">
        <v>4802</v>
      </c>
      <c r="AW693" s="127"/>
      <c r="BC693" s="127" t="s">
        <v>31</v>
      </c>
      <c r="BD693" s="127" t="s">
        <v>5681</v>
      </c>
    </row>
    <row r="694" spans="1:56" ht="9">
      <c r="A694" s="127" t="s">
        <v>1143</v>
      </c>
      <c r="E694" s="127" t="s">
        <v>11</v>
      </c>
      <c r="F694" s="127" t="s">
        <v>986</v>
      </c>
      <c r="AC694" s="127" t="s">
        <v>28</v>
      </c>
      <c r="AD694" s="127" t="s">
        <v>924</v>
      </c>
      <c r="AF694" s="127" t="s">
        <v>32</v>
      </c>
      <c r="AG694" s="127" t="s">
        <v>3855</v>
      </c>
      <c r="AI694" s="127" t="s">
        <v>35</v>
      </c>
      <c r="AJ694" s="127" t="s">
        <v>1293</v>
      </c>
      <c r="AL694" s="127" t="s">
        <v>6</v>
      </c>
      <c r="AM694" s="127" t="s">
        <v>4803</v>
      </c>
      <c r="AW694" s="127"/>
      <c r="BC694" s="127" t="s">
        <v>31</v>
      </c>
      <c r="BD694" s="127" t="s">
        <v>5682</v>
      </c>
    </row>
    <row r="695" spans="1:56" ht="9">
      <c r="A695" s="127" t="s">
        <v>1144</v>
      </c>
      <c r="E695" s="127" t="s">
        <v>11</v>
      </c>
      <c r="F695" s="127" t="s">
        <v>987</v>
      </c>
      <c r="AC695" s="127" t="s">
        <v>28</v>
      </c>
      <c r="AD695" s="127" t="s">
        <v>2824</v>
      </c>
      <c r="AF695" s="127" t="s">
        <v>32</v>
      </c>
      <c r="AG695" s="127" t="s">
        <v>3856</v>
      </c>
      <c r="AI695" s="127" t="s">
        <v>35</v>
      </c>
      <c r="AJ695" s="127" t="s">
        <v>4287</v>
      </c>
      <c r="AL695" s="127" t="s">
        <v>6</v>
      </c>
      <c r="AM695" s="127" t="s">
        <v>2266</v>
      </c>
      <c r="AW695" s="127"/>
      <c r="BC695" s="127" t="s">
        <v>31</v>
      </c>
      <c r="BD695" s="127" t="s">
        <v>528</v>
      </c>
    </row>
    <row r="696" spans="1:56" ht="9">
      <c r="A696" s="127" t="s">
        <v>1145</v>
      </c>
      <c r="E696" s="127" t="s">
        <v>11</v>
      </c>
      <c r="F696" s="127" t="s">
        <v>570</v>
      </c>
      <c r="AC696" s="127" t="s">
        <v>28</v>
      </c>
      <c r="AD696" s="127" t="s">
        <v>2825</v>
      </c>
      <c r="AF696" s="127" t="s">
        <v>32</v>
      </c>
      <c r="AG696" s="127" t="s">
        <v>3857</v>
      </c>
      <c r="AI696" s="127" t="s">
        <v>35</v>
      </c>
      <c r="AJ696" s="127" t="s">
        <v>4288</v>
      </c>
      <c r="AL696" s="127" t="s">
        <v>6</v>
      </c>
      <c r="AM696" s="127" t="s">
        <v>2155</v>
      </c>
      <c r="AW696" s="127"/>
      <c r="BC696" s="127" t="s">
        <v>31</v>
      </c>
      <c r="BD696" s="127" t="s">
        <v>5464</v>
      </c>
    </row>
    <row r="697" spans="1:56" ht="9">
      <c r="A697" s="127" t="s">
        <v>1146</v>
      </c>
      <c r="E697" s="127" t="s">
        <v>11</v>
      </c>
      <c r="F697" s="127" t="s">
        <v>988</v>
      </c>
      <c r="AC697" s="127" t="s">
        <v>28</v>
      </c>
      <c r="AD697" s="127" t="s">
        <v>1689</v>
      </c>
      <c r="AF697" s="127" t="s">
        <v>32</v>
      </c>
      <c r="AG697" s="127" t="s">
        <v>1487</v>
      </c>
      <c r="AI697" s="127" t="s">
        <v>35</v>
      </c>
      <c r="AJ697" s="127" t="s">
        <v>4289</v>
      </c>
      <c r="AL697" s="127" t="s">
        <v>6</v>
      </c>
      <c r="AM697" s="127" t="s">
        <v>725</v>
      </c>
      <c r="AW697" s="127"/>
      <c r="BC697" s="127" t="s">
        <v>31</v>
      </c>
      <c r="BD697" s="127" t="s">
        <v>5683</v>
      </c>
    </row>
    <row r="698" spans="1:56" ht="9">
      <c r="A698" s="127" t="s">
        <v>1147</v>
      </c>
      <c r="E698" s="127" t="s">
        <v>11</v>
      </c>
      <c r="F698" s="127" t="s">
        <v>989</v>
      </c>
      <c r="AC698" s="127" t="s">
        <v>28</v>
      </c>
      <c r="AD698" s="127" t="s">
        <v>2826</v>
      </c>
      <c r="AF698" s="127" t="s">
        <v>32</v>
      </c>
      <c r="AG698" s="127" t="s">
        <v>773</v>
      </c>
      <c r="AI698" s="127" t="s">
        <v>35</v>
      </c>
      <c r="AJ698" s="127" t="s">
        <v>908</v>
      </c>
      <c r="AL698" s="127" t="s">
        <v>6</v>
      </c>
      <c r="AM698" s="127" t="s">
        <v>4804</v>
      </c>
      <c r="AW698" s="127"/>
      <c r="BC698" s="127" t="s">
        <v>31</v>
      </c>
      <c r="BD698" s="127" t="s">
        <v>2208</v>
      </c>
    </row>
    <row r="699" spans="1:56" ht="9">
      <c r="A699" s="127" t="s">
        <v>1148</v>
      </c>
      <c r="E699" s="127" t="s">
        <v>11</v>
      </c>
      <c r="F699" s="127" t="s">
        <v>990</v>
      </c>
      <c r="AC699" s="127" t="s">
        <v>28</v>
      </c>
      <c r="AD699" s="127" t="s">
        <v>2827</v>
      </c>
      <c r="AF699" s="127" t="s">
        <v>32</v>
      </c>
      <c r="AG699" s="127" t="s">
        <v>3780</v>
      </c>
      <c r="AI699" s="127" t="s">
        <v>35</v>
      </c>
      <c r="AJ699" s="127" t="s">
        <v>4278</v>
      </c>
      <c r="AL699" s="127" t="s">
        <v>6</v>
      </c>
      <c r="AM699" s="127" t="s">
        <v>1607</v>
      </c>
      <c r="AW699" s="127"/>
      <c r="BC699" s="127" t="s">
        <v>31</v>
      </c>
      <c r="BD699" s="127" t="s">
        <v>1917</v>
      </c>
    </row>
    <row r="700" spans="1:56" ht="9">
      <c r="A700" s="127" t="s">
        <v>1149</v>
      </c>
      <c r="E700" s="127" t="s">
        <v>11</v>
      </c>
      <c r="F700" s="127" t="s">
        <v>987</v>
      </c>
      <c r="AC700" s="127" t="s">
        <v>28</v>
      </c>
      <c r="AD700" s="127" t="s">
        <v>2828</v>
      </c>
      <c r="AF700" s="127" t="s">
        <v>32</v>
      </c>
      <c r="AG700" s="127" t="s">
        <v>476</v>
      </c>
      <c r="AI700" s="127" t="s">
        <v>35</v>
      </c>
      <c r="AJ700" s="127" t="s">
        <v>4290</v>
      </c>
      <c r="AL700" s="127" t="s">
        <v>6</v>
      </c>
      <c r="AM700" s="127" t="s">
        <v>593</v>
      </c>
      <c r="AW700" s="127"/>
      <c r="BC700" s="127" t="s">
        <v>31</v>
      </c>
      <c r="BD700" s="127" t="s">
        <v>5684</v>
      </c>
    </row>
    <row r="701" spans="1:56" ht="9">
      <c r="A701" s="127" t="s">
        <v>1150</v>
      </c>
      <c r="E701" s="127" t="s">
        <v>11</v>
      </c>
      <c r="F701" s="127" t="s">
        <v>600</v>
      </c>
      <c r="AC701" s="127" t="s">
        <v>28</v>
      </c>
      <c r="AD701" s="127" t="s">
        <v>2829</v>
      </c>
      <c r="AF701" s="127" t="s">
        <v>32</v>
      </c>
      <c r="AG701" s="127" t="s">
        <v>3641</v>
      </c>
      <c r="AI701" s="127" t="s">
        <v>35</v>
      </c>
      <c r="AJ701" s="127" t="s">
        <v>4122</v>
      </c>
      <c r="AL701" s="127" t="s">
        <v>6</v>
      </c>
      <c r="AM701" s="127" t="s">
        <v>4805</v>
      </c>
      <c r="AW701" s="127"/>
      <c r="BC701" s="127" t="s">
        <v>31</v>
      </c>
      <c r="BD701" s="127" t="s">
        <v>2891</v>
      </c>
    </row>
    <row r="702" spans="1:56" ht="9">
      <c r="A702" s="127" t="s">
        <v>1151</v>
      </c>
      <c r="E702" s="127" t="s">
        <v>11</v>
      </c>
      <c r="F702" s="127" t="s">
        <v>991</v>
      </c>
      <c r="AC702" s="127" t="s">
        <v>28</v>
      </c>
      <c r="AD702" s="127" t="s">
        <v>1840</v>
      </c>
      <c r="AF702" s="127" t="s">
        <v>32</v>
      </c>
      <c r="AG702" s="127" t="s">
        <v>3858</v>
      </c>
      <c r="AI702" s="127" t="s">
        <v>35</v>
      </c>
      <c r="AJ702" s="127" t="s">
        <v>3208</v>
      </c>
      <c r="AL702" s="127" t="s">
        <v>6</v>
      </c>
      <c r="AM702" s="127" t="s">
        <v>1498</v>
      </c>
      <c r="AW702" s="127"/>
      <c r="BC702" s="127" t="s">
        <v>31</v>
      </c>
      <c r="BD702" s="127" t="s">
        <v>4438</v>
      </c>
    </row>
    <row r="703" spans="1:56" ht="9">
      <c r="A703" s="127" t="s">
        <v>1152</v>
      </c>
      <c r="E703" s="127" t="s">
        <v>11</v>
      </c>
      <c r="F703" s="127" t="s">
        <v>499</v>
      </c>
      <c r="AC703" s="127" t="s">
        <v>28</v>
      </c>
      <c r="AD703" s="127" t="s">
        <v>2830</v>
      </c>
      <c r="AF703" s="127" t="s">
        <v>32</v>
      </c>
      <c r="AG703" s="127" t="s">
        <v>3859</v>
      </c>
      <c r="AI703" s="127" t="s">
        <v>35</v>
      </c>
      <c r="AJ703" s="127" t="s">
        <v>4291</v>
      </c>
      <c r="AL703" s="127" t="s">
        <v>6</v>
      </c>
      <c r="AM703" s="127" t="s">
        <v>2085</v>
      </c>
      <c r="AW703" s="127"/>
      <c r="BC703" s="127" t="s">
        <v>31</v>
      </c>
      <c r="BD703" s="127" t="s">
        <v>5344</v>
      </c>
    </row>
    <row r="704" spans="1:56" ht="9">
      <c r="A704" s="127" t="s">
        <v>1153</v>
      </c>
      <c r="E704" s="127" t="s">
        <v>11</v>
      </c>
      <c r="F704" s="127" t="s">
        <v>503</v>
      </c>
      <c r="AC704" s="127" t="s">
        <v>28</v>
      </c>
      <c r="AD704" s="127" t="s">
        <v>1283</v>
      </c>
      <c r="AF704" s="127" t="s">
        <v>32</v>
      </c>
      <c r="AG704" s="127" t="s">
        <v>3665</v>
      </c>
      <c r="AI704" s="127" t="s">
        <v>35</v>
      </c>
      <c r="AJ704" s="127" t="s">
        <v>4292</v>
      </c>
      <c r="AL704" s="127" t="s">
        <v>6</v>
      </c>
      <c r="AM704" s="127" t="s">
        <v>4806</v>
      </c>
      <c r="AW704" s="127"/>
      <c r="BC704" s="127" t="s">
        <v>31</v>
      </c>
      <c r="BD704" s="127" t="s">
        <v>4556</v>
      </c>
    </row>
    <row r="705" spans="1:56" ht="9">
      <c r="A705" s="127" t="s">
        <v>1154</v>
      </c>
      <c r="E705" s="127" t="s">
        <v>11</v>
      </c>
      <c r="F705" s="127" t="s">
        <v>992</v>
      </c>
      <c r="AC705" s="127" t="s">
        <v>28</v>
      </c>
      <c r="AD705" s="127" t="s">
        <v>2573</v>
      </c>
      <c r="AF705" s="127" t="s">
        <v>32</v>
      </c>
      <c r="AG705" s="127" t="s">
        <v>3860</v>
      </c>
      <c r="AI705" s="127" t="s">
        <v>35</v>
      </c>
      <c r="AJ705" s="127" t="s">
        <v>908</v>
      </c>
      <c r="AL705" s="127" t="s">
        <v>6</v>
      </c>
      <c r="AM705" s="127" t="s">
        <v>2813</v>
      </c>
      <c r="AW705" s="127"/>
      <c r="BC705" s="127" t="s">
        <v>31</v>
      </c>
      <c r="BD705" s="127" t="s">
        <v>5685</v>
      </c>
    </row>
    <row r="706" spans="1:56" ht="9">
      <c r="A706" s="127" t="s">
        <v>1155</v>
      </c>
      <c r="E706" s="127" t="s">
        <v>11</v>
      </c>
      <c r="F706" s="127" t="s">
        <v>993</v>
      </c>
      <c r="AC706" s="127" t="s">
        <v>28</v>
      </c>
      <c r="AD706" s="127" t="s">
        <v>2541</v>
      </c>
      <c r="AF706" s="127" t="s">
        <v>32</v>
      </c>
      <c r="AG706" s="127" t="s">
        <v>3663</v>
      </c>
      <c r="AI706" s="127" t="s">
        <v>35</v>
      </c>
      <c r="AJ706" s="127" t="s">
        <v>4293</v>
      </c>
      <c r="AL706" s="127" t="s">
        <v>6</v>
      </c>
      <c r="AM706" s="127" t="s">
        <v>1607</v>
      </c>
      <c r="AW706" s="127"/>
      <c r="BC706" s="127" t="s">
        <v>31</v>
      </c>
      <c r="BD706" s="127" t="s">
        <v>5686</v>
      </c>
    </row>
    <row r="707" spans="1:56" ht="9">
      <c r="A707" s="127" t="s">
        <v>1156</v>
      </c>
      <c r="E707" s="127" t="s">
        <v>11</v>
      </c>
      <c r="F707" s="127" t="s">
        <v>994</v>
      </c>
      <c r="AC707" s="127" t="s">
        <v>28</v>
      </c>
      <c r="AD707" s="127" t="s">
        <v>2831</v>
      </c>
      <c r="AF707" s="127" t="s">
        <v>32</v>
      </c>
      <c r="AG707" s="127" t="s">
        <v>1676</v>
      </c>
      <c r="AI707" s="127" t="s">
        <v>35</v>
      </c>
      <c r="AJ707" s="127" t="s">
        <v>1779</v>
      </c>
      <c r="AL707" s="127" t="s">
        <v>6</v>
      </c>
      <c r="AM707" s="127" t="s">
        <v>2408</v>
      </c>
      <c r="AW707" s="127"/>
      <c r="BC707" s="127" t="s">
        <v>31</v>
      </c>
      <c r="BD707" s="127" t="s">
        <v>5687</v>
      </c>
    </row>
    <row r="708" spans="1:56" ht="9">
      <c r="A708" s="127" t="s">
        <v>1157</v>
      </c>
      <c r="E708" s="127" t="s">
        <v>11</v>
      </c>
      <c r="F708" s="127" t="s">
        <v>995</v>
      </c>
      <c r="AC708" s="127" t="s">
        <v>28</v>
      </c>
      <c r="AD708" s="127" t="s">
        <v>2832</v>
      </c>
      <c r="AF708" s="127" t="s">
        <v>32</v>
      </c>
      <c r="AG708" s="127" t="s">
        <v>3861</v>
      </c>
      <c r="AI708" s="127" t="s">
        <v>35</v>
      </c>
      <c r="AJ708" s="127" t="s">
        <v>4294</v>
      </c>
      <c r="AL708" s="127" t="s">
        <v>6</v>
      </c>
      <c r="AM708" s="127" t="s">
        <v>4807</v>
      </c>
      <c r="AW708" s="127"/>
      <c r="BC708" s="127" t="s">
        <v>31</v>
      </c>
      <c r="BD708" s="127" t="s">
        <v>5688</v>
      </c>
    </row>
    <row r="709" spans="1:56" ht="9">
      <c r="A709" s="127" t="s">
        <v>1158</v>
      </c>
      <c r="E709" s="127" t="s">
        <v>11</v>
      </c>
      <c r="F709" s="127" t="s">
        <v>996</v>
      </c>
      <c r="AC709" s="127" t="s">
        <v>28</v>
      </c>
      <c r="AD709" s="127" t="s">
        <v>2833</v>
      </c>
      <c r="AF709" s="127" t="s">
        <v>32</v>
      </c>
      <c r="AG709" s="127" t="s">
        <v>3862</v>
      </c>
      <c r="AI709" s="127" t="s">
        <v>35</v>
      </c>
      <c r="AJ709" s="127" t="s">
        <v>4220</v>
      </c>
      <c r="AL709" s="127" t="s">
        <v>6</v>
      </c>
      <c r="AM709" s="127" t="s">
        <v>4464</v>
      </c>
      <c r="AW709" s="127"/>
      <c r="BC709" s="127" t="s">
        <v>31</v>
      </c>
      <c r="BD709" s="127" t="s">
        <v>4312</v>
      </c>
    </row>
    <row r="710" spans="1:56" ht="9">
      <c r="A710" s="127" t="s">
        <v>1159</v>
      </c>
      <c r="E710" s="127" t="s">
        <v>11</v>
      </c>
      <c r="F710" s="127" t="s">
        <v>997</v>
      </c>
      <c r="AC710" s="127" t="s">
        <v>28</v>
      </c>
      <c r="AD710" s="127" t="s">
        <v>2834</v>
      </c>
      <c r="AF710" s="127" t="s">
        <v>32</v>
      </c>
      <c r="AG710" s="127" t="s">
        <v>3863</v>
      </c>
      <c r="AI710" s="127" t="s">
        <v>35</v>
      </c>
      <c r="AJ710" s="127" t="s">
        <v>3853</v>
      </c>
      <c r="AL710" s="127" t="s">
        <v>6</v>
      </c>
      <c r="AM710" s="127" t="s">
        <v>4602</v>
      </c>
      <c r="AW710" s="127"/>
      <c r="BC710" s="127" t="s">
        <v>31</v>
      </c>
      <c r="BD710" s="127" t="s">
        <v>1054</v>
      </c>
    </row>
    <row r="711" spans="1:56" ht="9">
      <c r="A711" s="127" t="s">
        <v>1160</v>
      </c>
      <c r="E711" s="127" t="s">
        <v>11</v>
      </c>
      <c r="F711" s="127" t="s">
        <v>998</v>
      </c>
      <c r="AC711" s="127" t="s">
        <v>28</v>
      </c>
      <c r="AD711" s="127" t="s">
        <v>2835</v>
      </c>
      <c r="AF711" s="127" t="s">
        <v>32</v>
      </c>
      <c r="AG711" s="127" t="s">
        <v>1892</v>
      </c>
      <c r="AI711" s="127" t="s">
        <v>35</v>
      </c>
      <c r="AJ711" s="127" t="s">
        <v>4295</v>
      </c>
      <c r="AL711" s="127" t="s">
        <v>6</v>
      </c>
      <c r="AM711" s="127" t="s">
        <v>1410</v>
      </c>
      <c r="AW711" s="127"/>
      <c r="BC711" s="127" t="s">
        <v>31</v>
      </c>
      <c r="BD711" s="127" t="s">
        <v>5380</v>
      </c>
    </row>
    <row r="712" spans="1:56" ht="9">
      <c r="A712" s="127" t="s">
        <v>1161</v>
      </c>
      <c r="E712" s="127" t="s">
        <v>11</v>
      </c>
      <c r="F712" s="127" t="s">
        <v>999</v>
      </c>
      <c r="AC712" s="127" t="s">
        <v>28</v>
      </c>
      <c r="AD712" s="127" t="s">
        <v>1704</v>
      </c>
      <c r="AF712" s="127" t="s">
        <v>32</v>
      </c>
      <c r="AG712" s="127" t="s">
        <v>1499</v>
      </c>
      <c r="AI712" s="127" t="s">
        <v>35</v>
      </c>
      <c r="AJ712" s="127" t="s">
        <v>2815</v>
      </c>
      <c r="AL712" s="127" t="s">
        <v>6</v>
      </c>
      <c r="AM712" s="127" t="s">
        <v>4808</v>
      </c>
      <c r="AW712" s="127"/>
      <c r="BC712" s="127" t="s">
        <v>31</v>
      </c>
      <c r="BD712" s="127" t="s">
        <v>1980</v>
      </c>
    </row>
    <row r="713" spans="1:56" ht="9">
      <c r="A713" s="127" t="s">
        <v>1162</v>
      </c>
      <c r="E713" s="127" t="s">
        <v>11</v>
      </c>
      <c r="F713" s="127" t="s">
        <v>1000</v>
      </c>
      <c r="AC713" s="127" t="s">
        <v>28</v>
      </c>
      <c r="AD713" s="127" t="s">
        <v>2836</v>
      </c>
      <c r="AF713" s="127" t="s">
        <v>32</v>
      </c>
      <c r="AG713" s="127" t="s">
        <v>1154</v>
      </c>
      <c r="AI713" s="127" t="s">
        <v>35</v>
      </c>
      <c r="AJ713" s="127" t="s">
        <v>4163</v>
      </c>
      <c r="AL713" s="127" t="s">
        <v>6</v>
      </c>
      <c r="AM713" s="127" t="s">
        <v>4716</v>
      </c>
      <c r="AW713" s="127"/>
      <c r="BC713" s="127" t="s">
        <v>31</v>
      </c>
      <c r="BD713" s="127" t="s">
        <v>5689</v>
      </c>
    </row>
    <row r="714" spans="1:56" ht="9">
      <c r="A714" s="127" t="s">
        <v>1163</v>
      </c>
      <c r="E714" s="127" t="s">
        <v>11</v>
      </c>
      <c r="F714" s="127" t="s">
        <v>558</v>
      </c>
      <c r="AC714" s="127" t="s">
        <v>28</v>
      </c>
      <c r="AD714" s="127" t="s">
        <v>2837</v>
      </c>
      <c r="AF714" s="127" t="s">
        <v>32</v>
      </c>
      <c r="AG714" s="127" t="s">
        <v>3864</v>
      </c>
      <c r="AI714" s="127" t="s">
        <v>35</v>
      </c>
      <c r="AJ714" s="127" t="s">
        <v>4296</v>
      </c>
      <c r="AL714" s="127" t="s">
        <v>6</v>
      </c>
      <c r="AM714" s="127" t="s">
        <v>2155</v>
      </c>
      <c r="AW714" s="127"/>
      <c r="BC714" s="127" t="s">
        <v>31</v>
      </c>
      <c r="BD714" s="127" t="s">
        <v>2418</v>
      </c>
    </row>
    <row r="715" spans="1:56" ht="9">
      <c r="A715" s="127" t="s">
        <v>1164</v>
      </c>
      <c r="E715" s="127" t="s">
        <v>11</v>
      </c>
      <c r="F715" s="127" t="s">
        <v>1001</v>
      </c>
      <c r="AC715" s="127" t="s">
        <v>28</v>
      </c>
      <c r="AD715" s="127" t="s">
        <v>1601</v>
      </c>
      <c r="AF715" s="127" t="s">
        <v>32</v>
      </c>
      <c r="AG715" s="127" t="s">
        <v>3865</v>
      </c>
      <c r="AI715" s="127" t="s">
        <v>35</v>
      </c>
      <c r="AJ715" s="127" t="s">
        <v>976</v>
      </c>
      <c r="AL715" s="127" t="s">
        <v>6</v>
      </c>
      <c r="AM715" s="127" t="s">
        <v>2408</v>
      </c>
      <c r="AW715" s="127"/>
      <c r="BC715" s="127" t="s">
        <v>31</v>
      </c>
      <c r="BD715" s="127" t="s">
        <v>2349</v>
      </c>
    </row>
    <row r="716" spans="1:56" ht="9">
      <c r="A716" s="127" t="s">
        <v>1165</v>
      </c>
      <c r="E716" s="127" t="s">
        <v>11</v>
      </c>
      <c r="F716" s="127" t="s">
        <v>822</v>
      </c>
      <c r="AC716" s="127" t="s">
        <v>28</v>
      </c>
      <c r="AD716" s="127" t="s">
        <v>1021</v>
      </c>
      <c r="AF716" s="127" t="s">
        <v>32</v>
      </c>
      <c r="AG716" s="127" t="s">
        <v>3866</v>
      </c>
      <c r="AI716" s="127" t="s">
        <v>35</v>
      </c>
      <c r="AJ716" s="127" t="s">
        <v>4297</v>
      </c>
      <c r="AL716" s="127" t="s">
        <v>6</v>
      </c>
      <c r="AM716" s="127" t="s">
        <v>3130</v>
      </c>
      <c r="AW716" s="127"/>
      <c r="BC716" s="127" t="s">
        <v>31</v>
      </c>
      <c r="BD716" s="127" t="s">
        <v>5676</v>
      </c>
    </row>
    <row r="717" spans="1:56" ht="9">
      <c r="A717" s="127" t="s">
        <v>1166</v>
      </c>
      <c r="E717" s="127" t="s">
        <v>11</v>
      </c>
      <c r="F717" s="127" t="s">
        <v>1002</v>
      </c>
      <c r="AC717" s="127" t="s">
        <v>28</v>
      </c>
      <c r="AD717" s="127" t="s">
        <v>623</v>
      </c>
      <c r="AF717" s="127" t="s">
        <v>32</v>
      </c>
      <c r="AG717" s="127" t="s">
        <v>3867</v>
      </c>
      <c r="AI717" s="127" t="s">
        <v>35</v>
      </c>
      <c r="AJ717" s="127" t="s">
        <v>4056</v>
      </c>
      <c r="AL717" s="127" t="s">
        <v>6</v>
      </c>
      <c r="AM717" s="127" t="s">
        <v>2361</v>
      </c>
      <c r="AW717" s="127"/>
      <c r="BC717" s="127" t="s">
        <v>31</v>
      </c>
      <c r="BD717" s="127" t="s">
        <v>5690</v>
      </c>
    </row>
    <row r="718" spans="1:56" ht="9">
      <c r="A718" s="127" t="s">
        <v>1167</v>
      </c>
      <c r="E718" s="127" t="s">
        <v>11</v>
      </c>
      <c r="F718" s="127" t="s">
        <v>1003</v>
      </c>
      <c r="AC718" s="127" t="s">
        <v>28</v>
      </c>
      <c r="AD718" s="127" t="s">
        <v>2838</v>
      </c>
      <c r="AF718" s="127" t="s">
        <v>32</v>
      </c>
      <c r="AG718" s="127" t="s">
        <v>3868</v>
      </c>
      <c r="AI718" s="127" t="s">
        <v>35</v>
      </c>
      <c r="AJ718" s="127" t="s">
        <v>1840</v>
      </c>
      <c r="AL718" s="127" t="s">
        <v>6</v>
      </c>
      <c r="AM718" s="127" t="s">
        <v>2708</v>
      </c>
      <c r="AW718" s="127"/>
      <c r="BC718" s="127" t="s">
        <v>31</v>
      </c>
      <c r="BD718" s="127" t="s">
        <v>1541</v>
      </c>
    </row>
    <row r="719" spans="1:56" ht="9">
      <c r="A719" s="127" t="s">
        <v>1168</v>
      </c>
      <c r="E719" s="127" t="s">
        <v>11</v>
      </c>
      <c r="F719" s="127" t="s">
        <v>1004</v>
      </c>
      <c r="AC719" s="127" t="s">
        <v>28</v>
      </c>
      <c r="AD719" s="127" t="s">
        <v>2839</v>
      </c>
      <c r="AF719" s="127" t="s">
        <v>32</v>
      </c>
      <c r="AG719" s="127" t="s">
        <v>3806</v>
      </c>
      <c r="AI719" s="127" t="s">
        <v>35</v>
      </c>
      <c r="AJ719" s="127" t="s">
        <v>2868</v>
      </c>
      <c r="AL719" s="127" t="s">
        <v>6</v>
      </c>
      <c r="AM719" s="127" t="s">
        <v>4703</v>
      </c>
      <c r="AW719" s="127"/>
      <c r="BC719" s="127" t="s">
        <v>31</v>
      </c>
      <c r="BD719" s="127" t="s">
        <v>5691</v>
      </c>
    </row>
    <row r="720" spans="1:56" ht="9">
      <c r="A720" s="127" t="s">
        <v>1169</v>
      </c>
      <c r="E720" s="127" t="s">
        <v>11</v>
      </c>
      <c r="F720" s="127" t="s">
        <v>1005</v>
      </c>
      <c r="AC720" s="127" t="s">
        <v>28</v>
      </c>
      <c r="AD720" s="127" t="s">
        <v>2840</v>
      </c>
      <c r="AF720" s="127" t="s">
        <v>32</v>
      </c>
      <c r="AG720" s="127" t="s">
        <v>3869</v>
      </c>
      <c r="AI720" s="127" t="s">
        <v>35</v>
      </c>
      <c r="AJ720" s="127" t="s">
        <v>4298</v>
      </c>
      <c r="AL720" s="127" t="s">
        <v>6</v>
      </c>
      <c r="AM720" s="127" t="s">
        <v>4809</v>
      </c>
      <c r="AW720" s="127"/>
      <c r="BC720" s="127" t="s">
        <v>31</v>
      </c>
      <c r="BD720" s="127" t="s">
        <v>1309</v>
      </c>
    </row>
    <row r="721" spans="1:56" ht="9">
      <c r="A721" s="127" t="s">
        <v>1170</v>
      </c>
      <c r="E721" s="127" t="s">
        <v>11</v>
      </c>
      <c r="F721" s="127" t="s">
        <v>718</v>
      </c>
      <c r="AC721" s="127" t="s">
        <v>28</v>
      </c>
      <c r="AD721" s="127" t="s">
        <v>2466</v>
      </c>
      <c r="AF721" s="127" t="s">
        <v>32</v>
      </c>
      <c r="AG721" s="127" t="s">
        <v>3606</v>
      </c>
      <c r="AI721" s="127" t="s">
        <v>35</v>
      </c>
      <c r="AJ721" s="127" t="s">
        <v>2027</v>
      </c>
      <c r="AL721" s="127" t="s">
        <v>6</v>
      </c>
      <c r="AM721" s="127" t="s">
        <v>593</v>
      </c>
      <c r="AW721" s="127"/>
      <c r="BC721" s="127" t="s">
        <v>31</v>
      </c>
      <c r="BD721" s="127" t="s">
        <v>2175</v>
      </c>
    </row>
    <row r="722" spans="1:56" ht="9">
      <c r="A722" s="127" t="s">
        <v>1171</v>
      </c>
      <c r="E722" s="127" t="s">
        <v>11</v>
      </c>
      <c r="F722" s="127" t="s">
        <v>1006</v>
      </c>
      <c r="AC722" s="127" t="s">
        <v>28</v>
      </c>
      <c r="AD722" s="127" t="s">
        <v>2841</v>
      </c>
      <c r="AF722" s="127" t="s">
        <v>32</v>
      </c>
      <c r="AG722" s="127" t="s">
        <v>3627</v>
      </c>
      <c r="AI722" s="127" t="s">
        <v>35</v>
      </c>
      <c r="AJ722" s="127" t="s">
        <v>4299</v>
      </c>
      <c r="AL722" s="127" t="s">
        <v>6</v>
      </c>
      <c r="AM722" s="127" t="s">
        <v>4810</v>
      </c>
      <c r="AW722" s="127"/>
      <c r="BC722" s="127" t="s">
        <v>31</v>
      </c>
      <c r="BD722" s="127" t="s">
        <v>5103</v>
      </c>
    </row>
    <row r="723" spans="1:56" ht="9">
      <c r="A723" s="127" t="s">
        <v>1172</v>
      </c>
      <c r="E723" s="127" t="s">
        <v>11</v>
      </c>
      <c r="F723" s="127" t="s">
        <v>1007</v>
      </c>
      <c r="AC723" s="127" t="s">
        <v>28</v>
      </c>
      <c r="AD723" s="127" t="s">
        <v>2842</v>
      </c>
      <c r="AF723" s="127" t="s">
        <v>32</v>
      </c>
      <c r="AG723" s="127" t="s">
        <v>2043</v>
      </c>
      <c r="AI723" s="127" t="s">
        <v>35</v>
      </c>
      <c r="AJ723" s="127" t="s">
        <v>3749</v>
      </c>
      <c r="AL723" s="127" t="s">
        <v>6</v>
      </c>
      <c r="AM723" s="127" t="s">
        <v>480</v>
      </c>
      <c r="AW723" s="127"/>
      <c r="BC723" s="127" t="s">
        <v>31</v>
      </c>
      <c r="BD723" s="127" t="s">
        <v>549</v>
      </c>
    </row>
    <row r="724" spans="1:56" ht="9">
      <c r="A724" s="127" t="s">
        <v>1173</v>
      </c>
      <c r="E724" s="127" t="s">
        <v>11</v>
      </c>
      <c r="F724" s="127" t="s">
        <v>693</v>
      </c>
      <c r="AC724" s="127" t="s">
        <v>28</v>
      </c>
      <c r="AD724" s="127" t="s">
        <v>2113</v>
      </c>
      <c r="AF724" s="127" t="s">
        <v>32</v>
      </c>
      <c r="AG724" s="127" t="s">
        <v>3870</v>
      </c>
      <c r="AI724" s="127" t="s">
        <v>35</v>
      </c>
      <c r="AJ724" s="127" t="s">
        <v>2676</v>
      </c>
      <c r="AL724" s="127" t="s">
        <v>6</v>
      </c>
      <c r="AM724" s="127" t="s">
        <v>4811</v>
      </c>
      <c r="AW724" s="127"/>
      <c r="BC724" s="127" t="s">
        <v>31</v>
      </c>
      <c r="BD724" s="127" t="s">
        <v>5692</v>
      </c>
    </row>
    <row r="725" spans="1:56" ht="9">
      <c r="A725" s="127" t="s">
        <v>1174</v>
      </c>
      <c r="E725" s="127" t="s">
        <v>11</v>
      </c>
      <c r="F725" s="127" t="s">
        <v>737</v>
      </c>
      <c r="AC725" s="127" t="s">
        <v>28</v>
      </c>
      <c r="AD725" s="127" t="s">
        <v>2671</v>
      </c>
      <c r="AF725" s="127" t="s">
        <v>32</v>
      </c>
      <c r="AG725" s="127" t="s">
        <v>1695</v>
      </c>
      <c r="AI725" s="127" t="s">
        <v>35</v>
      </c>
      <c r="AJ725" s="127" t="s">
        <v>2442</v>
      </c>
      <c r="AL725" s="127" t="s">
        <v>6</v>
      </c>
      <c r="AM725" s="127" t="s">
        <v>4812</v>
      </c>
      <c r="AW725" s="127"/>
      <c r="BC725" s="127" t="s">
        <v>31</v>
      </c>
      <c r="BD725" s="127" t="s">
        <v>3079</v>
      </c>
    </row>
    <row r="726" spans="1:56" ht="9">
      <c r="A726" s="127" t="s">
        <v>1175</v>
      </c>
      <c r="E726" s="127" t="s">
        <v>11</v>
      </c>
      <c r="F726" s="127" t="s">
        <v>1008</v>
      </c>
      <c r="AC726" s="127" t="s">
        <v>28</v>
      </c>
      <c r="AD726" s="127" t="s">
        <v>2843</v>
      </c>
      <c r="AF726" s="127" t="s">
        <v>32</v>
      </c>
      <c r="AG726" s="127" t="s">
        <v>3593</v>
      </c>
      <c r="AI726" s="127" t="s">
        <v>35</v>
      </c>
      <c r="AJ726" s="127" t="s">
        <v>4122</v>
      </c>
      <c r="AL726" s="127" t="s">
        <v>6</v>
      </c>
      <c r="AM726" s="127" t="s">
        <v>2408</v>
      </c>
      <c r="AW726" s="127"/>
      <c r="BC726" s="127" t="s">
        <v>31</v>
      </c>
      <c r="BD726" s="127" t="s">
        <v>2954</v>
      </c>
    </row>
    <row r="727" spans="1:56" ht="9">
      <c r="A727" s="127" t="s">
        <v>1176</v>
      </c>
      <c r="E727" s="127" t="s">
        <v>11</v>
      </c>
      <c r="F727" s="127" t="s">
        <v>1009</v>
      </c>
      <c r="AC727" s="127" t="s">
        <v>28</v>
      </c>
      <c r="AD727" s="127" t="s">
        <v>2844</v>
      </c>
      <c r="AF727" s="127" t="s">
        <v>32</v>
      </c>
      <c r="AG727" s="127" t="s">
        <v>1059</v>
      </c>
      <c r="AI727" s="127" t="s">
        <v>35</v>
      </c>
      <c r="AJ727" s="127" t="s">
        <v>1825</v>
      </c>
      <c r="AL727" s="127" t="s">
        <v>6</v>
      </c>
      <c r="AM727" s="127" t="s">
        <v>4813</v>
      </c>
      <c r="AW727" s="127"/>
      <c r="BC727" s="127" t="s">
        <v>31</v>
      </c>
      <c r="BD727" s="127" t="s">
        <v>1054</v>
      </c>
    </row>
    <row r="728" spans="1:56" ht="9">
      <c r="A728" s="127" t="s">
        <v>1177</v>
      </c>
      <c r="E728" s="127" t="s">
        <v>11</v>
      </c>
      <c r="F728" s="127" t="s">
        <v>1010</v>
      </c>
      <c r="AC728" s="127" t="s">
        <v>28</v>
      </c>
      <c r="AD728" s="127" t="s">
        <v>2845</v>
      </c>
      <c r="AF728" s="127" t="s">
        <v>32</v>
      </c>
      <c r="AG728" s="127" t="s">
        <v>3574</v>
      </c>
      <c r="AI728" s="127" t="s">
        <v>35</v>
      </c>
      <c r="AJ728" s="127" t="s">
        <v>4300</v>
      </c>
      <c r="AL728" s="127" t="s">
        <v>6</v>
      </c>
      <c r="AM728" s="127" t="s">
        <v>4814</v>
      </c>
      <c r="AW728" s="127"/>
      <c r="BC728" s="127" t="s">
        <v>31</v>
      </c>
      <c r="BD728" s="127" t="s">
        <v>4164</v>
      </c>
    </row>
    <row r="729" spans="1:56" ht="9">
      <c r="A729" s="127" t="s">
        <v>1178</v>
      </c>
      <c r="E729" s="127" t="s">
        <v>11</v>
      </c>
      <c r="F729" s="127" t="s">
        <v>1011</v>
      </c>
      <c r="AC729" s="127" t="s">
        <v>28</v>
      </c>
      <c r="AD729" s="127" t="s">
        <v>2846</v>
      </c>
      <c r="AF729" s="127" t="s">
        <v>32</v>
      </c>
      <c r="AG729" s="127" t="s">
        <v>3663</v>
      </c>
      <c r="AI729" s="127" t="s">
        <v>35</v>
      </c>
      <c r="AJ729" s="127" t="s">
        <v>4301</v>
      </c>
      <c r="AL729" s="127" t="s">
        <v>6</v>
      </c>
      <c r="AM729" s="127" t="s">
        <v>2155</v>
      </c>
      <c r="AW729" s="127"/>
      <c r="BC729" s="127" t="s">
        <v>31</v>
      </c>
      <c r="BD729" s="127" t="s">
        <v>5693</v>
      </c>
    </row>
    <row r="730" spans="1:56" ht="9">
      <c r="A730" s="127" t="s">
        <v>1179</v>
      </c>
      <c r="E730" s="127" t="s">
        <v>11</v>
      </c>
      <c r="F730" s="127" t="s">
        <v>1012</v>
      </c>
      <c r="AC730" s="127" t="s">
        <v>28</v>
      </c>
      <c r="AD730" s="127" t="s">
        <v>1909</v>
      </c>
      <c r="AF730" s="127" t="s">
        <v>32</v>
      </c>
      <c r="AG730" s="127" t="s">
        <v>3730</v>
      </c>
      <c r="AI730" s="127" t="s">
        <v>35</v>
      </c>
      <c r="AJ730" s="127" t="s">
        <v>1140</v>
      </c>
      <c r="AL730" s="127" t="s">
        <v>6</v>
      </c>
      <c r="AM730" s="127" t="s">
        <v>4815</v>
      </c>
      <c r="AW730" s="127"/>
      <c r="BC730" s="127" t="s">
        <v>31</v>
      </c>
      <c r="BD730" s="127" t="s">
        <v>5694</v>
      </c>
    </row>
    <row r="731" spans="1:56" ht="9">
      <c r="A731" s="127" t="s">
        <v>1180</v>
      </c>
      <c r="E731" s="127" t="s">
        <v>11</v>
      </c>
      <c r="F731" s="127" t="s">
        <v>609</v>
      </c>
      <c r="AC731" s="127" t="s">
        <v>28</v>
      </c>
      <c r="AD731" s="127" t="s">
        <v>2489</v>
      </c>
      <c r="AF731" s="127" t="s">
        <v>32</v>
      </c>
      <c r="AG731" s="127" t="s">
        <v>3333</v>
      </c>
      <c r="AI731" s="127" t="s">
        <v>35</v>
      </c>
      <c r="AJ731" s="127" t="s">
        <v>4302</v>
      </c>
      <c r="AL731" s="127" t="s">
        <v>6</v>
      </c>
      <c r="AM731" s="127" t="s">
        <v>4816</v>
      </c>
      <c r="AW731" s="127"/>
      <c r="BC731" s="127" t="s">
        <v>31</v>
      </c>
      <c r="BD731" s="127" t="s">
        <v>5695</v>
      </c>
    </row>
    <row r="732" spans="1:56" ht="9">
      <c r="A732" s="127" t="s">
        <v>1181</v>
      </c>
      <c r="E732" s="127" t="s">
        <v>11</v>
      </c>
      <c r="F732" s="127" t="s">
        <v>1013</v>
      </c>
      <c r="AC732" s="127" t="s">
        <v>28</v>
      </c>
      <c r="AD732" s="127" t="s">
        <v>581</v>
      </c>
      <c r="AF732" s="127" t="s">
        <v>32</v>
      </c>
      <c r="AG732" s="127" t="s">
        <v>3871</v>
      </c>
      <c r="AI732" s="127" t="s">
        <v>35</v>
      </c>
      <c r="AJ732" s="127" t="s">
        <v>2741</v>
      </c>
      <c r="AL732" s="127" t="s">
        <v>6</v>
      </c>
      <c r="AM732" s="127" t="s">
        <v>4817</v>
      </c>
      <c r="AW732" s="127"/>
      <c r="BC732" s="127" t="s">
        <v>31</v>
      </c>
      <c r="BD732" s="127" t="s">
        <v>5696</v>
      </c>
    </row>
    <row r="733" spans="1:56" ht="9">
      <c r="A733" s="127" t="s">
        <v>1182</v>
      </c>
      <c r="E733" s="127" t="s">
        <v>11</v>
      </c>
      <c r="F733" s="127" t="s">
        <v>651</v>
      </c>
      <c r="AC733" s="127" t="s">
        <v>28</v>
      </c>
      <c r="AD733" s="127" t="s">
        <v>2361</v>
      </c>
      <c r="AF733" s="127" t="s">
        <v>32</v>
      </c>
      <c r="AG733" s="127" t="s">
        <v>3853</v>
      </c>
      <c r="AI733" s="127" t="s">
        <v>35</v>
      </c>
      <c r="AJ733" s="127" t="s">
        <v>3667</v>
      </c>
      <c r="AL733" s="127" t="s">
        <v>6</v>
      </c>
      <c r="AM733" s="127" t="s">
        <v>4818</v>
      </c>
      <c r="AW733" s="127"/>
      <c r="BC733" s="127" t="s">
        <v>31</v>
      </c>
      <c r="BD733" s="127" t="s">
        <v>2328</v>
      </c>
    </row>
    <row r="734" spans="1:56" ht="9">
      <c r="A734" s="127" t="s">
        <v>1183</v>
      </c>
      <c r="E734" s="127" t="s">
        <v>11</v>
      </c>
      <c r="F734" s="127" t="s">
        <v>1014</v>
      </c>
      <c r="AC734" s="127" t="s">
        <v>28</v>
      </c>
      <c r="AD734" s="127" t="s">
        <v>2491</v>
      </c>
      <c r="AF734" s="127" t="s">
        <v>32</v>
      </c>
      <c r="AG734" s="127" t="s">
        <v>3872</v>
      </c>
      <c r="AI734" s="127" t="s">
        <v>35</v>
      </c>
      <c r="AJ734" s="127" t="s">
        <v>1519</v>
      </c>
      <c r="AL734" s="127" t="s">
        <v>6</v>
      </c>
      <c r="AM734" s="127" t="s">
        <v>1852</v>
      </c>
      <c r="AW734" s="127"/>
      <c r="BC734" s="127" t="s">
        <v>31</v>
      </c>
      <c r="BD734" s="127" t="s">
        <v>2729</v>
      </c>
    </row>
    <row r="735" spans="1:56" ht="9">
      <c r="A735" s="127" t="s">
        <v>1184</v>
      </c>
      <c r="E735" s="127" t="s">
        <v>11</v>
      </c>
      <c r="F735" s="127" t="s">
        <v>763</v>
      </c>
      <c r="AC735" s="127" t="s">
        <v>28</v>
      </c>
      <c r="AD735" s="127" t="s">
        <v>2847</v>
      </c>
      <c r="AF735" s="127" t="s">
        <v>32</v>
      </c>
      <c r="AG735" s="127" t="s">
        <v>3590</v>
      </c>
      <c r="AI735" s="127" t="s">
        <v>35</v>
      </c>
      <c r="AJ735" s="127" t="s">
        <v>4303</v>
      </c>
      <c r="AL735" s="127" t="s">
        <v>6</v>
      </c>
      <c r="AM735" s="127" t="s">
        <v>911</v>
      </c>
      <c r="AW735" s="127"/>
      <c r="BC735" s="127" t="s">
        <v>31</v>
      </c>
      <c r="BD735" s="127" t="s">
        <v>2214</v>
      </c>
    </row>
    <row r="736" spans="1:56" ht="9">
      <c r="A736" s="127" t="s">
        <v>1185</v>
      </c>
      <c r="E736" s="127" t="s">
        <v>11</v>
      </c>
      <c r="F736" s="127" t="s">
        <v>1015</v>
      </c>
      <c r="AC736" s="127" t="s">
        <v>28</v>
      </c>
      <c r="AD736" s="127" t="s">
        <v>2848</v>
      </c>
      <c r="AF736" s="127" t="s">
        <v>32</v>
      </c>
      <c r="AG736" s="127" t="s">
        <v>3756</v>
      </c>
      <c r="AI736" s="127" t="s">
        <v>35</v>
      </c>
      <c r="AJ736" s="127" t="s">
        <v>3992</v>
      </c>
      <c r="AL736" s="127" t="s">
        <v>6</v>
      </c>
      <c r="AM736" s="127" t="s">
        <v>2180</v>
      </c>
      <c r="AW736" s="127"/>
      <c r="BC736" s="127" t="s">
        <v>31</v>
      </c>
      <c r="BD736" s="127" t="s">
        <v>4581</v>
      </c>
    </row>
    <row r="737" spans="1:56" ht="9">
      <c r="A737" s="127" t="s">
        <v>1186</v>
      </c>
      <c r="E737" s="127" t="s">
        <v>11</v>
      </c>
      <c r="F737" s="127" t="s">
        <v>1016</v>
      </c>
      <c r="AC737" s="127" t="s">
        <v>28</v>
      </c>
      <c r="AD737" s="127" t="s">
        <v>2836</v>
      </c>
      <c r="AF737" s="127" t="s">
        <v>32</v>
      </c>
      <c r="AG737" s="127" t="s">
        <v>3794</v>
      </c>
      <c r="AI737" s="127" t="s">
        <v>35</v>
      </c>
      <c r="AJ737" s="127" t="s">
        <v>4304</v>
      </c>
      <c r="AL737" s="127" t="s">
        <v>6</v>
      </c>
      <c r="AM737" s="127" t="s">
        <v>4819</v>
      </c>
      <c r="AW737" s="127"/>
      <c r="BC737" s="127" t="s">
        <v>31</v>
      </c>
      <c r="BD737" s="127" t="s">
        <v>4001</v>
      </c>
    </row>
    <row r="738" spans="1:56" ht="9">
      <c r="A738" s="127" t="s">
        <v>1187</v>
      </c>
      <c r="E738" s="127" t="s">
        <v>11</v>
      </c>
      <c r="F738" s="127" t="s">
        <v>600</v>
      </c>
      <c r="AC738" s="127" t="s">
        <v>28</v>
      </c>
      <c r="AD738" s="127" t="s">
        <v>2849</v>
      </c>
      <c r="AF738" s="127" t="s">
        <v>32</v>
      </c>
      <c r="AG738" s="127" t="s">
        <v>2155</v>
      </c>
      <c r="AI738" s="127" t="s">
        <v>35</v>
      </c>
      <c r="AJ738" s="127" t="s">
        <v>3562</v>
      </c>
      <c r="AL738" s="127" t="s">
        <v>6</v>
      </c>
      <c r="AM738" s="127" t="s">
        <v>4820</v>
      </c>
      <c r="AW738" s="127"/>
      <c r="BC738" s="127" t="s">
        <v>31</v>
      </c>
      <c r="BD738" s="127" t="s">
        <v>2328</v>
      </c>
    </row>
    <row r="739" spans="1:56" ht="9">
      <c r="A739" s="127" t="s">
        <v>1188</v>
      </c>
      <c r="E739" s="127" t="s">
        <v>11</v>
      </c>
      <c r="F739" s="127" t="s">
        <v>1017</v>
      </c>
      <c r="AC739" s="127" t="s">
        <v>28</v>
      </c>
      <c r="AD739" s="127" t="s">
        <v>2850</v>
      </c>
      <c r="AF739" s="127" t="s">
        <v>32</v>
      </c>
      <c r="AG739" s="127" t="s">
        <v>3873</v>
      </c>
      <c r="AI739" s="127" t="s">
        <v>35</v>
      </c>
      <c r="AJ739" s="127" t="s">
        <v>3692</v>
      </c>
      <c r="AL739" s="127" t="s">
        <v>6</v>
      </c>
      <c r="AM739" s="127" t="s">
        <v>1136</v>
      </c>
      <c r="AW739" s="127"/>
      <c r="BC739" s="127" t="s">
        <v>31</v>
      </c>
      <c r="BD739" s="127" t="s">
        <v>5697</v>
      </c>
    </row>
    <row r="740" spans="1:56" ht="9">
      <c r="A740" s="127" t="s">
        <v>1189</v>
      </c>
      <c r="E740" s="127" t="s">
        <v>11</v>
      </c>
      <c r="F740" s="127" t="s">
        <v>1018</v>
      </c>
      <c r="AC740" s="127" t="s">
        <v>28</v>
      </c>
      <c r="AD740" s="127" t="s">
        <v>2851</v>
      </c>
      <c r="AF740" s="127" t="s">
        <v>32</v>
      </c>
      <c r="AG740" s="127" t="s">
        <v>3834</v>
      </c>
      <c r="AI740" s="127" t="s">
        <v>35</v>
      </c>
      <c r="AJ740" s="127" t="s">
        <v>4305</v>
      </c>
      <c r="AL740" s="127" t="s">
        <v>6</v>
      </c>
      <c r="AM740" s="127" t="s">
        <v>1218</v>
      </c>
      <c r="AW740" s="127"/>
      <c r="BC740" s="127" t="s">
        <v>31</v>
      </c>
      <c r="BD740" s="127" t="s">
        <v>5698</v>
      </c>
    </row>
    <row r="741" spans="1:56" ht="9">
      <c r="A741" s="127" t="s">
        <v>1190</v>
      </c>
      <c r="E741" s="127" t="s">
        <v>11</v>
      </c>
      <c r="F741" s="127" t="s">
        <v>1019</v>
      </c>
      <c r="AC741" s="127" t="s">
        <v>28</v>
      </c>
      <c r="AD741" s="127" t="s">
        <v>2852</v>
      </c>
      <c r="AF741" s="127" t="s">
        <v>32</v>
      </c>
      <c r="AG741" s="127" t="s">
        <v>3874</v>
      </c>
      <c r="AI741" s="127" t="s">
        <v>35</v>
      </c>
      <c r="AJ741" s="127" t="s">
        <v>2160</v>
      </c>
      <c r="AL741" s="127" t="s">
        <v>6</v>
      </c>
      <c r="AM741" s="127" t="s">
        <v>4821</v>
      </c>
      <c r="AW741" s="127"/>
      <c r="BC741" s="127" t="s">
        <v>31</v>
      </c>
      <c r="BD741" s="127" t="s">
        <v>2571</v>
      </c>
    </row>
    <row r="742" spans="1:56" ht="9">
      <c r="A742" s="127" t="s">
        <v>1191</v>
      </c>
      <c r="E742" s="127" t="s">
        <v>11</v>
      </c>
      <c r="F742" s="127" t="s">
        <v>913</v>
      </c>
      <c r="AC742" s="127" t="s">
        <v>28</v>
      </c>
      <c r="AD742" s="127" t="s">
        <v>2853</v>
      </c>
      <c r="AF742" s="127" t="s">
        <v>32</v>
      </c>
      <c r="AG742" s="127" t="s">
        <v>3875</v>
      </c>
      <c r="AI742" s="127" t="s">
        <v>35</v>
      </c>
      <c r="AJ742" s="127" t="s">
        <v>4306</v>
      </c>
      <c r="AL742" s="127" t="s">
        <v>6</v>
      </c>
      <c r="AM742" s="127" t="s">
        <v>4822</v>
      </c>
      <c r="AW742" s="127"/>
      <c r="BC742" s="127" t="s">
        <v>31</v>
      </c>
      <c r="BD742" s="127" t="s">
        <v>1904</v>
      </c>
    </row>
    <row r="743" spans="1:56" ht="9">
      <c r="A743" s="127" t="s">
        <v>1192</v>
      </c>
      <c r="E743" s="127" t="s">
        <v>11</v>
      </c>
      <c r="F743" s="127" t="s">
        <v>1020</v>
      </c>
      <c r="AC743" s="127" t="s">
        <v>28</v>
      </c>
      <c r="AD743" s="127" t="s">
        <v>2430</v>
      </c>
      <c r="AF743" s="127" t="s">
        <v>32</v>
      </c>
      <c r="AG743" s="127" t="s">
        <v>3876</v>
      </c>
      <c r="AI743" s="127" t="s">
        <v>35</v>
      </c>
      <c r="AJ743" s="127" t="s">
        <v>4307</v>
      </c>
      <c r="AL743" s="127" t="s">
        <v>6</v>
      </c>
      <c r="AM743" s="127" t="s">
        <v>2361</v>
      </c>
      <c r="AW743" s="127"/>
      <c r="BC743" s="127" t="s">
        <v>31</v>
      </c>
      <c r="BD743" s="127" t="s">
        <v>2153</v>
      </c>
    </row>
    <row r="744" spans="1:56" ht="9">
      <c r="A744" s="127" t="s">
        <v>1193</v>
      </c>
      <c r="E744" s="127" t="s">
        <v>11</v>
      </c>
      <c r="F744" s="127" t="s">
        <v>651</v>
      </c>
      <c r="AC744" s="127" t="s">
        <v>28</v>
      </c>
      <c r="AD744" s="127" t="s">
        <v>2854</v>
      </c>
      <c r="AF744" s="127" t="s">
        <v>32</v>
      </c>
      <c r="AG744" s="127" t="s">
        <v>773</v>
      </c>
      <c r="AI744" s="127" t="s">
        <v>35</v>
      </c>
      <c r="AJ744" s="127" t="s">
        <v>4308</v>
      </c>
      <c r="AL744" s="127" t="s">
        <v>6</v>
      </c>
      <c r="AM744" s="127" t="s">
        <v>4823</v>
      </c>
      <c r="AW744" s="127"/>
      <c r="BC744" s="127" t="s">
        <v>31</v>
      </c>
      <c r="BD744" s="127" t="s">
        <v>5699</v>
      </c>
    </row>
    <row r="745" spans="1:56" ht="9">
      <c r="A745" s="127" t="s">
        <v>1194</v>
      </c>
      <c r="E745" s="127" t="s">
        <v>11</v>
      </c>
      <c r="F745" s="127" t="s">
        <v>1021</v>
      </c>
      <c r="AC745" s="127" t="s">
        <v>28</v>
      </c>
      <c r="AD745" s="127" t="s">
        <v>2855</v>
      </c>
      <c r="AF745" s="127" t="s">
        <v>32</v>
      </c>
      <c r="AG745" s="127" t="s">
        <v>3877</v>
      </c>
      <c r="AI745" s="127" t="s">
        <v>35</v>
      </c>
      <c r="AJ745" s="127" t="s">
        <v>4309</v>
      </c>
      <c r="AL745" s="127" t="s">
        <v>6</v>
      </c>
      <c r="AM745" s="127" t="s">
        <v>4824</v>
      </c>
      <c r="AW745" s="127"/>
      <c r="BC745" s="127" t="s">
        <v>31</v>
      </c>
      <c r="BD745" s="127" t="s">
        <v>5425</v>
      </c>
    </row>
    <row r="746" spans="1:56" ht="9">
      <c r="A746" s="127" t="s">
        <v>1195</v>
      </c>
      <c r="E746" s="127" t="s">
        <v>11</v>
      </c>
      <c r="F746" s="127" t="s">
        <v>1022</v>
      </c>
      <c r="AC746" s="127" t="s">
        <v>28</v>
      </c>
      <c r="AD746" s="127" t="s">
        <v>2851</v>
      </c>
      <c r="AF746" s="127" t="s">
        <v>32</v>
      </c>
      <c r="AG746" s="127" t="s">
        <v>3878</v>
      </c>
      <c r="AI746" s="127" t="s">
        <v>35</v>
      </c>
      <c r="AJ746" s="127" t="s">
        <v>2382</v>
      </c>
      <c r="AL746" s="127" t="s">
        <v>6</v>
      </c>
      <c r="AM746" s="127" t="s">
        <v>3822</v>
      </c>
      <c r="AW746" s="127"/>
      <c r="BC746" s="127" t="s">
        <v>31</v>
      </c>
      <c r="BD746" s="127" t="s">
        <v>5700</v>
      </c>
    </row>
    <row r="747" spans="1:56" ht="9">
      <c r="A747" s="127" t="s">
        <v>1196</v>
      </c>
      <c r="E747" s="127" t="s">
        <v>11</v>
      </c>
      <c r="F747" s="127" t="s">
        <v>1023</v>
      </c>
      <c r="AC747" s="127" t="s">
        <v>28</v>
      </c>
      <c r="AD747" s="127" t="s">
        <v>2461</v>
      </c>
      <c r="AF747" s="127" t="s">
        <v>32</v>
      </c>
      <c r="AG747" s="127" t="s">
        <v>3879</v>
      </c>
      <c r="AI747" s="127" t="s">
        <v>35</v>
      </c>
      <c r="AJ747" s="127" t="s">
        <v>2804</v>
      </c>
      <c r="AL747" s="127" t="s">
        <v>6</v>
      </c>
      <c r="AM747" s="127" t="s">
        <v>4825</v>
      </c>
      <c r="AW747" s="127"/>
      <c r="BC747" s="127" t="s">
        <v>31</v>
      </c>
      <c r="BD747" s="127" t="s">
        <v>3618</v>
      </c>
    </row>
    <row r="748" spans="1:56" ht="9">
      <c r="A748" s="127" t="s">
        <v>1197</v>
      </c>
      <c r="E748" s="127" t="s">
        <v>11</v>
      </c>
      <c r="F748" s="127" t="s">
        <v>1024</v>
      </c>
      <c r="AC748" s="127" t="s">
        <v>28</v>
      </c>
      <c r="AD748" s="127" t="s">
        <v>2856</v>
      </c>
      <c r="AF748" s="127" t="s">
        <v>32</v>
      </c>
      <c r="AG748" s="127" t="s">
        <v>3570</v>
      </c>
      <c r="AI748" s="127" t="s">
        <v>35</v>
      </c>
      <c r="AJ748" s="127" t="s">
        <v>4310</v>
      </c>
      <c r="AL748" s="127" t="s">
        <v>6</v>
      </c>
      <c r="AM748" s="127" t="s">
        <v>1412</v>
      </c>
      <c r="AW748" s="127"/>
      <c r="BC748" s="127" t="s">
        <v>31</v>
      </c>
      <c r="BD748" s="127" t="s">
        <v>695</v>
      </c>
    </row>
    <row r="749" spans="1:56" ht="9">
      <c r="A749" s="127" t="s">
        <v>1198</v>
      </c>
      <c r="E749" s="127" t="s">
        <v>11</v>
      </c>
      <c r="F749" s="127" t="s">
        <v>1025</v>
      </c>
      <c r="AC749" s="127" t="s">
        <v>28</v>
      </c>
      <c r="AD749" s="127" t="s">
        <v>2857</v>
      </c>
      <c r="AF749" s="127" t="s">
        <v>32</v>
      </c>
      <c r="AG749" s="127" t="s">
        <v>646</v>
      </c>
      <c r="AI749" s="127" t="s">
        <v>35</v>
      </c>
      <c r="AJ749" s="127" t="s">
        <v>2625</v>
      </c>
      <c r="AL749" s="127" t="s">
        <v>6</v>
      </c>
      <c r="AM749" s="127" t="s">
        <v>4826</v>
      </c>
      <c r="AW749" s="127"/>
      <c r="BC749" s="127" t="s">
        <v>31</v>
      </c>
      <c r="BD749" s="127" t="s">
        <v>5701</v>
      </c>
    </row>
    <row r="750" spans="1:56" ht="9">
      <c r="A750" s="127" t="s">
        <v>1199</v>
      </c>
      <c r="E750" s="127" t="s">
        <v>11</v>
      </c>
      <c r="F750" s="127" t="s">
        <v>1026</v>
      </c>
      <c r="AC750" s="127" t="s">
        <v>28</v>
      </c>
      <c r="AD750" s="127" t="s">
        <v>1783</v>
      </c>
      <c r="AF750" s="127" t="s">
        <v>32</v>
      </c>
      <c r="AG750" s="127" t="s">
        <v>2349</v>
      </c>
      <c r="AI750" s="127" t="s">
        <v>35</v>
      </c>
      <c r="AJ750" s="127" t="s">
        <v>1510</v>
      </c>
      <c r="AL750" s="127" t="s">
        <v>6</v>
      </c>
      <c r="AM750" s="127" t="s">
        <v>2361</v>
      </c>
      <c r="AW750" s="127"/>
      <c r="BC750" s="127" t="s">
        <v>31</v>
      </c>
      <c r="BD750" s="127" t="s">
        <v>5702</v>
      </c>
    </row>
    <row r="751" spans="1:56" ht="9">
      <c r="A751" s="127" t="s">
        <v>1200</v>
      </c>
      <c r="E751" s="127" t="s">
        <v>11</v>
      </c>
      <c r="F751" s="127" t="s">
        <v>646</v>
      </c>
      <c r="AC751" s="127" t="s">
        <v>28</v>
      </c>
      <c r="AD751" s="127" t="s">
        <v>2858</v>
      </c>
      <c r="AF751" s="127" t="s">
        <v>32</v>
      </c>
      <c r="AG751" s="127" t="s">
        <v>3880</v>
      </c>
      <c r="AI751" s="127" t="s">
        <v>35</v>
      </c>
      <c r="AJ751" s="127" t="s">
        <v>4311</v>
      </c>
      <c r="AL751" s="127" t="s">
        <v>6</v>
      </c>
      <c r="AM751" s="127" t="s">
        <v>2182</v>
      </c>
      <c r="AW751" s="127"/>
      <c r="BC751" s="127" t="s">
        <v>31</v>
      </c>
      <c r="BD751" s="127" t="s">
        <v>5703</v>
      </c>
    </row>
    <row r="752" spans="1:56" ht="9">
      <c r="A752" s="127" t="s">
        <v>1201</v>
      </c>
      <c r="E752" s="127" t="s">
        <v>11</v>
      </c>
      <c r="F752" s="127" t="s">
        <v>1027</v>
      </c>
      <c r="AC752" s="127" t="s">
        <v>28</v>
      </c>
      <c r="AD752" s="127" t="s">
        <v>2609</v>
      </c>
      <c r="AF752" s="127" t="s">
        <v>32</v>
      </c>
      <c r="AG752" s="127" t="s">
        <v>3881</v>
      </c>
      <c r="AI752" s="127" t="s">
        <v>35</v>
      </c>
      <c r="AJ752" s="127" t="s">
        <v>3667</v>
      </c>
      <c r="AL752" s="127" t="s">
        <v>6</v>
      </c>
      <c r="AM752" s="127" t="s">
        <v>4705</v>
      </c>
      <c r="AW752" s="127"/>
      <c r="BC752" s="127" t="s">
        <v>31</v>
      </c>
      <c r="BD752" s="127" t="s">
        <v>5704</v>
      </c>
    </row>
    <row r="753" spans="1:56" ht="9">
      <c r="A753" s="127" t="s">
        <v>1202</v>
      </c>
      <c r="E753" s="127" t="s">
        <v>11</v>
      </c>
      <c r="F753" s="127" t="s">
        <v>1028</v>
      </c>
      <c r="AC753" s="127" t="s">
        <v>28</v>
      </c>
      <c r="AD753" s="127" t="s">
        <v>2441</v>
      </c>
      <c r="AF753" s="127" t="s">
        <v>32</v>
      </c>
      <c r="AG753" s="127" t="s">
        <v>3882</v>
      </c>
      <c r="AI753" s="127" t="s">
        <v>35</v>
      </c>
      <c r="AJ753" s="127" t="s">
        <v>4259</v>
      </c>
      <c r="AL753" s="127" t="s">
        <v>6</v>
      </c>
      <c r="AM753" s="127" t="s">
        <v>3416</v>
      </c>
      <c r="AW753" s="127"/>
      <c r="BC753" s="127" t="s">
        <v>31</v>
      </c>
      <c r="BD753" s="127" t="s">
        <v>5705</v>
      </c>
    </row>
    <row r="754" spans="1:56" ht="9">
      <c r="A754" s="127" t="s">
        <v>1203</v>
      </c>
      <c r="E754" s="127" t="s">
        <v>11</v>
      </c>
      <c r="F754" s="127" t="s">
        <v>565</v>
      </c>
      <c r="AC754" s="127" t="s">
        <v>28</v>
      </c>
      <c r="AD754" s="127" t="s">
        <v>2583</v>
      </c>
      <c r="AF754" s="127" t="s">
        <v>32</v>
      </c>
      <c r="AG754" s="127" t="s">
        <v>721</v>
      </c>
      <c r="AI754" s="127" t="s">
        <v>35</v>
      </c>
      <c r="AJ754" s="127" t="s">
        <v>3907</v>
      </c>
      <c r="AL754" s="127" t="s">
        <v>6</v>
      </c>
      <c r="AM754" s="127" t="s">
        <v>2221</v>
      </c>
      <c r="AW754" s="127"/>
      <c r="BC754" s="127" t="s">
        <v>31</v>
      </c>
      <c r="BD754" s="127" t="s">
        <v>5706</v>
      </c>
    </row>
    <row r="755" spans="1:56" ht="9">
      <c r="A755" s="127" t="s">
        <v>1204</v>
      </c>
      <c r="E755" s="127" t="s">
        <v>11</v>
      </c>
      <c r="F755" s="127" t="s">
        <v>1029</v>
      </c>
      <c r="AC755" s="127" t="s">
        <v>28</v>
      </c>
      <c r="AD755" s="127" t="s">
        <v>2859</v>
      </c>
      <c r="AF755" s="127" t="s">
        <v>32</v>
      </c>
      <c r="AG755" s="127" t="s">
        <v>2043</v>
      </c>
      <c r="AI755" s="127" t="s">
        <v>35</v>
      </c>
      <c r="AJ755" s="127" t="s">
        <v>1242</v>
      </c>
      <c r="AL755" s="127" t="s">
        <v>6</v>
      </c>
      <c r="AM755" s="127" t="s">
        <v>2361</v>
      </c>
      <c r="AW755" s="127"/>
      <c r="BC755" s="127" t="s">
        <v>31</v>
      </c>
      <c r="BD755" s="127" t="s">
        <v>5447</v>
      </c>
    </row>
    <row r="756" spans="1:56" ht="9">
      <c r="A756" s="127" t="s">
        <v>1205</v>
      </c>
      <c r="E756" s="127" t="s">
        <v>11</v>
      </c>
      <c r="F756" s="127" t="s">
        <v>1030</v>
      </c>
      <c r="AC756" s="127" t="s">
        <v>28</v>
      </c>
      <c r="AD756" s="127" t="s">
        <v>2860</v>
      </c>
      <c r="AF756" s="127" t="s">
        <v>32</v>
      </c>
      <c r="AG756" s="127" t="s">
        <v>660</v>
      </c>
      <c r="AI756" s="127" t="s">
        <v>35</v>
      </c>
      <c r="AJ756" s="127" t="s">
        <v>4240</v>
      </c>
      <c r="AL756" s="127" t="s">
        <v>6</v>
      </c>
      <c r="AM756" s="127" t="s">
        <v>1825</v>
      </c>
      <c r="AW756" s="127"/>
      <c r="BC756" s="127" t="s">
        <v>31</v>
      </c>
      <c r="BD756" s="127" t="s">
        <v>2398</v>
      </c>
    </row>
    <row r="757" spans="1:56" ht="9">
      <c r="A757" s="127" t="s">
        <v>1206</v>
      </c>
      <c r="E757" s="127" t="s">
        <v>11</v>
      </c>
      <c r="F757" s="127" t="s">
        <v>1031</v>
      </c>
      <c r="AC757" s="127" t="s">
        <v>28</v>
      </c>
      <c r="AD757" s="127" t="s">
        <v>2861</v>
      </c>
      <c r="AF757" s="127" t="s">
        <v>32</v>
      </c>
      <c r="AG757" s="127" t="s">
        <v>908</v>
      </c>
      <c r="AI757" s="127" t="s">
        <v>35</v>
      </c>
      <c r="AJ757" s="127" t="s">
        <v>2123</v>
      </c>
      <c r="AL757" s="127" t="s">
        <v>6</v>
      </c>
      <c r="AM757" s="127" t="s">
        <v>4683</v>
      </c>
      <c r="AW757" s="127"/>
      <c r="BC757" s="127" t="s">
        <v>31</v>
      </c>
      <c r="BD757" s="127" t="s">
        <v>4138</v>
      </c>
    </row>
    <row r="758" spans="1:56" ht="9">
      <c r="A758" s="127" t="s">
        <v>1207</v>
      </c>
      <c r="E758" s="127" t="s">
        <v>11</v>
      </c>
      <c r="F758" s="127" t="s">
        <v>1032</v>
      </c>
      <c r="AC758" s="127" t="s">
        <v>28</v>
      </c>
      <c r="AD758" s="127" t="s">
        <v>2419</v>
      </c>
      <c r="AF758" s="127" t="s">
        <v>32</v>
      </c>
      <c r="AG758" s="127" t="s">
        <v>1308</v>
      </c>
      <c r="AI758" s="127" t="s">
        <v>35</v>
      </c>
      <c r="AJ758" s="127" t="s">
        <v>4312</v>
      </c>
      <c r="AL758" s="127" t="s">
        <v>6</v>
      </c>
      <c r="AM758" s="127" t="s">
        <v>1473</v>
      </c>
      <c r="AW758" s="127"/>
      <c r="BC758" s="127" t="s">
        <v>31</v>
      </c>
      <c r="BD758" s="127" t="s">
        <v>5656</v>
      </c>
    </row>
    <row r="759" spans="1:56" ht="9">
      <c r="A759" s="127" t="s">
        <v>1208</v>
      </c>
      <c r="E759" s="127" t="s">
        <v>11</v>
      </c>
      <c r="F759" s="127" t="s">
        <v>1033</v>
      </c>
      <c r="AC759" s="127" t="s">
        <v>28</v>
      </c>
      <c r="AD759" s="127" t="s">
        <v>1068</v>
      </c>
      <c r="AF759" s="127" t="s">
        <v>32</v>
      </c>
      <c r="AG759" s="127" t="s">
        <v>2052</v>
      </c>
      <c r="AI759" s="127" t="s">
        <v>35</v>
      </c>
      <c r="AJ759" s="127" t="s">
        <v>4313</v>
      </c>
      <c r="AL759" s="127" t="s">
        <v>6</v>
      </c>
      <c r="AM759" s="127" t="s">
        <v>1561</v>
      </c>
      <c r="AW759" s="127"/>
      <c r="BC759" s="127" t="s">
        <v>31</v>
      </c>
      <c r="BD759" s="127" t="s">
        <v>5414</v>
      </c>
    </row>
    <row r="760" spans="1:56" ht="9">
      <c r="A760" s="127" t="s">
        <v>1209</v>
      </c>
      <c r="E760" s="127" t="s">
        <v>11</v>
      </c>
      <c r="F760" s="127" t="s">
        <v>1005</v>
      </c>
      <c r="AC760" s="127" t="s">
        <v>28</v>
      </c>
      <c r="AD760" s="127" t="s">
        <v>581</v>
      </c>
      <c r="AF760" s="127" t="s">
        <v>32</v>
      </c>
      <c r="AG760" s="127" t="s">
        <v>3883</v>
      </c>
      <c r="AI760" s="127" t="s">
        <v>35</v>
      </c>
      <c r="AJ760" s="127" t="s">
        <v>3762</v>
      </c>
      <c r="AL760" s="127" t="s">
        <v>6</v>
      </c>
      <c r="AM760" s="127" t="s">
        <v>2361</v>
      </c>
      <c r="AW760" s="127"/>
      <c r="BC760" s="127" t="s">
        <v>31</v>
      </c>
      <c r="BD760" s="127" t="s">
        <v>5707</v>
      </c>
    </row>
    <row r="761" spans="1:56" ht="9">
      <c r="A761" s="127" t="s">
        <v>1210</v>
      </c>
      <c r="E761" s="127" t="s">
        <v>11</v>
      </c>
      <c r="F761" s="127" t="s">
        <v>1034</v>
      </c>
      <c r="AC761" s="127" t="s">
        <v>28</v>
      </c>
      <c r="AD761" s="127" t="s">
        <v>1578</v>
      </c>
      <c r="AF761" s="127" t="s">
        <v>32</v>
      </c>
      <c r="AG761" s="127" t="s">
        <v>3884</v>
      </c>
      <c r="AI761" s="127" t="s">
        <v>35</v>
      </c>
      <c r="AJ761" s="127" t="s">
        <v>779</v>
      </c>
      <c r="AL761" s="127" t="s">
        <v>6</v>
      </c>
      <c r="AM761" s="127" t="s">
        <v>812</v>
      </c>
      <c r="AW761" s="127"/>
      <c r="BC761" s="127" t="s">
        <v>31</v>
      </c>
      <c r="BD761" s="127" t="s">
        <v>961</v>
      </c>
    </row>
    <row r="762" spans="1:56" ht="9">
      <c r="A762" s="127" t="s">
        <v>1211</v>
      </c>
      <c r="E762" s="127" t="s">
        <v>11</v>
      </c>
      <c r="F762" s="127" t="s">
        <v>1035</v>
      </c>
      <c r="AC762" s="127" t="s">
        <v>28</v>
      </c>
      <c r="AD762" s="127" t="s">
        <v>2862</v>
      </c>
      <c r="AF762" s="127" t="s">
        <v>32</v>
      </c>
      <c r="AG762" s="127" t="s">
        <v>3885</v>
      </c>
      <c r="AI762" s="127" t="s">
        <v>35</v>
      </c>
      <c r="AJ762" s="127" t="s">
        <v>769</v>
      </c>
      <c r="AL762" s="127" t="s">
        <v>6</v>
      </c>
      <c r="AM762" s="127" t="s">
        <v>1498</v>
      </c>
      <c r="AW762" s="127"/>
      <c r="BC762" s="127" t="s">
        <v>31</v>
      </c>
      <c r="BD762" s="127" t="s">
        <v>535</v>
      </c>
    </row>
    <row r="763" spans="1:56" ht="9">
      <c r="A763" s="127" t="s">
        <v>1212</v>
      </c>
      <c r="E763" s="127" t="s">
        <v>11</v>
      </c>
      <c r="F763" s="127" t="s">
        <v>543</v>
      </c>
      <c r="AC763" s="127" t="s">
        <v>28</v>
      </c>
      <c r="AD763" s="127" t="s">
        <v>1705</v>
      </c>
      <c r="AF763" s="127" t="s">
        <v>32</v>
      </c>
      <c r="AG763" s="127" t="s">
        <v>3886</v>
      </c>
      <c r="AI763" s="127" t="s">
        <v>35</v>
      </c>
      <c r="AJ763" s="127" t="s">
        <v>4186</v>
      </c>
      <c r="AL763" s="127" t="s">
        <v>6</v>
      </c>
      <c r="AM763" s="127" t="s">
        <v>2155</v>
      </c>
      <c r="AW763" s="127"/>
      <c r="BC763" s="127" t="s">
        <v>31</v>
      </c>
      <c r="BD763" s="127" t="s">
        <v>735</v>
      </c>
    </row>
    <row r="764" spans="1:56" ht="9">
      <c r="A764" s="127" t="s">
        <v>1213</v>
      </c>
      <c r="E764" s="127" t="s">
        <v>11</v>
      </c>
      <c r="F764" s="127" t="s">
        <v>1036</v>
      </c>
      <c r="AC764" s="127" t="s">
        <v>28</v>
      </c>
      <c r="AD764" s="127" t="s">
        <v>2081</v>
      </c>
      <c r="AF764" s="127" t="s">
        <v>32</v>
      </c>
      <c r="AG764" s="127" t="s">
        <v>3887</v>
      </c>
      <c r="AI764" s="127" t="s">
        <v>35</v>
      </c>
      <c r="AJ764" s="127" t="s">
        <v>725</v>
      </c>
      <c r="AL764" s="127" t="s">
        <v>6</v>
      </c>
      <c r="AM764" s="127" t="s">
        <v>4827</v>
      </c>
      <c r="AW764" s="127"/>
      <c r="BC764" s="127" t="s">
        <v>31</v>
      </c>
      <c r="BD764" s="127" t="s">
        <v>4352</v>
      </c>
    </row>
    <row r="765" spans="1:56" ht="9">
      <c r="A765" s="127" t="s">
        <v>1214</v>
      </c>
      <c r="E765" s="127" t="s">
        <v>11</v>
      </c>
      <c r="F765" s="127" t="s">
        <v>1037</v>
      </c>
      <c r="AC765" s="127" t="s">
        <v>28</v>
      </c>
      <c r="AD765" s="127" t="s">
        <v>2461</v>
      </c>
      <c r="AF765" s="127" t="s">
        <v>32</v>
      </c>
      <c r="AG765" s="127" t="s">
        <v>1840</v>
      </c>
      <c r="AI765" s="127" t="s">
        <v>35</v>
      </c>
      <c r="AJ765" s="127" t="s">
        <v>4314</v>
      </c>
      <c r="AL765" s="127" t="s">
        <v>6</v>
      </c>
      <c r="AM765" s="127" t="s">
        <v>4828</v>
      </c>
      <c r="AW765" s="127"/>
      <c r="BC765" s="127" t="s">
        <v>31</v>
      </c>
      <c r="BD765" s="127" t="s">
        <v>5708</v>
      </c>
    </row>
    <row r="766" spans="1:56" ht="9">
      <c r="A766" s="127" t="s">
        <v>1215</v>
      </c>
      <c r="AC766" s="127" t="s">
        <v>28</v>
      </c>
      <c r="AD766" s="127" t="s">
        <v>2863</v>
      </c>
      <c r="AF766" s="127" t="s">
        <v>32</v>
      </c>
      <c r="AG766" s="127" t="s">
        <v>3558</v>
      </c>
      <c r="AI766" s="127" t="s">
        <v>35</v>
      </c>
      <c r="AJ766" s="127" t="s">
        <v>4213</v>
      </c>
      <c r="AL766" s="127" t="s">
        <v>6</v>
      </c>
      <c r="AM766" s="127" t="s">
        <v>2027</v>
      </c>
      <c r="AW766" s="127"/>
      <c r="BC766" s="127" t="s">
        <v>31</v>
      </c>
      <c r="BD766" s="127" t="s">
        <v>3141</v>
      </c>
    </row>
    <row r="767" spans="1:56" ht="9">
      <c r="A767" s="127" t="s">
        <v>1216</v>
      </c>
      <c r="AC767" s="127" t="s">
        <v>28</v>
      </c>
      <c r="AD767" s="127" t="s">
        <v>682</v>
      </c>
      <c r="AF767" s="127" t="s">
        <v>32</v>
      </c>
      <c r="AG767" s="127" t="s">
        <v>3755</v>
      </c>
      <c r="AI767" s="127" t="s">
        <v>35</v>
      </c>
      <c r="AJ767" s="127" t="s">
        <v>4163</v>
      </c>
      <c r="AL767" s="127" t="s">
        <v>6</v>
      </c>
      <c r="AM767" s="127" t="s">
        <v>2408</v>
      </c>
      <c r="AW767" s="127"/>
      <c r="BC767" s="127" t="s">
        <v>31</v>
      </c>
      <c r="BD767" s="127" t="s">
        <v>5659</v>
      </c>
    </row>
    <row r="768" spans="1:56" ht="9">
      <c r="A768" s="127" t="s">
        <v>1217</v>
      </c>
      <c r="AC768" s="127" t="s">
        <v>28</v>
      </c>
      <c r="AD768" s="127" t="s">
        <v>2864</v>
      </c>
      <c r="AF768" s="127" t="s">
        <v>32</v>
      </c>
      <c r="AG768" s="127" t="s">
        <v>2730</v>
      </c>
      <c r="AI768" s="127" t="s">
        <v>35</v>
      </c>
      <c r="AJ768" s="127" t="s">
        <v>4207</v>
      </c>
      <c r="AL768" s="127" t="s">
        <v>6</v>
      </c>
      <c r="AM768" s="127" t="s">
        <v>4829</v>
      </c>
      <c r="AW768" s="127"/>
      <c r="BC768" s="127" t="s">
        <v>31</v>
      </c>
      <c r="BD768" s="127" t="s">
        <v>2328</v>
      </c>
    </row>
    <row r="769" spans="1:56" ht="9">
      <c r="A769" s="127" t="s">
        <v>1218</v>
      </c>
      <c r="AC769" s="127" t="s">
        <v>28</v>
      </c>
      <c r="AD769" s="127" t="s">
        <v>480</v>
      </c>
      <c r="AF769" s="127" t="s">
        <v>32</v>
      </c>
      <c r="AG769" s="127" t="s">
        <v>3888</v>
      </c>
      <c r="AI769" s="127" t="s">
        <v>35</v>
      </c>
      <c r="AJ769" s="127" t="s">
        <v>3643</v>
      </c>
      <c r="AL769" s="127" t="s">
        <v>6</v>
      </c>
      <c r="AM769" s="127" t="s">
        <v>4830</v>
      </c>
      <c r="AW769" s="127"/>
      <c r="BC769" s="127" t="s">
        <v>31</v>
      </c>
      <c r="BD769" s="127" t="s">
        <v>2332</v>
      </c>
    </row>
    <row r="770" spans="1:56" ht="9">
      <c r="A770" s="127" t="s">
        <v>1219</v>
      </c>
      <c r="AC770" s="127" t="s">
        <v>28</v>
      </c>
      <c r="AD770" s="127" t="s">
        <v>2830</v>
      </c>
      <c r="AF770" s="127" t="s">
        <v>32</v>
      </c>
      <c r="AG770" s="127" t="s">
        <v>2885</v>
      </c>
      <c r="AI770" s="127" t="s">
        <v>35</v>
      </c>
      <c r="AJ770" s="127" t="s">
        <v>1473</v>
      </c>
      <c r="AL770" s="127" t="s">
        <v>6</v>
      </c>
      <c r="AM770" s="127" t="s">
        <v>2514</v>
      </c>
      <c r="AW770" s="127"/>
      <c r="BC770" s="127" t="s">
        <v>31</v>
      </c>
      <c r="BD770" s="127" t="s">
        <v>5709</v>
      </c>
    </row>
    <row r="771" spans="1:56" ht="9">
      <c r="A771" s="127" t="s">
        <v>1220</v>
      </c>
      <c r="AC771" s="127" t="s">
        <v>28</v>
      </c>
      <c r="AD771" s="127" t="s">
        <v>2859</v>
      </c>
      <c r="AF771" s="127" t="s">
        <v>32</v>
      </c>
      <c r="AG771" s="127" t="s">
        <v>2199</v>
      </c>
      <c r="AI771" s="127" t="s">
        <v>35</v>
      </c>
      <c r="AJ771" s="127" t="s">
        <v>3557</v>
      </c>
      <c r="AL771" s="127" t="s">
        <v>6</v>
      </c>
      <c r="AM771" s="127" t="s">
        <v>2938</v>
      </c>
      <c r="AW771" s="127"/>
      <c r="BC771" s="127" t="s">
        <v>31</v>
      </c>
      <c r="BD771" s="127" t="s">
        <v>5710</v>
      </c>
    </row>
    <row r="772" spans="1:56" ht="9">
      <c r="A772" s="127" t="s">
        <v>1221</v>
      </c>
      <c r="AC772" s="127" t="s">
        <v>28</v>
      </c>
      <c r="AD772" s="127" t="s">
        <v>2466</v>
      </c>
      <c r="AF772" s="127" t="s">
        <v>32</v>
      </c>
      <c r="AG772" s="127" t="s">
        <v>3662</v>
      </c>
      <c r="AI772" s="127" t="s">
        <v>35</v>
      </c>
      <c r="AJ772" s="127" t="s">
        <v>2198</v>
      </c>
      <c r="AL772" s="127" t="s">
        <v>6</v>
      </c>
      <c r="AM772" s="127" t="s">
        <v>4709</v>
      </c>
      <c r="AW772" s="127"/>
      <c r="BC772" s="127" t="s">
        <v>31</v>
      </c>
      <c r="BD772" s="127" t="s">
        <v>1991</v>
      </c>
    </row>
    <row r="773" spans="1:56" ht="9">
      <c r="A773" s="127" t="s">
        <v>1222</v>
      </c>
      <c r="AC773" s="127" t="s">
        <v>28</v>
      </c>
      <c r="AD773" s="127" t="s">
        <v>2865</v>
      </c>
      <c r="AF773" s="127" t="s">
        <v>32</v>
      </c>
      <c r="AG773" s="127" t="s">
        <v>3889</v>
      </c>
      <c r="AI773" s="127" t="s">
        <v>35</v>
      </c>
      <c r="AJ773" s="127" t="s">
        <v>4315</v>
      </c>
      <c r="AL773" s="127" t="s">
        <v>6</v>
      </c>
      <c r="AM773" s="127" t="s">
        <v>4831</v>
      </c>
      <c r="AW773" s="127"/>
      <c r="BC773" s="127" t="s">
        <v>31</v>
      </c>
      <c r="BD773" s="127" t="s">
        <v>728</v>
      </c>
    </row>
    <row r="774" spans="1:56" ht="9">
      <c r="A774" s="127" t="s">
        <v>1223</v>
      </c>
      <c r="AC774" s="127" t="s">
        <v>28</v>
      </c>
      <c r="AD774" s="127" t="s">
        <v>2866</v>
      </c>
      <c r="AF774" s="127" t="s">
        <v>32</v>
      </c>
      <c r="AG774" s="127" t="s">
        <v>3890</v>
      </c>
      <c r="AI774" s="127" t="s">
        <v>35</v>
      </c>
      <c r="AJ774" s="127" t="s">
        <v>4316</v>
      </c>
      <c r="AL774" s="127" t="s">
        <v>6</v>
      </c>
      <c r="AM774" s="127" t="s">
        <v>1530</v>
      </c>
      <c r="AW774" s="127"/>
      <c r="BC774" s="127" t="s">
        <v>31</v>
      </c>
      <c r="BD774" s="127" t="s">
        <v>5711</v>
      </c>
    </row>
    <row r="775" spans="1:56" ht="9">
      <c r="A775" s="127" t="s">
        <v>1224</v>
      </c>
      <c r="AC775" s="127" t="s">
        <v>28</v>
      </c>
      <c r="AD775" s="127" t="s">
        <v>2627</v>
      </c>
      <c r="AF775" s="127" t="s">
        <v>32</v>
      </c>
      <c r="AG775" s="127" t="s">
        <v>3891</v>
      </c>
      <c r="AI775" s="127" t="s">
        <v>35</v>
      </c>
      <c r="AJ775" s="127" t="s">
        <v>3527</v>
      </c>
      <c r="AL775" s="127" t="s">
        <v>6</v>
      </c>
      <c r="AM775" s="127" t="s">
        <v>2155</v>
      </c>
      <c r="AW775" s="127"/>
      <c r="BC775" s="127" t="s">
        <v>31</v>
      </c>
      <c r="BD775" s="127" t="s">
        <v>634</v>
      </c>
    </row>
    <row r="776" spans="1:56" ht="9">
      <c r="A776" s="127" t="s">
        <v>1225</v>
      </c>
      <c r="AC776" s="127" t="s">
        <v>28</v>
      </c>
      <c r="AD776" s="127" t="s">
        <v>2058</v>
      </c>
      <c r="AF776" s="127" t="s">
        <v>32</v>
      </c>
      <c r="AG776" s="127" t="s">
        <v>3892</v>
      </c>
      <c r="AI776" s="127" t="s">
        <v>35</v>
      </c>
      <c r="AJ776" s="127" t="s">
        <v>1191</v>
      </c>
      <c r="AL776" s="127" t="s">
        <v>6</v>
      </c>
      <c r="AM776" s="127" t="s">
        <v>4832</v>
      </c>
      <c r="AW776" s="127"/>
      <c r="BC776" s="127" t="s">
        <v>31</v>
      </c>
      <c r="BD776" s="127" t="s">
        <v>5712</v>
      </c>
    </row>
    <row r="777" spans="1:56" ht="9">
      <c r="A777" s="127" t="s">
        <v>1226</v>
      </c>
      <c r="AC777" s="127" t="s">
        <v>28</v>
      </c>
      <c r="AD777" s="127" t="s">
        <v>2867</v>
      </c>
      <c r="AF777" s="127" t="s">
        <v>32</v>
      </c>
      <c r="AG777" s="127" t="s">
        <v>2155</v>
      </c>
      <c r="AI777" s="127" t="s">
        <v>35</v>
      </c>
      <c r="AJ777" s="127" t="s">
        <v>1157</v>
      </c>
      <c r="AL777" s="127" t="s">
        <v>6</v>
      </c>
      <c r="AM777" s="127" t="s">
        <v>2890</v>
      </c>
      <c r="AW777" s="127"/>
      <c r="BC777" s="127" t="s">
        <v>31</v>
      </c>
      <c r="BD777" s="127" t="s">
        <v>5713</v>
      </c>
    </row>
    <row r="778" spans="1:56" ht="9">
      <c r="A778" s="127" t="s">
        <v>1227</v>
      </c>
      <c r="AC778" s="127" t="s">
        <v>28</v>
      </c>
      <c r="AD778" s="127" t="s">
        <v>2610</v>
      </c>
      <c r="AF778" s="127" t="s">
        <v>32</v>
      </c>
      <c r="AG778" s="127" t="s">
        <v>1391</v>
      </c>
      <c r="AI778" s="127" t="s">
        <v>35</v>
      </c>
      <c r="AJ778" s="127" t="s">
        <v>4317</v>
      </c>
      <c r="AL778" s="127" t="s">
        <v>6</v>
      </c>
      <c r="AM778" s="127" t="s">
        <v>2155</v>
      </c>
      <c r="AW778" s="127"/>
      <c r="BC778" s="127" t="s">
        <v>31</v>
      </c>
      <c r="BD778" s="127" t="s">
        <v>5714</v>
      </c>
    </row>
    <row r="779" spans="1:56" ht="9">
      <c r="A779" s="127" t="s">
        <v>1228</v>
      </c>
      <c r="AC779" s="127" t="s">
        <v>28</v>
      </c>
      <c r="AD779" s="127" t="s">
        <v>2554</v>
      </c>
      <c r="AF779" s="127" t="s">
        <v>32</v>
      </c>
      <c r="AG779" s="127" t="s">
        <v>3893</v>
      </c>
      <c r="AI779" s="127" t="s">
        <v>35</v>
      </c>
      <c r="AJ779" s="127" t="s">
        <v>3606</v>
      </c>
      <c r="AL779" s="127" t="s">
        <v>6</v>
      </c>
      <c r="AM779" s="127" t="s">
        <v>4707</v>
      </c>
      <c r="AW779" s="127"/>
      <c r="BC779" s="127" t="s">
        <v>31</v>
      </c>
      <c r="BD779" s="127" t="s">
        <v>2366</v>
      </c>
    </row>
    <row r="780" spans="1:56" ht="9">
      <c r="A780" s="127" t="s">
        <v>1229</v>
      </c>
      <c r="AC780" s="127" t="s">
        <v>28</v>
      </c>
      <c r="AD780" s="127" t="s">
        <v>2868</v>
      </c>
      <c r="AF780" s="127" t="s">
        <v>32</v>
      </c>
      <c r="AG780" s="127" t="s">
        <v>3894</v>
      </c>
      <c r="AI780" s="127" t="s">
        <v>35</v>
      </c>
      <c r="AJ780" s="127" t="s">
        <v>2942</v>
      </c>
      <c r="AL780" s="127" t="s">
        <v>6</v>
      </c>
      <c r="AM780" s="127" t="s">
        <v>1705</v>
      </c>
      <c r="AW780" s="127"/>
      <c r="BC780" s="127" t="s">
        <v>31</v>
      </c>
      <c r="BD780" s="127" t="s">
        <v>5715</v>
      </c>
    </row>
    <row r="781" spans="1:56" ht="9">
      <c r="A781" s="127" t="s">
        <v>1230</v>
      </c>
      <c r="AC781" s="127" t="s">
        <v>28</v>
      </c>
      <c r="AD781" s="127" t="s">
        <v>2648</v>
      </c>
      <c r="AF781" s="127" t="s">
        <v>32</v>
      </c>
      <c r="AG781" s="127" t="s">
        <v>3895</v>
      </c>
      <c r="AI781" s="127" t="s">
        <v>35</v>
      </c>
      <c r="AJ781" s="127" t="s">
        <v>4163</v>
      </c>
      <c r="AL781" s="127" t="s">
        <v>6</v>
      </c>
      <c r="AM781" s="127" t="s">
        <v>3670</v>
      </c>
      <c r="AW781" s="127"/>
      <c r="BC781" s="127" t="s">
        <v>31</v>
      </c>
      <c r="BD781" s="127" t="s">
        <v>5181</v>
      </c>
    </row>
    <row r="782" spans="1:56" ht="9">
      <c r="A782" s="127" t="s">
        <v>1231</v>
      </c>
      <c r="AC782" s="127" t="s">
        <v>28</v>
      </c>
      <c r="AD782" s="127" t="s">
        <v>2312</v>
      </c>
      <c r="AF782" s="127" t="s">
        <v>32</v>
      </c>
      <c r="AG782" s="127" t="s">
        <v>554</v>
      </c>
      <c r="AI782" s="127" t="s">
        <v>35</v>
      </c>
      <c r="AJ782" s="127" t="s">
        <v>4318</v>
      </c>
      <c r="AL782" s="127" t="s">
        <v>6</v>
      </c>
      <c r="AM782" s="127" t="s">
        <v>4493</v>
      </c>
      <c r="AW782" s="127"/>
      <c r="BC782" s="127" t="s">
        <v>31</v>
      </c>
      <c r="BD782" s="127" t="s">
        <v>3633</v>
      </c>
    </row>
    <row r="783" spans="1:56" ht="9">
      <c r="A783" s="127" t="s">
        <v>1232</v>
      </c>
      <c r="AC783" s="127" t="s">
        <v>28</v>
      </c>
      <c r="AD783" s="127" t="s">
        <v>1932</v>
      </c>
      <c r="AF783" s="127" t="s">
        <v>32</v>
      </c>
      <c r="AG783" s="127" t="s">
        <v>3656</v>
      </c>
      <c r="AI783" s="127" t="s">
        <v>35</v>
      </c>
      <c r="AJ783" s="127" t="s">
        <v>3240</v>
      </c>
      <c r="AL783" s="127" t="s">
        <v>6</v>
      </c>
      <c r="AM783" s="127" t="s">
        <v>3742</v>
      </c>
      <c r="AW783" s="127"/>
      <c r="BC783" s="127" t="s">
        <v>31</v>
      </c>
      <c r="BD783" s="127" t="s">
        <v>5184</v>
      </c>
    </row>
    <row r="784" spans="1:56" ht="9">
      <c r="A784" s="127" t="s">
        <v>1233</v>
      </c>
      <c r="AC784" s="127" t="s">
        <v>28</v>
      </c>
      <c r="AD784" s="127" t="s">
        <v>2869</v>
      </c>
      <c r="AF784" s="127" t="s">
        <v>32</v>
      </c>
      <c r="AG784" s="127" t="s">
        <v>3763</v>
      </c>
      <c r="AI784" s="127" t="s">
        <v>35</v>
      </c>
      <c r="AJ784" s="127" t="s">
        <v>4319</v>
      </c>
      <c r="AL784" s="127" t="s">
        <v>6</v>
      </c>
      <c r="AM784" s="127" t="s">
        <v>4833</v>
      </c>
      <c r="AW784" s="127"/>
      <c r="BC784" s="127" t="s">
        <v>31</v>
      </c>
      <c r="BD784" s="127" t="s">
        <v>2280</v>
      </c>
    </row>
    <row r="785" spans="1:56" ht="9">
      <c r="A785" s="127" t="s">
        <v>1234</v>
      </c>
      <c r="AC785" s="127" t="s">
        <v>28</v>
      </c>
      <c r="AD785" s="127" t="s">
        <v>2870</v>
      </c>
      <c r="AF785" s="127" t="s">
        <v>32</v>
      </c>
      <c r="AG785" s="127" t="s">
        <v>3896</v>
      </c>
      <c r="AI785" s="127" t="s">
        <v>35</v>
      </c>
      <c r="AJ785" s="127" t="s">
        <v>3557</v>
      </c>
      <c r="AL785" s="127" t="s">
        <v>6</v>
      </c>
      <c r="AM785" s="127" t="s">
        <v>3508</v>
      </c>
      <c r="AW785" s="127"/>
      <c r="BC785" s="127" t="s">
        <v>31</v>
      </c>
      <c r="BD785" s="127" t="s">
        <v>842</v>
      </c>
    </row>
    <row r="786" spans="1:56" ht="9">
      <c r="A786" s="127" t="s">
        <v>1235</v>
      </c>
      <c r="AC786" s="127" t="s">
        <v>28</v>
      </c>
      <c r="AD786" s="127" t="s">
        <v>2871</v>
      </c>
      <c r="AF786" s="127" t="s">
        <v>32</v>
      </c>
      <c r="AG786" s="127" t="s">
        <v>3872</v>
      </c>
      <c r="AI786" s="127" t="s">
        <v>35</v>
      </c>
      <c r="AJ786" s="127" t="s">
        <v>3999</v>
      </c>
      <c r="AL786" s="127" t="s">
        <v>6</v>
      </c>
      <c r="AM786" s="127" t="s">
        <v>4834</v>
      </c>
      <c r="AW786" s="127"/>
      <c r="BC786" s="127" t="s">
        <v>31</v>
      </c>
      <c r="BD786" s="127" t="s">
        <v>4926</v>
      </c>
    </row>
    <row r="787" spans="1:56" ht="9">
      <c r="A787" s="127" t="s">
        <v>1236</v>
      </c>
      <c r="AC787" s="127" t="s">
        <v>28</v>
      </c>
      <c r="AD787" s="127" t="s">
        <v>2465</v>
      </c>
      <c r="AF787" s="127" t="s">
        <v>32</v>
      </c>
      <c r="AG787" s="127" t="s">
        <v>2318</v>
      </c>
      <c r="AI787" s="127" t="s">
        <v>35</v>
      </c>
      <c r="AJ787" s="127" t="s">
        <v>4320</v>
      </c>
      <c r="AL787" s="127" t="s">
        <v>6</v>
      </c>
      <c r="AM787" s="127" t="s">
        <v>518</v>
      </c>
      <c r="AW787" s="127"/>
      <c r="BC787" s="127" t="s">
        <v>31</v>
      </c>
      <c r="BD787" s="127" t="s">
        <v>5716</v>
      </c>
    </row>
    <row r="788" spans="1:56" ht="9">
      <c r="A788" s="127" t="s">
        <v>1237</v>
      </c>
      <c r="AC788" s="127" t="s">
        <v>28</v>
      </c>
      <c r="AD788" s="127" t="s">
        <v>2097</v>
      </c>
      <c r="AF788" s="127" t="s">
        <v>32</v>
      </c>
      <c r="AG788" s="127" t="s">
        <v>3623</v>
      </c>
      <c r="AI788" s="127" t="s">
        <v>35</v>
      </c>
      <c r="AJ788" s="127" t="s">
        <v>4321</v>
      </c>
      <c r="AL788" s="127" t="s">
        <v>6</v>
      </c>
      <c r="AM788" s="127" t="s">
        <v>3583</v>
      </c>
      <c r="AW788" s="127"/>
      <c r="BC788" s="127" t="s">
        <v>31</v>
      </c>
      <c r="BD788" s="127" t="s">
        <v>2294</v>
      </c>
    </row>
    <row r="789" spans="1:56" ht="9">
      <c r="A789" s="127" t="s">
        <v>1238</v>
      </c>
      <c r="AC789" s="127" t="s">
        <v>28</v>
      </c>
      <c r="AD789" s="127" t="s">
        <v>2872</v>
      </c>
      <c r="AF789" s="127" t="s">
        <v>32</v>
      </c>
      <c r="AG789" s="127" t="s">
        <v>3897</v>
      </c>
      <c r="AI789" s="127" t="s">
        <v>35</v>
      </c>
      <c r="AJ789" s="127" t="s">
        <v>4322</v>
      </c>
      <c r="AL789" s="127" t="s">
        <v>6</v>
      </c>
      <c r="AM789" s="127" t="s">
        <v>2155</v>
      </c>
      <c r="AW789" s="127"/>
      <c r="BC789" s="127" t="s">
        <v>31</v>
      </c>
      <c r="BD789" s="127" t="s">
        <v>4975</v>
      </c>
    </row>
    <row r="790" spans="1:56" ht="9">
      <c r="A790" s="127" t="s">
        <v>1239</v>
      </c>
      <c r="AC790" s="127" t="s">
        <v>28</v>
      </c>
      <c r="AD790" s="127" t="s">
        <v>2647</v>
      </c>
      <c r="AF790" s="127" t="s">
        <v>32</v>
      </c>
      <c r="AG790" s="127" t="s">
        <v>3012</v>
      </c>
      <c r="AI790" s="127" t="s">
        <v>35</v>
      </c>
      <c r="AJ790" s="127" t="s">
        <v>2611</v>
      </c>
      <c r="AL790" s="127" t="s">
        <v>6</v>
      </c>
      <c r="AM790" s="127" t="s">
        <v>4835</v>
      </c>
      <c r="AW790" s="127"/>
      <c r="BC790" s="127" t="s">
        <v>31</v>
      </c>
      <c r="BD790" s="127" t="s">
        <v>5717</v>
      </c>
    </row>
    <row r="791" spans="1:56" ht="9">
      <c r="A791" s="127" t="s">
        <v>1240</v>
      </c>
      <c r="AC791" s="127" t="s">
        <v>28</v>
      </c>
      <c r="AD791" s="127" t="s">
        <v>2873</v>
      </c>
      <c r="AF791" s="127" t="s">
        <v>32</v>
      </c>
      <c r="AG791" s="127" t="s">
        <v>1708</v>
      </c>
      <c r="AI791" s="127" t="s">
        <v>35</v>
      </c>
      <c r="AJ791" s="127" t="s">
        <v>3460</v>
      </c>
      <c r="AL791" s="127" t="s">
        <v>6</v>
      </c>
      <c r="AM791" s="127" t="s">
        <v>2941</v>
      </c>
      <c r="AW791" s="127"/>
      <c r="BC791" s="127" t="s">
        <v>31</v>
      </c>
      <c r="BD791" s="127" t="s">
        <v>5718</v>
      </c>
    </row>
    <row r="792" spans="1:56" ht="9">
      <c r="A792" s="127" t="s">
        <v>1241</v>
      </c>
      <c r="AC792" s="127" t="s">
        <v>28</v>
      </c>
      <c r="AD792" s="127" t="s">
        <v>2874</v>
      </c>
      <c r="AF792" s="127" t="s">
        <v>32</v>
      </c>
      <c r="AG792" s="127" t="s">
        <v>3898</v>
      </c>
      <c r="AI792" s="127" t="s">
        <v>35</v>
      </c>
      <c r="AJ792" s="127" t="s">
        <v>3668</v>
      </c>
      <c r="AL792" s="127" t="s">
        <v>6</v>
      </c>
      <c r="AM792" s="127" t="s">
        <v>2305</v>
      </c>
      <c r="AW792" s="127"/>
      <c r="BC792" s="127" t="s">
        <v>31</v>
      </c>
      <c r="BD792" s="127" t="s">
        <v>5719</v>
      </c>
    </row>
    <row r="793" spans="1:56" ht="9">
      <c r="A793" s="127" t="s">
        <v>1242</v>
      </c>
      <c r="AC793" s="127" t="s">
        <v>28</v>
      </c>
      <c r="AD793" s="127" t="s">
        <v>2875</v>
      </c>
      <c r="AF793" s="127" t="s">
        <v>32</v>
      </c>
      <c r="AG793" s="127" t="s">
        <v>3834</v>
      </c>
      <c r="AI793" s="127" t="s">
        <v>35</v>
      </c>
      <c r="AJ793" s="127" t="s">
        <v>4323</v>
      </c>
      <c r="AL793" s="127" t="s">
        <v>6</v>
      </c>
      <c r="AM793" s="127" t="s">
        <v>633</v>
      </c>
      <c r="AW793" s="127"/>
      <c r="BC793" s="127" t="s">
        <v>31</v>
      </c>
      <c r="BD793" s="127" t="s">
        <v>5720</v>
      </c>
    </row>
    <row r="794" spans="1:56" ht="9">
      <c r="A794" s="127" t="s">
        <v>1243</v>
      </c>
      <c r="AC794" s="127" t="s">
        <v>28</v>
      </c>
      <c r="AD794" s="127" t="s">
        <v>2649</v>
      </c>
      <c r="AF794" s="127" t="s">
        <v>32</v>
      </c>
      <c r="AG794" s="127" t="s">
        <v>3358</v>
      </c>
      <c r="AI794" s="127" t="s">
        <v>35</v>
      </c>
      <c r="AJ794" s="127" t="s">
        <v>4324</v>
      </c>
      <c r="AL794" s="127" t="s">
        <v>6</v>
      </c>
      <c r="AM794" s="127" t="s">
        <v>2252</v>
      </c>
      <c r="AW794" s="127"/>
      <c r="BC794" s="127" t="s">
        <v>31</v>
      </c>
      <c r="BD794" s="127" t="s">
        <v>5107</v>
      </c>
    </row>
    <row r="795" spans="1:56" ht="9">
      <c r="A795" s="127" t="s">
        <v>1244</v>
      </c>
      <c r="AC795" s="127" t="s">
        <v>28</v>
      </c>
      <c r="AD795" s="127" t="s">
        <v>2876</v>
      </c>
      <c r="AF795" s="127" t="s">
        <v>32</v>
      </c>
      <c r="AG795" s="127" t="s">
        <v>3866</v>
      </c>
      <c r="AI795" s="127" t="s">
        <v>35</v>
      </c>
      <c r="AJ795" s="127" t="s">
        <v>769</v>
      </c>
      <c r="AL795" s="127" t="s">
        <v>6</v>
      </c>
      <c r="AM795" s="127" t="s">
        <v>3888</v>
      </c>
      <c r="AW795" s="127"/>
      <c r="BC795" s="127" t="s">
        <v>31</v>
      </c>
      <c r="BD795" s="127" t="s">
        <v>569</v>
      </c>
    </row>
    <row r="796" spans="1:56" ht="9">
      <c r="A796" s="127" t="s">
        <v>1245</v>
      </c>
      <c r="AC796" s="127" t="s">
        <v>28</v>
      </c>
      <c r="AD796" s="127" t="s">
        <v>2084</v>
      </c>
      <c r="AF796" s="127" t="s">
        <v>32</v>
      </c>
      <c r="AG796" s="127" t="s">
        <v>3899</v>
      </c>
      <c r="AI796" s="127" t="s">
        <v>35</v>
      </c>
      <c r="AJ796" s="127" t="s">
        <v>809</v>
      </c>
      <c r="AL796" s="127" t="s">
        <v>6</v>
      </c>
      <c r="AM796" s="127" t="s">
        <v>4003</v>
      </c>
      <c r="AW796" s="127"/>
      <c r="BC796" s="127" t="s">
        <v>31</v>
      </c>
      <c r="BD796" s="127" t="s">
        <v>991</v>
      </c>
    </row>
    <row r="797" spans="1:56" ht="9">
      <c r="A797" s="127" t="s">
        <v>1246</v>
      </c>
      <c r="AC797" s="127" t="s">
        <v>28</v>
      </c>
      <c r="AD797" s="127" t="s">
        <v>769</v>
      </c>
      <c r="AF797" s="127" t="s">
        <v>32</v>
      </c>
      <c r="AG797" s="127" t="s">
        <v>1856</v>
      </c>
      <c r="AI797" s="127" t="s">
        <v>35</v>
      </c>
      <c r="AJ797" s="127" t="s">
        <v>4325</v>
      </c>
      <c r="AL797" s="127" t="s">
        <v>6</v>
      </c>
      <c r="AM797" s="127" t="s">
        <v>4716</v>
      </c>
      <c r="AW797" s="127"/>
      <c r="BC797" s="127" t="s">
        <v>31</v>
      </c>
      <c r="BD797" s="127" t="s">
        <v>5721</v>
      </c>
    </row>
    <row r="798" spans="1:56" ht="9">
      <c r="A798" s="127" t="s">
        <v>1247</v>
      </c>
      <c r="AC798" s="127" t="s">
        <v>28</v>
      </c>
      <c r="AD798" s="127" t="s">
        <v>1359</v>
      </c>
      <c r="AF798" s="127" t="s">
        <v>32</v>
      </c>
      <c r="AG798" s="127" t="s">
        <v>3900</v>
      </c>
      <c r="AI798" s="127" t="s">
        <v>35</v>
      </c>
      <c r="AJ798" s="127" t="s">
        <v>4326</v>
      </c>
      <c r="AL798" s="127" t="s">
        <v>6</v>
      </c>
      <c r="AM798" s="127" t="s">
        <v>4010</v>
      </c>
      <c r="AW798" s="127"/>
      <c r="BC798" s="127" t="s">
        <v>31</v>
      </c>
      <c r="BD798" s="127" t="s">
        <v>3079</v>
      </c>
    </row>
    <row r="799" spans="1:56" ht="9">
      <c r="A799" s="127" t="s">
        <v>1248</v>
      </c>
      <c r="AC799" s="127" t="s">
        <v>28</v>
      </c>
      <c r="AD799" s="127" t="s">
        <v>2877</v>
      </c>
      <c r="AF799" s="127" t="s">
        <v>32</v>
      </c>
      <c r="AG799" s="127" t="s">
        <v>1462</v>
      </c>
      <c r="AI799" s="127" t="s">
        <v>35</v>
      </c>
      <c r="AJ799" s="127" t="s">
        <v>3071</v>
      </c>
      <c r="AL799" s="127" t="s">
        <v>6</v>
      </c>
      <c r="AM799" s="127" t="s">
        <v>4836</v>
      </c>
      <c r="AW799" s="127"/>
      <c r="BC799" s="127" t="s">
        <v>31</v>
      </c>
      <c r="BD799" s="127" t="s">
        <v>2177</v>
      </c>
    </row>
    <row r="800" spans="1:56" ht="9">
      <c r="A800" s="127" t="s">
        <v>1249</v>
      </c>
      <c r="AC800" s="127" t="s">
        <v>28</v>
      </c>
      <c r="AD800" s="127" t="s">
        <v>919</v>
      </c>
      <c r="AF800" s="127" t="s">
        <v>32</v>
      </c>
      <c r="AG800" s="127" t="s">
        <v>1950</v>
      </c>
      <c r="AI800" s="127" t="s">
        <v>35</v>
      </c>
      <c r="AJ800" s="127" t="s">
        <v>4327</v>
      </c>
      <c r="AL800" s="127" t="s">
        <v>6</v>
      </c>
      <c r="AM800" s="127" t="s">
        <v>4837</v>
      </c>
      <c r="AW800" s="127"/>
      <c r="BC800" s="127" t="s">
        <v>31</v>
      </c>
      <c r="BD800" s="127" t="s">
        <v>3604</v>
      </c>
    </row>
    <row r="801" spans="1:56" ht="9">
      <c r="A801" s="127" t="s">
        <v>1250</v>
      </c>
      <c r="AC801" s="127" t="s">
        <v>28</v>
      </c>
      <c r="AD801" s="127" t="s">
        <v>2878</v>
      </c>
      <c r="AF801" s="127" t="s">
        <v>32</v>
      </c>
      <c r="AG801" s="127" t="s">
        <v>498</v>
      </c>
      <c r="AI801" s="127" t="s">
        <v>35</v>
      </c>
      <c r="AJ801" s="127" t="s">
        <v>4328</v>
      </c>
      <c r="AL801" s="127" t="s">
        <v>6</v>
      </c>
      <c r="AM801" s="127" t="s">
        <v>903</v>
      </c>
      <c r="AW801" s="127"/>
      <c r="BC801" s="127" t="s">
        <v>31</v>
      </c>
      <c r="BD801" s="127" t="s">
        <v>5722</v>
      </c>
    </row>
    <row r="802" spans="1:56" ht="9">
      <c r="A802" s="127" t="s">
        <v>1251</v>
      </c>
      <c r="AC802" s="127" t="s">
        <v>28</v>
      </c>
      <c r="AD802" s="127" t="s">
        <v>2879</v>
      </c>
      <c r="AF802" s="127" t="s">
        <v>32</v>
      </c>
      <c r="AG802" s="127" t="s">
        <v>3603</v>
      </c>
      <c r="AI802" s="127" t="s">
        <v>35</v>
      </c>
      <c r="AJ802" s="127" t="s">
        <v>4304</v>
      </c>
      <c r="AL802" s="127" t="s">
        <v>6</v>
      </c>
      <c r="AM802" s="127" t="s">
        <v>4838</v>
      </c>
      <c r="AW802" s="127"/>
      <c r="BC802" s="127" t="s">
        <v>31</v>
      </c>
      <c r="BD802" s="127" t="s">
        <v>3677</v>
      </c>
    </row>
    <row r="803" spans="1:56" ht="9">
      <c r="A803" s="127" t="s">
        <v>1252</v>
      </c>
      <c r="AC803" s="127" t="s">
        <v>28</v>
      </c>
      <c r="AD803" s="127" t="s">
        <v>2880</v>
      </c>
      <c r="AF803" s="127" t="s">
        <v>32</v>
      </c>
      <c r="AG803" s="127" t="s">
        <v>3901</v>
      </c>
      <c r="AI803" s="127" t="s">
        <v>35</v>
      </c>
      <c r="AJ803" s="127" t="s">
        <v>4329</v>
      </c>
      <c r="AL803" s="127" t="s">
        <v>6</v>
      </c>
      <c r="AM803" s="127" t="s">
        <v>2361</v>
      </c>
      <c r="AW803" s="127"/>
      <c r="BC803" s="127" t="s">
        <v>31</v>
      </c>
      <c r="BD803" s="127" t="s">
        <v>745</v>
      </c>
    </row>
    <row r="804" spans="1:56" ht="9">
      <c r="A804" s="127" t="s">
        <v>1253</v>
      </c>
      <c r="AC804" s="127" t="s">
        <v>28</v>
      </c>
      <c r="AD804" s="127" t="s">
        <v>2881</v>
      </c>
      <c r="AF804" s="127" t="s">
        <v>32</v>
      </c>
      <c r="AG804" s="127" t="s">
        <v>3706</v>
      </c>
      <c r="AI804" s="127" t="s">
        <v>35</v>
      </c>
      <c r="AJ804" s="127" t="s">
        <v>2306</v>
      </c>
      <c r="AL804" s="127" t="s">
        <v>6</v>
      </c>
      <c r="AM804" s="127" t="s">
        <v>4839</v>
      </c>
      <c r="AW804" s="127"/>
      <c r="BC804" s="127" t="s">
        <v>31</v>
      </c>
      <c r="BD804" s="127" t="s">
        <v>5723</v>
      </c>
    </row>
    <row r="805" spans="1:56" ht="9">
      <c r="A805" s="127" t="s">
        <v>1254</v>
      </c>
      <c r="AC805" s="127" t="s">
        <v>28</v>
      </c>
      <c r="AD805" s="127" t="s">
        <v>2437</v>
      </c>
      <c r="AF805" s="127" t="s">
        <v>32</v>
      </c>
      <c r="AG805" s="127" t="s">
        <v>3670</v>
      </c>
      <c r="AI805" s="127" t="s">
        <v>35</v>
      </c>
      <c r="AJ805" s="127" t="s">
        <v>4330</v>
      </c>
      <c r="AL805" s="127" t="s">
        <v>6</v>
      </c>
      <c r="AM805" s="127" t="s">
        <v>4840</v>
      </c>
      <c r="AW805" s="127"/>
      <c r="BC805" s="127" t="s">
        <v>31</v>
      </c>
      <c r="BD805" s="127" t="s">
        <v>5724</v>
      </c>
    </row>
    <row r="806" spans="1:56" ht="9">
      <c r="A806" s="127" t="s">
        <v>1255</v>
      </c>
      <c r="AC806" s="127" t="s">
        <v>28</v>
      </c>
      <c r="AD806" s="127" t="s">
        <v>2203</v>
      </c>
      <c r="AF806" s="127" t="s">
        <v>32</v>
      </c>
      <c r="AG806" s="127" t="s">
        <v>3902</v>
      </c>
      <c r="AI806" s="127" t="s">
        <v>35</v>
      </c>
      <c r="AJ806" s="127" t="s">
        <v>3874</v>
      </c>
      <c r="AL806" s="127" t="s">
        <v>6</v>
      </c>
      <c r="AM806" s="127" t="s">
        <v>1265</v>
      </c>
      <c r="AW806" s="127"/>
      <c r="BC806" s="127" t="s">
        <v>31</v>
      </c>
      <c r="BD806" s="127" t="s">
        <v>5725</v>
      </c>
    </row>
    <row r="807" spans="1:56" ht="9">
      <c r="A807" s="127" t="s">
        <v>1256</v>
      </c>
      <c r="AC807" s="127" t="s">
        <v>28</v>
      </c>
      <c r="AD807" s="127" t="s">
        <v>2882</v>
      </c>
      <c r="AF807" s="127" t="s">
        <v>32</v>
      </c>
      <c r="AG807" s="127" t="s">
        <v>3736</v>
      </c>
      <c r="AI807" s="127" t="s">
        <v>35</v>
      </c>
      <c r="AJ807" s="127" t="s">
        <v>4184</v>
      </c>
      <c r="AL807" s="127" t="s">
        <v>6</v>
      </c>
      <c r="AM807" s="127" t="s">
        <v>4841</v>
      </c>
      <c r="AW807" s="127"/>
      <c r="BC807" s="127" t="s">
        <v>31</v>
      </c>
      <c r="BD807" s="127" t="s">
        <v>4107</v>
      </c>
    </row>
    <row r="808" spans="1:56" ht="9">
      <c r="A808" s="127" t="s">
        <v>1257</v>
      </c>
      <c r="AC808" s="127" t="s">
        <v>28</v>
      </c>
      <c r="AD808" s="127" t="s">
        <v>2883</v>
      </c>
      <c r="AF808" s="127" t="s">
        <v>32</v>
      </c>
      <c r="AG808" s="127" t="s">
        <v>3675</v>
      </c>
      <c r="AI808" s="127" t="s">
        <v>35</v>
      </c>
      <c r="AJ808" s="127" t="s">
        <v>1025</v>
      </c>
      <c r="AL808" s="127" t="s">
        <v>6</v>
      </c>
      <c r="AM808" s="127" t="s">
        <v>3849</v>
      </c>
      <c r="AW808" s="127"/>
      <c r="BC808" s="127" t="s">
        <v>31</v>
      </c>
      <c r="BD808" s="127" t="s">
        <v>5202</v>
      </c>
    </row>
    <row r="809" spans="1:56" ht="9">
      <c r="A809" s="129">
        <v>40422</v>
      </c>
      <c r="B809" s="129"/>
      <c r="C809" s="129"/>
      <c r="D809" s="129"/>
      <c r="I809" s="129"/>
      <c r="AC809" s="127" t="s">
        <v>28</v>
      </c>
      <c r="AD809" s="127" t="s">
        <v>2884</v>
      </c>
      <c r="AF809" s="127" t="s">
        <v>32</v>
      </c>
      <c r="AG809" s="127" t="s">
        <v>3316</v>
      </c>
      <c r="AI809" s="127" t="s">
        <v>35</v>
      </c>
      <c r="AJ809" s="127" t="s">
        <v>3814</v>
      </c>
      <c r="AL809" s="127" t="s">
        <v>6</v>
      </c>
      <c r="AM809" s="127" t="s">
        <v>4842</v>
      </c>
      <c r="AW809" s="127"/>
      <c r="BC809" s="127" t="s">
        <v>31</v>
      </c>
      <c r="BD809" s="127" t="s">
        <v>5726</v>
      </c>
    </row>
    <row r="810" spans="1:56" ht="9">
      <c r="A810" s="127" t="s">
        <v>1258</v>
      </c>
      <c r="AC810" s="127" t="s">
        <v>28</v>
      </c>
      <c r="AD810" s="127" t="s">
        <v>2885</v>
      </c>
      <c r="AF810" s="127" t="s">
        <v>32</v>
      </c>
      <c r="AG810" s="127" t="s">
        <v>1651</v>
      </c>
      <c r="AI810" s="127" t="s">
        <v>35</v>
      </c>
      <c r="AJ810" s="127" t="s">
        <v>4259</v>
      </c>
      <c r="AL810" s="127" t="s">
        <v>6</v>
      </c>
      <c r="AM810" s="127" t="s">
        <v>2364</v>
      </c>
      <c r="AW810" s="127"/>
      <c r="BC810" s="127" t="s">
        <v>31</v>
      </c>
      <c r="BD810" s="127" t="s">
        <v>5504</v>
      </c>
    </row>
    <row r="811" spans="1:56" ht="9">
      <c r="A811" s="127" t="s">
        <v>1259</v>
      </c>
      <c r="AC811" s="127" t="s">
        <v>28</v>
      </c>
      <c r="AD811" s="127" t="s">
        <v>648</v>
      </c>
      <c r="AF811" s="127" t="s">
        <v>32</v>
      </c>
      <c r="AG811" s="127" t="s">
        <v>1324</v>
      </c>
      <c r="AI811" s="127" t="s">
        <v>35</v>
      </c>
      <c r="AJ811" s="127" t="s">
        <v>4122</v>
      </c>
      <c r="AL811" s="127" t="s">
        <v>6</v>
      </c>
      <c r="AM811" s="127" t="s">
        <v>2818</v>
      </c>
      <c r="AW811" s="127"/>
      <c r="BC811" s="127" t="s">
        <v>31</v>
      </c>
      <c r="BD811" s="127" t="s">
        <v>2941</v>
      </c>
    </row>
    <row r="812" spans="1:56" ht="9">
      <c r="A812" s="127" t="s">
        <v>1260</v>
      </c>
      <c r="AC812" s="127" t="s">
        <v>28</v>
      </c>
      <c r="AD812" s="127" t="s">
        <v>2886</v>
      </c>
      <c r="AF812" s="127" t="s">
        <v>32</v>
      </c>
      <c r="AG812" s="127" t="s">
        <v>3820</v>
      </c>
      <c r="AI812" s="127" t="s">
        <v>35</v>
      </c>
      <c r="AJ812" s="127" t="s">
        <v>4006</v>
      </c>
      <c r="AL812" s="127" t="s">
        <v>6</v>
      </c>
      <c r="AM812" s="127" t="s">
        <v>955</v>
      </c>
      <c r="AW812" s="127"/>
      <c r="BC812" s="127" t="s">
        <v>31</v>
      </c>
      <c r="BD812" s="127" t="s">
        <v>5520</v>
      </c>
    </row>
    <row r="813" spans="1:56" ht="9">
      <c r="A813" s="127" t="s">
        <v>1261</v>
      </c>
      <c r="AC813" s="127" t="s">
        <v>28</v>
      </c>
      <c r="AD813" s="127" t="s">
        <v>2700</v>
      </c>
      <c r="AF813" s="127" t="s">
        <v>32</v>
      </c>
      <c r="AG813" s="127" t="s">
        <v>3640</v>
      </c>
      <c r="AI813" s="127" t="s">
        <v>35</v>
      </c>
      <c r="AJ813" s="127" t="s">
        <v>3038</v>
      </c>
      <c r="AL813" s="127" t="s">
        <v>6</v>
      </c>
      <c r="AM813" s="127" t="s">
        <v>2155</v>
      </c>
      <c r="AW813" s="127"/>
      <c r="BC813" s="127" t="s">
        <v>31</v>
      </c>
      <c r="BD813" s="127" t="s">
        <v>4151</v>
      </c>
    </row>
    <row r="814" spans="1:56" ht="9">
      <c r="A814" s="127" t="s">
        <v>1262</v>
      </c>
      <c r="AC814" s="127" t="s">
        <v>28</v>
      </c>
      <c r="AD814" s="127" t="s">
        <v>2887</v>
      </c>
      <c r="AF814" s="127" t="s">
        <v>32</v>
      </c>
      <c r="AG814" s="127" t="s">
        <v>2102</v>
      </c>
      <c r="AI814" s="127" t="s">
        <v>35</v>
      </c>
      <c r="AJ814" s="127" t="s">
        <v>4331</v>
      </c>
      <c r="AL814" s="127" t="s">
        <v>6</v>
      </c>
      <c r="AM814" s="127" t="s">
        <v>4843</v>
      </c>
      <c r="AW814" s="127"/>
      <c r="BC814" s="127" t="s">
        <v>31</v>
      </c>
      <c r="BD814" s="127" t="s">
        <v>4225</v>
      </c>
    </row>
    <row r="815" spans="1:56" ht="9">
      <c r="A815" s="127" t="s">
        <v>1263</v>
      </c>
      <c r="AC815" s="127" t="s">
        <v>28</v>
      </c>
      <c r="AD815" s="127" t="s">
        <v>2888</v>
      </c>
      <c r="AF815" s="127" t="s">
        <v>32</v>
      </c>
      <c r="AG815" s="127" t="s">
        <v>1491</v>
      </c>
      <c r="AI815" s="127" t="s">
        <v>35</v>
      </c>
      <c r="AJ815" s="127" t="s">
        <v>4332</v>
      </c>
      <c r="AL815" s="127" t="s">
        <v>6</v>
      </c>
      <c r="AM815" s="127" t="s">
        <v>797</v>
      </c>
      <c r="AW815" s="127"/>
      <c r="BC815" s="127" t="s">
        <v>31</v>
      </c>
      <c r="BD815" s="127" t="s">
        <v>5727</v>
      </c>
    </row>
    <row r="816" spans="1:56" ht="9">
      <c r="A816" s="127" t="s">
        <v>1264</v>
      </c>
      <c r="AC816" s="127" t="s">
        <v>28</v>
      </c>
      <c r="AD816" s="127" t="s">
        <v>2364</v>
      </c>
      <c r="AF816" s="127" t="s">
        <v>32</v>
      </c>
      <c r="AG816" s="127" t="s">
        <v>3903</v>
      </c>
      <c r="AI816" s="127" t="s">
        <v>35</v>
      </c>
      <c r="AJ816" s="127" t="s">
        <v>4333</v>
      </c>
      <c r="AL816" s="127" t="s">
        <v>6</v>
      </c>
      <c r="AM816" s="127" t="s">
        <v>3708</v>
      </c>
      <c r="AW816" s="127"/>
      <c r="BC816" s="127" t="s">
        <v>31</v>
      </c>
      <c r="BD816" s="127" t="s">
        <v>5728</v>
      </c>
    </row>
    <row r="817" spans="1:56" ht="9">
      <c r="A817" s="127" t="s">
        <v>1265</v>
      </c>
      <c r="AC817" s="127" t="s">
        <v>28</v>
      </c>
      <c r="AD817" s="127" t="s">
        <v>2889</v>
      </c>
      <c r="AF817" s="127" t="s">
        <v>32</v>
      </c>
      <c r="AG817" s="127" t="s">
        <v>3904</v>
      </c>
      <c r="AI817" s="127" t="s">
        <v>35</v>
      </c>
      <c r="AJ817" s="127" t="s">
        <v>4334</v>
      </c>
      <c r="AL817" s="127" t="s">
        <v>6</v>
      </c>
      <c r="AM817" s="127" t="s">
        <v>1627</v>
      </c>
      <c r="AW817" s="127"/>
      <c r="BC817" s="127" t="s">
        <v>31</v>
      </c>
      <c r="BD817" s="127" t="s">
        <v>2513</v>
      </c>
    </row>
    <row r="818" spans="1:56" ht="9">
      <c r="A818" s="127" t="s">
        <v>1266</v>
      </c>
      <c r="AC818" s="127" t="s">
        <v>28</v>
      </c>
      <c r="AD818" s="127" t="s">
        <v>1485</v>
      </c>
      <c r="AF818" s="127" t="s">
        <v>32</v>
      </c>
      <c r="AG818" s="127" t="s">
        <v>3608</v>
      </c>
      <c r="AI818" s="127" t="s">
        <v>35</v>
      </c>
      <c r="AJ818" s="127" t="s">
        <v>4335</v>
      </c>
      <c r="AL818" s="127" t="s">
        <v>6</v>
      </c>
      <c r="AM818" s="127" t="s">
        <v>1980</v>
      </c>
      <c r="AW818" s="127"/>
      <c r="BC818" s="127" t="s">
        <v>31</v>
      </c>
      <c r="BD818" s="127" t="s">
        <v>5729</v>
      </c>
    </row>
    <row r="819" spans="1:56" ht="9">
      <c r="A819" s="127" t="s">
        <v>1267</v>
      </c>
      <c r="AC819" s="127" t="s">
        <v>28</v>
      </c>
      <c r="AD819" s="127" t="s">
        <v>2890</v>
      </c>
      <c r="AF819" s="127" t="s">
        <v>32</v>
      </c>
      <c r="AG819" s="127" t="s">
        <v>3905</v>
      </c>
      <c r="AI819" s="127" t="s">
        <v>35</v>
      </c>
      <c r="AJ819" s="127" t="s">
        <v>4336</v>
      </c>
      <c r="AL819" s="127" t="s">
        <v>6</v>
      </c>
      <c r="AM819" s="127" t="s">
        <v>4642</v>
      </c>
      <c r="AW819" s="127"/>
      <c r="BC819" s="127" t="s">
        <v>31</v>
      </c>
      <c r="BD819" s="127" t="s">
        <v>1513</v>
      </c>
    </row>
    <row r="820" spans="1:56" ht="9">
      <c r="A820" s="127" t="s">
        <v>1268</v>
      </c>
      <c r="AC820" s="127" t="s">
        <v>28</v>
      </c>
      <c r="AD820" s="127" t="s">
        <v>2891</v>
      </c>
      <c r="AF820" s="127" t="s">
        <v>32</v>
      </c>
      <c r="AG820" s="127" t="s">
        <v>1658</v>
      </c>
      <c r="AI820" s="127" t="s">
        <v>35</v>
      </c>
      <c r="AJ820" s="127" t="s">
        <v>883</v>
      </c>
      <c r="AL820" s="127" t="s">
        <v>6</v>
      </c>
      <c r="AM820" s="127" t="s">
        <v>4844</v>
      </c>
      <c r="AW820" s="127"/>
      <c r="BC820" s="127" t="s">
        <v>31</v>
      </c>
      <c r="BD820" s="127" t="s">
        <v>5730</v>
      </c>
    </row>
    <row r="821" spans="1:56" ht="9">
      <c r="A821" s="127" t="s">
        <v>1269</v>
      </c>
      <c r="AC821" s="127" t="s">
        <v>28</v>
      </c>
      <c r="AD821" s="127" t="s">
        <v>2892</v>
      </c>
      <c r="AF821" s="127" t="s">
        <v>32</v>
      </c>
      <c r="AG821" s="127" t="s">
        <v>2730</v>
      </c>
      <c r="AI821" s="127" t="s">
        <v>35</v>
      </c>
      <c r="AJ821" s="127" t="s">
        <v>3922</v>
      </c>
      <c r="AL821" s="127" t="s">
        <v>6</v>
      </c>
      <c r="AM821" s="127" t="s">
        <v>600</v>
      </c>
      <c r="AW821" s="127"/>
      <c r="BC821" s="127" t="s">
        <v>31</v>
      </c>
      <c r="BD821" s="127" t="s">
        <v>901</v>
      </c>
    </row>
    <row r="822" spans="1:56" ht="9">
      <c r="A822" s="127" t="s">
        <v>1270</v>
      </c>
      <c r="AC822" s="127" t="s">
        <v>28</v>
      </c>
      <c r="AD822" s="127" t="s">
        <v>1379</v>
      </c>
      <c r="AF822" s="127" t="s">
        <v>32</v>
      </c>
      <c r="AG822" s="127" t="s">
        <v>2684</v>
      </c>
      <c r="AI822" s="127" t="s">
        <v>35</v>
      </c>
      <c r="AJ822" s="127" t="s">
        <v>3114</v>
      </c>
      <c r="AL822" s="127" t="s">
        <v>6</v>
      </c>
      <c r="AM822" s="127" t="s">
        <v>2361</v>
      </c>
      <c r="AW822" s="127"/>
      <c r="BC822" s="127" t="s">
        <v>31</v>
      </c>
      <c r="BD822" s="127" t="s">
        <v>5731</v>
      </c>
    </row>
    <row r="823" spans="1:56" ht="9">
      <c r="A823" s="127" t="s">
        <v>1271</v>
      </c>
      <c r="AC823" s="127" t="s">
        <v>28</v>
      </c>
      <c r="AD823" s="127" t="s">
        <v>1740</v>
      </c>
      <c r="AF823" s="127" t="s">
        <v>32</v>
      </c>
      <c r="AG823" s="127" t="s">
        <v>3906</v>
      </c>
      <c r="AI823" s="127" t="s">
        <v>35</v>
      </c>
      <c r="AJ823" s="127" t="s">
        <v>4337</v>
      </c>
      <c r="AL823" s="127" t="s">
        <v>6</v>
      </c>
      <c r="AM823" s="127" t="s">
        <v>4845</v>
      </c>
      <c r="AW823" s="127"/>
      <c r="BC823" s="127" t="s">
        <v>31</v>
      </c>
      <c r="BD823" s="127" t="s">
        <v>2152</v>
      </c>
    </row>
    <row r="824" spans="1:56" ht="9">
      <c r="A824" s="127" t="s">
        <v>1272</v>
      </c>
      <c r="AC824" s="127" t="s">
        <v>28</v>
      </c>
      <c r="AD824" s="127" t="s">
        <v>806</v>
      </c>
      <c r="AF824" s="127" t="s">
        <v>32</v>
      </c>
      <c r="AG824" s="127" t="s">
        <v>2873</v>
      </c>
      <c r="AI824" s="127" t="s">
        <v>35</v>
      </c>
      <c r="AJ824" s="127" t="s">
        <v>1762</v>
      </c>
      <c r="AL824" s="127" t="s">
        <v>6</v>
      </c>
      <c r="AM824" s="127" t="s">
        <v>1832</v>
      </c>
      <c r="AW824" s="127"/>
      <c r="BC824" s="127" t="s">
        <v>31</v>
      </c>
      <c r="BD824" s="127" t="s">
        <v>2014</v>
      </c>
    </row>
    <row r="825" spans="1:56" ht="9">
      <c r="A825" s="127" t="s">
        <v>1273</v>
      </c>
      <c r="AC825" s="127" t="s">
        <v>28</v>
      </c>
      <c r="AD825" s="127" t="s">
        <v>2556</v>
      </c>
      <c r="AF825" s="127" t="s">
        <v>32</v>
      </c>
      <c r="AG825" s="127" t="s">
        <v>3837</v>
      </c>
      <c r="AI825" s="127" t="s">
        <v>35</v>
      </c>
      <c r="AJ825" s="127" t="s">
        <v>801</v>
      </c>
      <c r="AL825" s="127" t="s">
        <v>6</v>
      </c>
      <c r="AM825" s="127" t="s">
        <v>2155</v>
      </c>
      <c r="AW825" s="127"/>
      <c r="BC825" s="127" t="s">
        <v>31</v>
      </c>
      <c r="BD825" s="127" t="s">
        <v>5732</v>
      </c>
    </row>
    <row r="826" spans="1:56" ht="9">
      <c r="A826" s="127" t="s">
        <v>1274</v>
      </c>
      <c r="AC826" s="127" t="s">
        <v>28</v>
      </c>
      <c r="AD826" s="127" t="s">
        <v>2893</v>
      </c>
      <c r="AF826" s="127" t="s">
        <v>32</v>
      </c>
      <c r="AG826" s="127" t="s">
        <v>3875</v>
      </c>
      <c r="AI826" s="127" t="s">
        <v>35</v>
      </c>
      <c r="AJ826" s="127" t="s">
        <v>3993</v>
      </c>
      <c r="AL826" s="127" t="s">
        <v>6</v>
      </c>
      <c r="AM826" s="127" t="s">
        <v>2345</v>
      </c>
      <c r="AW826" s="127"/>
      <c r="BC826" s="127" t="s">
        <v>31</v>
      </c>
      <c r="BD826" s="127" t="s">
        <v>5519</v>
      </c>
    </row>
    <row r="827" spans="1:56" ht="9">
      <c r="A827" s="127" t="s">
        <v>1275</v>
      </c>
      <c r="AC827" s="127" t="s">
        <v>28</v>
      </c>
      <c r="AD827" s="127" t="s">
        <v>2894</v>
      </c>
      <c r="AF827" s="127" t="s">
        <v>32</v>
      </c>
      <c r="AG827" s="127" t="s">
        <v>2052</v>
      </c>
      <c r="AI827" s="127" t="s">
        <v>35</v>
      </c>
      <c r="AJ827" s="127" t="s">
        <v>1449</v>
      </c>
      <c r="AL827" s="127" t="s">
        <v>6</v>
      </c>
      <c r="AM827" s="127" t="s">
        <v>2361</v>
      </c>
      <c r="AW827" s="127"/>
      <c r="BC827" s="127" t="s">
        <v>31</v>
      </c>
      <c r="BD827" s="127" t="s">
        <v>679</v>
      </c>
    </row>
    <row r="828" spans="1:56" ht="9">
      <c r="A828" s="127" t="s">
        <v>1276</v>
      </c>
      <c r="AC828" s="127" t="s">
        <v>28</v>
      </c>
      <c r="AD828" s="127" t="s">
        <v>2895</v>
      </c>
      <c r="AF828" s="127" t="s">
        <v>32</v>
      </c>
      <c r="AG828" s="127" t="s">
        <v>1421</v>
      </c>
      <c r="AI828" s="127" t="s">
        <v>35</v>
      </c>
      <c r="AJ828" s="127" t="s">
        <v>3792</v>
      </c>
      <c r="AL828" s="127" t="s">
        <v>6</v>
      </c>
      <c r="AM828" s="127" t="s">
        <v>1913</v>
      </c>
      <c r="AW828" s="127"/>
      <c r="BC828" s="127" t="s">
        <v>31</v>
      </c>
      <c r="BD828" s="127" t="s">
        <v>4834</v>
      </c>
    </row>
    <row r="829" spans="1:56" ht="9">
      <c r="A829" s="127" t="s">
        <v>1277</v>
      </c>
      <c r="AC829" s="127" t="s">
        <v>28</v>
      </c>
      <c r="AD829" s="127" t="s">
        <v>2431</v>
      </c>
      <c r="AF829" s="127" t="s">
        <v>32</v>
      </c>
      <c r="AG829" s="127" t="s">
        <v>3907</v>
      </c>
      <c r="AI829" s="127" t="s">
        <v>35</v>
      </c>
      <c r="AJ829" s="127" t="s">
        <v>3667</v>
      </c>
      <c r="AL829" s="127" t="s">
        <v>6</v>
      </c>
      <c r="AM829" s="127" t="s">
        <v>3894</v>
      </c>
      <c r="AW829" s="127"/>
      <c r="BC829" s="127" t="s">
        <v>31</v>
      </c>
      <c r="BD829" s="127" t="s">
        <v>1336</v>
      </c>
    </row>
    <row r="830" spans="1:56" ht="9">
      <c r="A830" s="127" t="s">
        <v>1278</v>
      </c>
      <c r="AC830" s="127" t="s">
        <v>28</v>
      </c>
      <c r="AD830" s="127" t="s">
        <v>2896</v>
      </c>
      <c r="AF830" s="127" t="s">
        <v>32</v>
      </c>
      <c r="AG830" s="127" t="s">
        <v>3908</v>
      </c>
      <c r="AI830" s="127" t="s">
        <v>35</v>
      </c>
      <c r="AJ830" s="127" t="s">
        <v>3891</v>
      </c>
      <c r="AL830" s="127" t="s">
        <v>6</v>
      </c>
      <c r="AM830" s="127" t="s">
        <v>4846</v>
      </c>
      <c r="AW830" s="127"/>
      <c r="BC830" s="127" t="s">
        <v>31</v>
      </c>
      <c r="BD830" s="127" t="s">
        <v>1578</v>
      </c>
    </row>
    <row r="831" spans="1:56" ht="9">
      <c r="A831" s="127" t="s">
        <v>1279</v>
      </c>
      <c r="AC831" s="127" t="s">
        <v>28</v>
      </c>
      <c r="AD831" s="127" t="s">
        <v>648</v>
      </c>
      <c r="AF831" s="127" t="s">
        <v>32</v>
      </c>
      <c r="AG831" s="127" t="s">
        <v>3653</v>
      </c>
      <c r="AI831" s="127" t="s">
        <v>35</v>
      </c>
      <c r="AJ831" s="127" t="s">
        <v>1954</v>
      </c>
      <c r="AL831" s="127" t="s">
        <v>6</v>
      </c>
      <c r="AM831" s="127" t="s">
        <v>2155</v>
      </c>
      <c r="AW831" s="127"/>
      <c r="BC831" s="127" t="s">
        <v>31</v>
      </c>
      <c r="BD831" s="127" t="s">
        <v>1423</v>
      </c>
    </row>
    <row r="832" spans="1:56" ht="9">
      <c r="A832" s="127" t="s">
        <v>1280</v>
      </c>
      <c r="AC832" s="127" t="s">
        <v>28</v>
      </c>
      <c r="AD832" s="127" t="s">
        <v>2897</v>
      </c>
      <c r="AF832" s="127" t="s">
        <v>32</v>
      </c>
      <c r="AG832" s="127" t="s">
        <v>3557</v>
      </c>
      <c r="AI832" s="127" t="s">
        <v>35</v>
      </c>
      <c r="AJ832" s="127" t="s">
        <v>4338</v>
      </c>
      <c r="AL832" s="127" t="s">
        <v>6</v>
      </c>
      <c r="AM832" s="127" t="s">
        <v>1412</v>
      </c>
      <c r="AW832" s="127"/>
      <c r="BC832" s="127" t="s">
        <v>31</v>
      </c>
      <c r="BD832" s="127" t="s">
        <v>5733</v>
      </c>
    </row>
    <row r="833" spans="1:56" ht="9">
      <c r="A833" s="127" t="s">
        <v>1281</v>
      </c>
      <c r="AC833" s="127" t="s">
        <v>28</v>
      </c>
      <c r="AD833" s="127" t="s">
        <v>2898</v>
      </c>
      <c r="AF833" s="127" t="s">
        <v>32</v>
      </c>
      <c r="AG833" s="127" t="s">
        <v>3909</v>
      </c>
      <c r="AI833" s="127" t="s">
        <v>35</v>
      </c>
      <c r="AJ833" s="127" t="s">
        <v>1902</v>
      </c>
      <c r="AL833" s="127" t="s">
        <v>6</v>
      </c>
      <c r="AM833" s="127" t="s">
        <v>1348</v>
      </c>
      <c r="AW833" s="127"/>
      <c r="BC833" s="127" t="s">
        <v>31</v>
      </c>
      <c r="BD833" s="127" t="s">
        <v>5734</v>
      </c>
    </row>
    <row r="834" spans="1:56" ht="9">
      <c r="A834" s="127" t="s">
        <v>1282</v>
      </c>
      <c r="AC834" s="127" t="s">
        <v>28</v>
      </c>
      <c r="AD834" s="127" t="s">
        <v>2899</v>
      </c>
      <c r="AF834" s="127" t="s">
        <v>32</v>
      </c>
      <c r="AG834" s="127" t="s">
        <v>3730</v>
      </c>
      <c r="AI834" s="127" t="s">
        <v>35</v>
      </c>
      <c r="AJ834" s="127" t="s">
        <v>4339</v>
      </c>
      <c r="AL834" s="127" t="s">
        <v>6</v>
      </c>
      <c r="AM834" s="127" t="s">
        <v>2171</v>
      </c>
      <c r="AW834" s="127"/>
      <c r="BC834" s="127" t="s">
        <v>31</v>
      </c>
      <c r="BD834" s="127" t="s">
        <v>4590</v>
      </c>
    </row>
    <row r="835" spans="1:56" ht="9">
      <c r="A835" s="127" t="s">
        <v>1283</v>
      </c>
      <c r="AC835" s="127" t="s">
        <v>28</v>
      </c>
      <c r="AD835" s="127" t="s">
        <v>2280</v>
      </c>
      <c r="AF835" s="127" t="s">
        <v>32</v>
      </c>
      <c r="AG835" s="127" t="s">
        <v>3910</v>
      </c>
      <c r="AI835" s="127" t="s">
        <v>35</v>
      </c>
      <c r="AJ835" s="127" t="s">
        <v>1084</v>
      </c>
      <c r="AL835" s="127" t="s">
        <v>6</v>
      </c>
      <c r="AM835" s="127" t="s">
        <v>4847</v>
      </c>
      <c r="AW835" s="127"/>
      <c r="BC835" s="127" t="s">
        <v>31</v>
      </c>
      <c r="BD835" s="127" t="s">
        <v>5735</v>
      </c>
    </row>
    <row r="836" spans="1:56" ht="9">
      <c r="A836" s="127" t="s">
        <v>1284</v>
      </c>
      <c r="AC836" s="127" t="s">
        <v>28</v>
      </c>
      <c r="AD836" s="127" t="s">
        <v>2435</v>
      </c>
      <c r="AF836" s="127" t="s">
        <v>32</v>
      </c>
      <c r="AG836" s="127" t="s">
        <v>3683</v>
      </c>
      <c r="AI836" s="127" t="s">
        <v>35</v>
      </c>
      <c r="AJ836" s="127" t="s">
        <v>4340</v>
      </c>
      <c r="AW836" s="127"/>
      <c r="BC836" s="127" t="s">
        <v>31</v>
      </c>
      <c r="BD836" s="127" t="s">
        <v>1259</v>
      </c>
    </row>
    <row r="837" spans="1:56" ht="9">
      <c r="A837" s="127" t="s">
        <v>1285</v>
      </c>
      <c r="AC837" s="127" t="s">
        <v>28</v>
      </c>
      <c r="AD837" s="127" t="s">
        <v>2900</v>
      </c>
      <c r="AF837" s="127" t="s">
        <v>32</v>
      </c>
      <c r="AG837" s="127" t="s">
        <v>1657</v>
      </c>
      <c r="AI837" s="127" t="s">
        <v>35</v>
      </c>
      <c r="AJ837" s="127" t="s">
        <v>3561</v>
      </c>
      <c r="AW837" s="127"/>
      <c r="BC837" s="127" t="s">
        <v>31</v>
      </c>
      <c r="BD837" s="127" t="s">
        <v>3398</v>
      </c>
    </row>
    <row r="838" spans="1:56" ht="9">
      <c r="A838" s="127" t="s">
        <v>1286</v>
      </c>
      <c r="AC838" s="127" t="s">
        <v>28</v>
      </c>
      <c r="AD838" s="127" t="s">
        <v>2901</v>
      </c>
      <c r="AF838" s="127" t="s">
        <v>32</v>
      </c>
      <c r="AG838" s="127" t="s">
        <v>3726</v>
      </c>
      <c r="AI838" s="127" t="s">
        <v>35</v>
      </c>
      <c r="AJ838" s="127" t="s">
        <v>4341</v>
      </c>
      <c r="AW838" s="127"/>
      <c r="BC838" s="127" t="s">
        <v>31</v>
      </c>
      <c r="BD838" s="127" t="s">
        <v>5442</v>
      </c>
    </row>
    <row r="839" spans="1:56" ht="9">
      <c r="A839" s="127" t="s">
        <v>1287</v>
      </c>
      <c r="AC839" s="127" t="s">
        <v>28</v>
      </c>
      <c r="AD839" s="127" t="s">
        <v>2902</v>
      </c>
      <c r="AF839" s="127" t="s">
        <v>32</v>
      </c>
      <c r="AG839" s="127" t="s">
        <v>782</v>
      </c>
      <c r="AI839" s="127" t="s">
        <v>35</v>
      </c>
      <c r="AJ839" s="127" t="s">
        <v>4342</v>
      </c>
      <c r="AW839" s="127"/>
      <c r="BC839" s="127" t="s">
        <v>31</v>
      </c>
      <c r="BD839" s="127" t="s">
        <v>2804</v>
      </c>
    </row>
    <row r="840" spans="1:56" ht="9">
      <c r="A840" s="127" t="s">
        <v>1288</v>
      </c>
      <c r="AC840" s="127" t="s">
        <v>28</v>
      </c>
      <c r="AD840" s="127" t="s">
        <v>2903</v>
      </c>
      <c r="AF840" s="127" t="s">
        <v>32</v>
      </c>
      <c r="AG840" s="127" t="s">
        <v>3767</v>
      </c>
      <c r="AI840" s="127" t="s">
        <v>35</v>
      </c>
      <c r="AJ840" s="127" t="s">
        <v>4157</v>
      </c>
      <c r="AW840" s="127"/>
      <c r="BC840" s="127" t="s">
        <v>31</v>
      </c>
      <c r="BD840" s="127" t="s">
        <v>1550</v>
      </c>
    </row>
    <row r="841" spans="1:56" ht="9">
      <c r="A841" s="127" t="s">
        <v>1289</v>
      </c>
      <c r="AC841" s="127" t="s">
        <v>28</v>
      </c>
      <c r="AD841" s="127" t="s">
        <v>2904</v>
      </c>
      <c r="AF841" s="127" t="s">
        <v>32</v>
      </c>
      <c r="AG841" s="127" t="s">
        <v>3911</v>
      </c>
      <c r="AI841" s="127" t="s">
        <v>35</v>
      </c>
      <c r="AJ841" s="127" t="s">
        <v>1453</v>
      </c>
      <c r="AW841" s="127"/>
      <c r="BC841" s="127" t="s">
        <v>31</v>
      </c>
      <c r="BD841" s="127" t="s">
        <v>4857</v>
      </c>
    </row>
    <row r="842" spans="1:56" ht="9">
      <c r="A842" s="127" t="s">
        <v>1290</v>
      </c>
      <c r="AC842" s="127" t="s">
        <v>28</v>
      </c>
      <c r="AD842" s="127" t="s">
        <v>2905</v>
      </c>
      <c r="AF842" s="127" t="s">
        <v>32</v>
      </c>
      <c r="AG842" s="127" t="s">
        <v>2155</v>
      </c>
      <c r="AI842" s="127" t="s">
        <v>35</v>
      </c>
      <c r="AJ842" s="127" t="s">
        <v>4229</v>
      </c>
      <c r="AW842" s="127"/>
      <c r="BC842" s="127" t="s">
        <v>31</v>
      </c>
      <c r="BD842" s="127" t="s">
        <v>1451</v>
      </c>
    </row>
    <row r="843" spans="1:56" ht="9">
      <c r="A843" s="127" t="s">
        <v>1291</v>
      </c>
      <c r="AC843" s="127" t="s">
        <v>28</v>
      </c>
      <c r="AD843" s="127" t="s">
        <v>651</v>
      </c>
      <c r="AF843" s="127" t="s">
        <v>32</v>
      </c>
      <c r="AG843" s="127" t="s">
        <v>773</v>
      </c>
      <c r="AI843" s="127" t="s">
        <v>35</v>
      </c>
      <c r="AJ843" s="127" t="s">
        <v>4343</v>
      </c>
      <c r="AW843" s="127"/>
      <c r="BC843" s="127" t="s">
        <v>31</v>
      </c>
      <c r="BD843" s="127" t="s">
        <v>5736</v>
      </c>
    </row>
    <row r="844" spans="1:56" ht="9">
      <c r="A844" s="127" t="s">
        <v>1292</v>
      </c>
      <c r="AC844" s="127" t="s">
        <v>28</v>
      </c>
      <c r="AD844" s="127" t="s">
        <v>2313</v>
      </c>
      <c r="AF844" s="127" t="s">
        <v>32</v>
      </c>
      <c r="AG844" s="127" t="s">
        <v>3875</v>
      </c>
      <c r="AI844" s="127" t="s">
        <v>35</v>
      </c>
      <c r="AJ844" s="127" t="s">
        <v>1661</v>
      </c>
      <c r="AW844" s="127"/>
      <c r="BC844" s="127" t="s">
        <v>31</v>
      </c>
      <c r="BD844" s="127" t="s">
        <v>908</v>
      </c>
    </row>
    <row r="845" spans="1:56" ht="9">
      <c r="A845" s="127" t="s">
        <v>1293</v>
      </c>
      <c r="AC845" s="127" t="s">
        <v>28</v>
      </c>
      <c r="AD845" s="127" t="s">
        <v>2906</v>
      </c>
      <c r="AF845" s="127" t="s">
        <v>32</v>
      </c>
      <c r="AG845" s="127" t="s">
        <v>3912</v>
      </c>
      <c r="AI845" s="127" t="s">
        <v>35</v>
      </c>
      <c r="AJ845" s="127" t="s">
        <v>4344</v>
      </c>
      <c r="AW845" s="127"/>
      <c r="BC845" s="127" t="s">
        <v>31</v>
      </c>
      <c r="BD845" s="127" t="s">
        <v>2536</v>
      </c>
    </row>
    <row r="846" spans="1:56" ht="9">
      <c r="A846" s="127" t="s">
        <v>1294</v>
      </c>
      <c r="AC846" s="127" t="s">
        <v>28</v>
      </c>
      <c r="AD846" s="127" t="s">
        <v>2020</v>
      </c>
      <c r="AF846" s="127" t="s">
        <v>32</v>
      </c>
      <c r="AG846" s="127" t="s">
        <v>3913</v>
      </c>
      <c r="AI846" s="127" t="s">
        <v>35</v>
      </c>
      <c r="AJ846" s="127" t="s">
        <v>4345</v>
      </c>
      <c r="AW846" s="127"/>
      <c r="BC846" s="127" t="s">
        <v>31</v>
      </c>
      <c r="BD846" s="127" t="s">
        <v>3762</v>
      </c>
    </row>
    <row r="847" spans="1:56" ht="9">
      <c r="A847" s="127" t="s">
        <v>1295</v>
      </c>
      <c r="AC847" s="127" t="s">
        <v>28</v>
      </c>
      <c r="AD847" s="127" t="s">
        <v>2907</v>
      </c>
      <c r="AF847" s="127" t="s">
        <v>32</v>
      </c>
      <c r="AG847" s="127" t="s">
        <v>986</v>
      </c>
      <c r="AI847" s="127" t="s">
        <v>35</v>
      </c>
      <c r="AJ847" s="127" t="s">
        <v>4346</v>
      </c>
      <c r="AW847" s="127"/>
      <c r="BC847" s="127" t="s">
        <v>31</v>
      </c>
      <c r="BD847" s="127" t="s">
        <v>3638</v>
      </c>
    </row>
    <row r="848" spans="1:56" ht="9">
      <c r="A848" s="127" t="s">
        <v>1296</v>
      </c>
      <c r="AC848" s="127" t="s">
        <v>28</v>
      </c>
      <c r="AD848" s="127" t="s">
        <v>1836</v>
      </c>
      <c r="AF848" s="127" t="s">
        <v>32</v>
      </c>
      <c r="AG848" s="127" t="s">
        <v>3914</v>
      </c>
      <c r="AI848" s="127" t="s">
        <v>35</v>
      </c>
      <c r="AJ848" s="127" t="s">
        <v>4347</v>
      </c>
      <c r="AW848" s="127"/>
      <c r="BC848" s="127" t="s">
        <v>31</v>
      </c>
      <c r="BD848" s="127" t="s">
        <v>1528</v>
      </c>
    </row>
    <row r="849" spans="1:56" ht="9">
      <c r="A849" s="127" t="s">
        <v>1297</v>
      </c>
      <c r="AC849" s="127" t="s">
        <v>28</v>
      </c>
      <c r="AD849" s="127" t="s">
        <v>2319</v>
      </c>
      <c r="AF849" s="127" t="s">
        <v>32</v>
      </c>
      <c r="AG849" s="127" t="s">
        <v>3915</v>
      </c>
      <c r="AI849" s="127" t="s">
        <v>35</v>
      </c>
      <c r="AJ849" s="127" t="s">
        <v>4348</v>
      </c>
      <c r="AW849" s="127"/>
      <c r="BC849" s="127" t="s">
        <v>31</v>
      </c>
      <c r="BD849" s="127" t="s">
        <v>5737</v>
      </c>
    </row>
    <row r="850" spans="1:56" ht="9">
      <c r="A850" s="127" t="s">
        <v>1298</v>
      </c>
      <c r="AC850" s="127" t="s">
        <v>28</v>
      </c>
      <c r="AD850" s="127" t="s">
        <v>2908</v>
      </c>
      <c r="AF850" s="127" t="s">
        <v>32</v>
      </c>
      <c r="AG850" s="127" t="s">
        <v>3837</v>
      </c>
      <c r="AI850" s="127" t="s">
        <v>35</v>
      </c>
      <c r="AJ850" s="127" t="s">
        <v>4349</v>
      </c>
      <c r="AW850" s="127"/>
      <c r="BC850" s="127" t="s">
        <v>31</v>
      </c>
      <c r="BD850" s="127" t="s">
        <v>3665</v>
      </c>
    </row>
    <row r="851" spans="1:56" ht="9">
      <c r="A851" s="127" t="s">
        <v>1299</v>
      </c>
      <c r="AC851" s="127" t="s">
        <v>28</v>
      </c>
      <c r="AD851" s="127" t="s">
        <v>1061</v>
      </c>
      <c r="AF851" s="127" t="s">
        <v>32</v>
      </c>
      <c r="AG851" s="127" t="s">
        <v>2171</v>
      </c>
      <c r="AI851" s="127" t="s">
        <v>35</v>
      </c>
      <c r="AJ851" s="127" t="s">
        <v>3992</v>
      </c>
      <c r="AW851" s="127"/>
      <c r="BC851" s="127" t="s">
        <v>31</v>
      </c>
      <c r="BD851" s="127" t="s">
        <v>5738</v>
      </c>
    </row>
    <row r="852" spans="1:56" ht="9">
      <c r="A852" s="127" t="s">
        <v>1300</v>
      </c>
      <c r="AC852" s="127" t="s">
        <v>28</v>
      </c>
      <c r="AD852" s="127" t="s">
        <v>2176</v>
      </c>
      <c r="AF852" s="127" t="s">
        <v>32</v>
      </c>
      <c r="AG852" s="127" t="s">
        <v>2332</v>
      </c>
      <c r="AI852" s="127" t="s">
        <v>35</v>
      </c>
      <c r="AJ852" s="127" t="s">
        <v>2942</v>
      </c>
      <c r="AW852" s="127"/>
      <c r="BC852" s="127" t="s">
        <v>31</v>
      </c>
      <c r="BD852" s="127" t="s">
        <v>1580</v>
      </c>
    </row>
    <row r="853" spans="1:56" ht="9">
      <c r="A853" s="127" t="s">
        <v>1301</v>
      </c>
      <c r="AC853" s="127" t="s">
        <v>28</v>
      </c>
      <c r="AD853" s="127" t="s">
        <v>2909</v>
      </c>
      <c r="AF853" s="127" t="s">
        <v>32</v>
      </c>
      <c r="AG853" s="127" t="s">
        <v>3916</v>
      </c>
      <c r="AI853" s="127" t="s">
        <v>35</v>
      </c>
      <c r="AJ853" s="127" t="s">
        <v>4085</v>
      </c>
      <c r="AW853" s="127"/>
      <c r="BC853" s="127" t="s">
        <v>31</v>
      </c>
      <c r="BD853" s="127" t="s">
        <v>1956</v>
      </c>
    </row>
    <row r="854" spans="1:56" ht="9">
      <c r="A854" s="127" t="s">
        <v>1302</v>
      </c>
      <c r="AC854" s="127" t="s">
        <v>28</v>
      </c>
      <c r="AD854" s="127" t="s">
        <v>1331</v>
      </c>
      <c r="AF854" s="127" t="s">
        <v>32</v>
      </c>
      <c r="AG854" s="127" t="s">
        <v>3613</v>
      </c>
      <c r="AI854" s="127" t="s">
        <v>35</v>
      </c>
      <c r="AJ854" s="127" t="s">
        <v>4350</v>
      </c>
      <c r="AW854" s="127"/>
      <c r="BC854" s="127" t="s">
        <v>31</v>
      </c>
      <c r="BD854" s="127" t="s">
        <v>1293</v>
      </c>
    </row>
    <row r="855" spans="1:56" ht="9">
      <c r="A855" s="127" t="s">
        <v>1303</v>
      </c>
      <c r="AC855" s="127" t="s">
        <v>28</v>
      </c>
      <c r="AD855" s="127" t="s">
        <v>2312</v>
      </c>
      <c r="AF855" s="127" t="s">
        <v>32</v>
      </c>
      <c r="AG855" s="127" t="s">
        <v>3857</v>
      </c>
      <c r="AI855" s="127" t="s">
        <v>35</v>
      </c>
      <c r="AJ855" s="127" t="s">
        <v>976</v>
      </c>
      <c r="AW855" s="127"/>
      <c r="BC855" s="127" t="s">
        <v>31</v>
      </c>
      <c r="BD855" s="127" t="s">
        <v>4105</v>
      </c>
    </row>
    <row r="856" spans="1:56" ht="9">
      <c r="A856" s="127" t="s">
        <v>1304</v>
      </c>
      <c r="AC856" s="127" t="s">
        <v>28</v>
      </c>
      <c r="AD856" s="127" t="s">
        <v>2910</v>
      </c>
      <c r="AF856" s="127" t="s">
        <v>32</v>
      </c>
      <c r="AG856" s="127" t="s">
        <v>1782</v>
      </c>
      <c r="AI856" s="127" t="s">
        <v>35</v>
      </c>
      <c r="AJ856" s="127" t="s">
        <v>514</v>
      </c>
      <c r="AW856" s="127"/>
      <c r="BC856" s="127" t="s">
        <v>31</v>
      </c>
      <c r="BD856" s="127" t="s">
        <v>5248</v>
      </c>
    </row>
    <row r="857" spans="1:56" ht="9">
      <c r="A857" s="127" t="s">
        <v>1305</v>
      </c>
      <c r="AC857" s="127" t="s">
        <v>28</v>
      </c>
      <c r="AD857" s="127" t="s">
        <v>2911</v>
      </c>
      <c r="AF857" s="127" t="s">
        <v>32</v>
      </c>
      <c r="AG857" s="127" t="s">
        <v>3915</v>
      </c>
      <c r="AI857" s="127" t="s">
        <v>35</v>
      </c>
      <c r="AJ857" s="127" t="s">
        <v>1659</v>
      </c>
      <c r="AW857" s="127"/>
      <c r="BC857" s="127" t="s">
        <v>31</v>
      </c>
      <c r="BD857" s="127" t="s">
        <v>2852</v>
      </c>
    </row>
    <row r="858" spans="1:56" ht="9">
      <c r="A858" s="127" t="s">
        <v>1306</v>
      </c>
      <c r="AC858" s="127" t="s">
        <v>28</v>
      </c>
      <c r="AD858" s="127" t="s">
        <v>837</v>
      </c>
      <c r="AF858" s="127" t="s">
        <v>32</v>
      </c>
      <c r="AG858" s="127" t="s">
        <v>3917</v>
      </c>
      <c r="AI858" s="127" t="s">
        <v>35</v>
      </c>
      <c r="AJ858" s="127" t="s">
        <v>4351</v>
      </c>
      <c r="AW858" s="127"/>
      <c r="BC858" s="127" t="s">
        <v>31</v>
      </c>
      <c r="BD858" s="127" t="s">
        <v>1302</v>
      </c>
    </row>
    <row r="859" spans="1:56" ht="9">
      <c r="A859" s="127" t="s">
        <v>1307</v>
      </c>
      <c r="AC859" s="127" t="s">
        <v>28</v>
      </c>
      <c r="AD859" s="127" t="s">
        <v>2912</v>
      </c>
      <c r="AF859" s="127" t="s">
        <v>32</v>
      </c>
      <c r="AG859" s="127" t="s">
        <v>3918</v>
      </c>
      <c r="AI859" s="127" t="s">
        <v>35</v>
      </c>
      <c r="AJ859" s="127" t="s">
        <v>3173</v>
      </c>
      <c r="AW859" s="127"/>
      <c r="BC859" s="127" t="s">
        <v>31</v>
      </c>
      <c r="BD859" s="127" t="s">
        <v>3545</v>
      </c>
    </row>
    <row r="860" spans="1:56" ht="9">
      <c r="A860" s="127" t="s">
        <v>1308</v>
      </c>
      <c r="AC860" s="127" t="s">
        <v>28</v>
      </c>
      <c r="AD860" s="127" t="s">
        <v>857</v>
      </c>
      <c r="AF860" s="127" t="s">
        <v>32</v>
      </c>
      <c r="AG860" s="127" t="s">
        <v>3919</v>
      </c>
      <c r="AI860" s="127" t="s">
        <v>35</v>
      </c>
      <c r="AJ860" s="127" t="s">
        <v>4352</v>
      </c>
      <c r="AW860" s="127"/>
      <c r="BC860" s="127" t="s">
        <v>31</v>
      </c>
      <c r="BD860" s="127" t="s">
        <v>5739</v>
      </c>
    </row>
    <row r="861" spans="1:56" ht="9">
      <c r="A861" s="127" t="s">
        <v>1309</v>
      </c>
      <c r="AC861" s="127" t="s">
        <v>28</v>
      </c>
      <c r="AD861" s="127" t="s">
        <v>2913</v>
      </c>
      <c r="AF861" s="127" t="s">
        <v>32</v>
      </c>
      <c r="AG861" s="127" t="s">
        <v>3920</v>
      </c>
      <c r="AI861" s="127" t="s">
        <v>35</v>
      </c>
      <c r="AJ861" s="127" t="s">
        <v>3678</v>
      </c>
      <c r="AW861" s="127"/>
      <c r="BC861" s="127" t="s">
        <v>31</v>
      </c>
      <c r="BD861" s="127" t="s">
        <v>4310</v>
      </c>
    </row>
    <row r="862" spans="1:56" ht="9">
      <c r="A862" s="127" t="s">
        <v>1310</v>
      </c>
      <c r="AC862" s="127" t="s">
        <v>28</v>
      </c>
      <c r="AD862" s="127" t="s">
        <v>2914</v>
      </c>
      <c r="AF862" s="127" t="s">
        <v>32</v>
      </c>
      <c r="AG862" s="127" t="s">
        <v>3921</v>
      </c>
      <c r="AI862" s="127" t="s">
        <v>35</v>
      </c>
      <c r="AJ862" s="127" t="s">
        <v>4353</v>
      </c>
      <c r="AW862" s="127"/>
      <c r="BC862" s="127" t="s">
        <v>31</v>
      </c>
      <c r="BD862" s="127" t="s">
        <v>3859</v>
      </c>
    </row>
    <row r="863" spans="1:56" ht="9">
      <c r="A863" s="127" t="s">
        <v>1311</v>
      </c>
      <c r="AC863" s="127" t="s">
        <v>28</v>
      </c>
      <c r="AD863" s="127" t="s">
        <v>2915</v>
      </c>
      <c r="AF863" s="127" t="s">
        <v>32</v>
      </c>
      <c r="AG863" s="127" t="s">
        <v>3922</v>
      </c>
      <c r="AI863" s="127" t="s">
        <v>35</v>
      </c>
      <c r="AJ863" s="127" t="s">
        <v>3328</v>
      </c>
      <c r="AW863" s="127"/>
      <c r="BC863" s="127" t="s">
        <v>31</v>
      </c>
      <c r="BD863" s="127" t="s">
        <v>2457</v>
      </c>
    </row>
    <row r="864" spans="1:56" ht="9">
      <c r="A864" s="127" t="s">
        <v>1312</v>
      </c>
      <c r="AC864" s="127" t="s">
        <v>28</v>
      </c>
      <c r="AD864" s="127" t="s">
        <v>2916</v>
      </c>
      <c r="AF864" s="127" t="s">
        <v>32</v>
      </c>
      <c r="AG864" s="127" t="s">
        <v>2298</v>
      </c>
      <c r="AI864" s="127" t="s">
        <v>35</v>
      </c>
      <c r="AJ864" s="127" t="s">
        <v>3790</v>
      </c>
      <c r="AW864" s="127"/>
      <c r="BC864" s="127" t="s">
        <v>31</v>
      </c>
      <c r="BD864" s="127" t="s">
        <v>1947</v>
      </c>
    </row>
    <row r="865" spans="1:56" ht="9">
      <c r="A865" s="127" t="s">
        <v>1313</v>
      </c>
      <c r="AC865" s="127" t="s">
        <v>28</v>
      </c>
      <c r="AD865" s="127" t="s">
        <v>2917</v>
      </c>
      <c r="AF865" s="127" t="s">
        <v>32</v>
      </c>
      <c r="AG865" s="127" t="s">
        <v>3923</v>
      </c>
      <c r="AI865" s="127" t="s">
        <v>35</v>
      </c>
      <c r="AJ865" s="127" t="s">
        <v>2131</v>
      </c>
      <c r="AW865" s="127"/>
      <c r="BC865" s="127" t="s">
        <v>31</v>
      </c>
      <c r="BD865" s="127" t="s">
        <v>4333</v>
      </c>
    </row>
    <row r="866" spans="1:56" ht="9">
      <c r="A866" s="127" t="s">
        <v>1314</v>
      </c>
      <c r="AC866" s="127" t="s">
        <v>28</v>
      </c>
      <c r="AD866" s="127" t="s">
        <v>2918</v>
      </c>
      <c r="AF866" s="127" t="s">
        <v>32</v>
      </c>
      <c r="AG866" s="127" t="s">
        <v>1157</v>
      </c>
      <c r="AI866" s="127" t="s">
        <v>35</v>
      </c>
      <c r="AJ866" s="127" t="s">
        <v>1242</v>
      </c>
      <c r="AW866" s="127"/>
      <c r="BC866" s="127" t="s">
        <v>31</v>
      </c>
      <c r="BD866" s="127" t="s">
        <v>5740</v>
      </c>
    </row>
    <row r="867" spans="1:56" ht="9">
      <c r="A867" s="127" t="s">
        <v>1315</v>
      </c>
      <c r="AC867" s="127" t="s">
        <v>28</v>
      </c>
      <c r="AD867" s="127" t="s">
        <v>773</v>
      </c>
      <c r="AF867" s="127" t="s">
        <v>32</v>
      </c>
      <c r="AG867" s="127" t="s">
        <v>3924</v>
      </c>
      <c r="AI867" s="127" t="s">
        <v>35</v>
      </c>
      <c r="AJ867" s="127" t="s">
        <v>4354</v>
      </c>
      <c r="AW867" s="127"/>
      <c r="BC867" s="127" t="s">
        <v>31</v>
      </c>
      <c r="BD867" s="127" t="s">
        <v>2366</v>
      </c>
    </row>
    <row r="868" spans="1:56" ht="9">
      <c r="A868" s="127" t="s">
        <v>1316</v>
      </c>
      <c r="AC868" s="127" t="s">
        <v>28</v>
      </c>
      <c r="AD868" s="127" t="s">
        <v>1272</v>
      </c>
      <c r="AF868" s="127" t="s">
        <v>32</v>
      </c>
      <c r="AG868" s="127" t="s">
        <v>3918</v>
      </c>
      <c r="AI868" s="127" t="s">
        <v>35</v>
      </c>
      <c r="AJ868" s="127" t="s">
        <v>4355</v>
      </c>
      <c r="AW868" s="127"/>
      <c r="BC868" s="127" t="s">
        <v>31</v>
      </c>
      <c r="BD868" s="127" t="s">
        <v>4670</v>
      </c>
    </row>
    <row r="869" spans="1:56" ht="9">
      <c r="A869" s="127" t="s">
        <v>1317</v>
      </c>
      <c r="AC869" s="127" t="s">
        <v>28</v>
      </c>
      <c r="AD869" s="127" t="s">
        <v>2744</v>
      </c>
      <c r="AF869" s="127" t="s">
        <v>32</v>
      </c>
      <c r="AG869" s="127" t="s">
        <v>3925</v>
      </c>
      <c r="AI869" s="127" t="s">
        <v>35</v>
      </c>
      <c r="AJ869" s="127" t="s">
        <v>2387</v>
      </c>
      <c r="AW869" s="127"/>
      <c r="BC869" s="127" t="s">
        <v>31</v>
      </c>
      <c r="BD869" s="127" t="s">
        <v>4857</v>
      </c>
    </row>
    <row r="870" spans="1:56" ht="9">
      <c r="A870" s="127" t="s">
        <v>1318</v>
      </c>
      <c r="AC870" s="127" t="s">
        <v>28</v>
      </c>
      <c r="AD870" s="127" t="s">
        <v>2919</v>
      </c>
      <c r="AF870" s="127" t="s">
        <v>32</v>
      </c>
      <c r="AG870" s="127" t="s">
        <v>3917</v>
      </c>
      <c r="AI870" s="127" t="s">
        <v>35</v>
      </c>
      <c r="AJ870" s="127" t="s">
        <v>2155</v>
      </c>
      <c r="AW870" s="127"/>
      <c r="BC870" s="127" t="s">
        <v>31</v>
      </c>
      <c r="BD870" s="127" t="s">
        <v>2365</v>
      </c>
    </row>
    <row r="871" spans="1:56" ht="9">
      <c r="A871" s="127" t="s">
        <v>1319</v>
      </c>
      <c r="AC871" s="127" t="s">
        <v>28</v>
      </c>
      <c r="AD871" s="127" t="s">
        <v>2920</v>
      </c>
      <c r="AF871" s="127" t="s">
        <v>32</v>
      </c>
      <c r="AG871" s="127" t="s">
        <v>2362</v>
      </c>
      <c r="AI871" s="127" t="s">
        <v>35</v>
      </c>
      <c r="AJ871" s="127" t="s">
        <v>3889</v>
      </c>
      <c r="AW871" s="127"/>
      <c r="BC871" s="127" t="s">
        <v>31</v>
      </c>
      <c r="BD871" s="127" t="s">
        <v>1260</v>
      </c>
    </row>
    <row r="872" spans="1:56" ht="9">
      <c r="A872" s="127" t="s">
        <v>1320</v>
      </c>
      <c r="AC872" s="127" t="s">
        <v>28</v>
      </c>
      <c r="AD872" s="127" t="s">
        <v>2921</v>
      </c>
      <c r="AF872" s="127" t="s">
        <v>32</v>
      </c>
      <c r="AG872" s="127" t="s">
        <v>3926</v>
      </c>
      <c r="AI872" s="127" t="s">
        <v>35</v>
      </c>
      <c r="AJ872" s="127" t="s">
        <v>4356</v>
      </c>
      <c r="AW872" s="127"/>
      <c r="BC872" s="127" t="s">
        <v>31</v>
      </c>
      <c r="BD872" s="127" t="s">
        <v>905</v>
      </c>
    </row>
    <row r="873" spans="1:56" ht="9">
      <c r="A873" s="127" t="s">
        <v>1321</v>
      </c>
      <c r="AC873" s="127" t="s">
        <v>28</v>
      </c>
      <c r="AD873" s="127" t="s">
        <v>1273</v>
      </c>
      <c r="AF873" s="127" t="s">
        <v>32</v>
      </c>
      <c r="AG873" s="127" t="s">
        <v>3141</v>
      </c>
      <c r="AI873" s="127" t="s">
        <v>35</v>
      </c>
      <c r="AJ873" s="127" t="s">
        <v>4148</v>
      </c>
      <c r="AW873" s="127"/>
      <c r="BC873" s="127" t="s">
        <v>31</v>
      </c>
      <c r="BD873" s="127" t="s">
        <v>5741</v>
      </c>
    </row>
    <row r="874" spans="1:56" ht="9">
      <c r="A874" s="127" t="s">
        <v>1322</v>
      </c>
      <c r="AC874" s="127" t="s">
        <v>28</v>
      </c>
      <c r="AD874" s="127" t="s">
        <v>1048</v>
      </c>
      <c r="AF874" s="127" t="s">
        <v>32</v>
      </c>
      <c r="AG874" s="127" t="s">
        <v>3927</v>
      </c>
      <c r="AI874" s="127" t="s">
        <v>35</v>
      </c>
      <c r="AJ874" s="127" t="s">
        <v>3211</v>
      </c>
      <c r="AW874" s="127"/>
      <c r="BC874" s="127" t="s">
        <v>31</v>
      </c>
      <c r="BD874" s="127" t="s">
        <v>2851</v>
      </c>
    </row>
    <row r="875" spans="1:56" ht="9">
      <c r="A875" s="127" t="s">
        <v>1323</v>
      </c>
      <c r="AC875" s="127" t="s">
        <v>28</v>
      </c>
      <c r="AD875" s="127" t="s">
        <v>1359</v>
      </c>
      <c r="AF875" s="127" t="s">
        <v>32</v>
      </c>
      <c r="AG875" s="127" t="s">
        <v>3812</v>
      </c>
      <c r="AI875" s="127" t="s">
        <v>35</v>
      </c>
      <c r="AJ875" s="127" t="s">
        <v>4357</v>
      </c>
      <c r="AW875" s="127"/>
      <c r="BC875" s="127" t="s">
        <v>31</v>
      </c>
      <c r="BD875" s="127" t="s">
        <v>5742</v>
      </c>
    </row>
    <row r="876" spans="1:56" ht="9">
      <c r="A876" s="127" t="s">
        <v>1324</v>
      </c>
      <c r="AC876" s="127" t="s">
        <v>28</v>
      </c>
      <c r="AD876" s="127" t="s">
        <v>2922</v>
      </c>
      <c r="AF876" s="127" t="s">
        <v>32</v>
      </c>
      <c r="AG876" s="127" t="s">
        <v>3230</v>
      </c>
      <c r="AI876" s="127" t="s">
        <v>35</v>
      </c>
      <c r="AJ876" s="127" t="s">
        <v>1550</v>
      </c>
      <c r="AW876" s="127"/>
      <c r="BC876" s="127" t="s">
        <v>31</v>
      </c>
      <c r="BD876" s="127" t="s">
        <v>4446</v>
      </c>
    </row>
    <row r="877" spans="1:56" ht="9">
      <c r="A877" s="127" t="s">
        <v>1325</v>
      </c>
      <c r="AC877" s="127" t="s">
        <v>28</v>
      </c>
      <c r="AD877" s="127" t="s">
        <v>2923</v>
      </c>
      <c r="AF877" s="127" t="s">
        <v>32</v>
      </c>
      <c r="AG877" s="127" t="s">
        <v>3928</v>
      </c>
      <c r="AI877" s="127" t="s">
        <v>35</v>
      </c>
      <c r="AJ877" s="127" t="s">
        <v>4163</v>
      </c>
      <c r="AW877" s="127"/>
      <c r="BC877" s="127" t="s">
        <v>31</v>
      </c>
      <c r="BD877" s="127" t="s">
        <v>5743</v>
      </c>
    </row>
    <row r="878" spans="1:56" ht="9">
      <c r="A878" s="127" t="s">
        <v>1326</v>
      </c>
      <c r="AC878" s="127" t="s">
        <v>28</v>
      </c>
      <c r="AD878" s="127" t="s">
        <v>2924</v>
      </c>
      <c r="AF878" s="127" t="s">
        <v>32</v>
      </c>
      <c r="AG878" s="127" t="s">
        <v>2043</v>
      </c>
      <c r="AI878" s="127" t="s">
        <v>35</v>
      </c>
      <c r="AJ878" s="127" t="s">
        <v>4358</v>
      </c>
      <c r="AW878" s="127"/>
      <c r="BC878" s="127" t="s">
        <v>31</v>
      </c>
      <c r="BD878" s="127" t="s">
        <v>5744</v>
      </c>
    </row>
    <row r="879" spans="1:56" ht="9">
      <c r="A879" s="127" t="s">
        <v>1327</v>
      </c>
      <c r="AC879" s="127" t="s">
        <v>28</v>
      </c>
      <c r="AD879" s="127" t="s">
        <v>1312</v>
      </c>
      <c r="AF879" s="127" t="s">
        <v>32</v>
      </c>
      <c r="AG879" s="127" t="s">
        <v>3929</v>
      </c>
      <c r="AI879" s="127" t="s">
        <v>35</v>
      </c>
      <c r="AJ879" s="127" t="s">
        <v>465</v>
      </c>
      <c r="AW879" s="127"/>
      <c r="BC879" s="127" t="s">
        <v>31</v>
      </c>
      <c r="BD879" s="127" t="s">
        <v>4049</v>
      </c>
    </row>
    <row r="880" spans="1:56" ht="9">
      <c r="A880" s="127" t="s">
        <v>1328</v>
      </c>
      <c r="AC880" s="127" t="s">
        <v>28</v>
      </c>
      <c r="AD880" s="127" t="s">
        <v>1255</v>
      </c>
      <c r="AF880" s="127" t="s">
        <v>32</v>
      </c>
      <c r="AG880" s="127" t="s">
        <v>3570</v>
      </c>
      <c r="AI880" s="127" t="s">
        <v>35</v>
      </c>
      <c r="AJ880" s="127" t="s">
        <v>4359</v>
      </c>
      <c r="AW880" s="127"/>
      <c r="BC880" s="127" t="s">
        <v>31</v>
      </c>
      <c r="BD880" s="127" t="s">
        <v>5745</v>
      </c>
    </row>
    <row r="881" spans="1:56" ht="9">
      <c r="A881" s="127" t="s">
        <v>1329</v>
      </c>
      <c r="AC881" s="127" t="s">
        <v>28</v>
      </c>
      <c r="AD881" s="127" t="s">
        <v>1754</v>
      </c>
      <c r="AF881" s="127" t="s">
        <v>32</v>
      </c>
      <c r="AG881" s="127" t="s">
        <v>3567</v>
      </c>
      <c r="AI881" s="127" t="s">
        <v>35</v>
      </c>
      <c r="AJ881" s="127" t="s">
        <v>3951</v>
      </c>
      <c r="AW881" s="127"/>
      <c r="BC881" s="127" t="s">
        <v>31</v>
      </c>
      <c r="BD881" s="127" t="s">
        <v>4352</v>
      </c>
    </row>
    <row r="882" spans="1:56" ht="9">
      <c r="A882" s="127" t="s">
        <v>1330</v>
      </c>
      <c r="AC882" s="127" t="s">
        <v>28</v>
      </c>
      <c r="AD882" s="127" t="s">
        <v>2925</v>
      </c>
      <c r="AF882" s="127" t="s">
        <v>32</v>
      </c>
      <c r="AG882" s="127" t="s">
        <v>498</v>
      </c>
      <c r="AI882" s="127" t="s">
        <v>35</v>
      </c>
      <c r="AJ882" s="127" t="s">
        <v>2285</v>
      </c>
      <c r="AW882" s="127"/>
      <c r="BC882" s="127" t="s">
        <v>31</v>
      </c>
      <c r="BD882" s="127" t="s">
        <v>3360</v>
      </c>
    </row>
    <row r="883" spans="1:56" ht="9">
      <c r="A883" s="127" t="s">
        <v>1331</v>
      </c>
      <c r="AC883" s="127" t="s">
        <v>28</v>
      </c>
      <c r="AD883" s="127" t="s">
        <v>1023</v>
      </c>
      <c r="AF883" s="127" t="s">
        <v>32</v>
      </c>
      <c r="AG883" s="127" t="s">
        <v>2001</v>
      </c>
      <c r="AI883" s="127" t="s">
        <v>35</v>
      </c>
      <c r="AJ883" s="127" t="s">
        <v>1148</v>
      </c>
      <c r="AW883" s="127"/>
      <c r="BC883" s="127" t="s">
        <v>31</v>
      </c>
      <c r="BD883" s="127" t="s">
        <v>3943</v>
      </c>
    </row>
    <row r="884" spans="1:56" ht="9">
      <c r="A884" s="127" t="s">
        <v>1332</v>
      </c>
      <c r="AC884" s="127" t="s">
        <v>28</v>
      </c>
      <c r="AD884" s="127" t="s">
        <v>1601</v>
      </c>
      <c r="AF884" s="127" t="s">
        <v>32</v>
      </c>
      <c r="AG884" s="127" t="s">
        <v>3930</v>
      </c>
      <c r="AI884" s="127" t="s">
        <v>35</v>
      </c>
      <c r="AJ884" s="127" t="s">
        <v>4360</v>
      </c>
      <c r="AW884" s="127"/>
      <c r="BC884" s="127" t="s">
        <v>31</v>
      </c>
      <c r="BD884" s="127" t="s">
        <v>781</v>
      </c>
    </row>
    <row r="885" spans="1:56" ht="9">
      <c r="A885" s="127" t="s">
        <v>1333</v>
      </c>
      <c r="AC885" s="127" t="s">
        <v>28</v>
      </c>
      <c r="AD885" s="127" t="s">
        <v>1868</v>
      </c>
      <c r="AF885" s="127" t="s">
        <v>32</v>
      </c>
      <c r="AG885" s="127" t="s">
        <v>2730</v>
      </c>
      <c r="AI885" s="127" t="s">
        <v>35</v>
      </c>
      <c r="AJ885" s="127" t="s">
        <v>883</v>
      </c>
      <c r="AW885" s="127"/>
      <c r="BC885" s="127" t="s">
        <v>31</v>
      </c>
      <c r="BD885" s="127" t="s">
        <v>5746</v>
      </c>
    </row>
    <row r="886" spans="1:56" ht="9">
      <c r="A886" s="127" t="s">
        <v>1334</v>
      </c>
      <c r="AC886" s="127" t="s">
        <v>28</v>
      </c>
      <c r="AD886" s="127" t="s">
        <v>2926</v>
      </c>
      <c r="AF886" s="127" t="s">
        <v>32</v>
      </c>
      <c r="AG886" s="127" t="s">
        <v>3846</v>
      </c>
      <c r="AI886" s="127" t="s">
        <v>35</v>
      </c>
      <c r="AJ886" s="127" t="s">
        <v>4315</v>
      </c>
      <c r="AW886" s="127"/>
      <c r="BC886" s="127" t="s">
        <v>31</v>
      </c>
      <c r="BD886" s="127" t="s">
        <v>2564</v>
      </c>
    </row>
    <row r="887" spans="1:56" ht="9">
      <c r="A887" s="127" t="s">
        <v>1335</v>
      </c>
      <c r="AC887" s="127" t="s">
        <v>28</v>
      </c>
      <c r="AD887" s="127" t="s">
        <v>1312</v>
      </c>
      <c r="AF887" s="127" t="s">
        <v>32</v>
      </c>
      <c r="AG887" s="127" t="s">
        <v>3931</v>
      </c>
      <c r="AI887" s="127" t="s">
        <v>35</v>
      </c>
      <c r="AJ887" s="127" t="s">
        <v>1669</v>
      </c>
      <c r="AW887" s="127"/>
      <c r="BC887" s="127" t="s">
        <v>31</v>
      </c>
      <c r="BD887" s="127" t="s">
        <v>5747</v>
      </c>
    </row>
    <row r="888" spans="1:56" ht="9">
      <c r="A888" s="127" t="s">
        <v>1336</v>
      </c>
      <c r="AC888" s="127" t="s">
        <v>28</v>
      </c>
      <c r="AD888" s="127" t="s">
        <v>2927</v>
      </c>
      <c r="AF888" s="127" t="s">
        <v>32</v>
      </c>
      <c r="AG888" s="127" t="s">
        <v>3847</v>
      </c>
      <c r="AI888" s="127" t="s">
        <v>35</v>
      </c>
      <c r="AJ888" s="127" t="s">
        <v>4207</v>
      </c>
      <c r="AW888" s="127"/>
      <c r="BC888" s="127" t="s">
        <v>31</v>
      </c>
      <c r="BD888" s="127" t="s">
        <v>5748</v>
      </c>
    </row>
    <row r="889" spans="1:56" ht="9">
      <c r="A889" s="127" t="s">
        <v>1337</v>
      </c>
      <c r="AC889" s="127" t="s">
        <v>28</v>
      </c>
      <c r="AD889" s="127" t="s">
        <v>2928</v>
      </c>
      <c r="AF889" s="127" t="s">
        <v>32</v>
      </c>
      <c r="AG889" s="127" t="s">
        <v>3682</v>
      </c>
      <c r="AI889" s="127" t="s">
        <v>35</v>
      </c>
      <c r="AJ889" s="127" t="s">
        <v>4252</v>
      </c>
      <c r="AW889" s="127"/>
      <c r="BC889" s="127" t="s">
        <v>31</v>
      </c>
      <c r="BD889" s="127" t="s">
        <v>5749</v>
      </c>
    </row>
    <row r="890" spans="1:56" ht="9">
      <c r="A890" s="127" t="s">
        <v>1338</v>
      </c>
      <c r="AC890" s="127" t="s">
        <v>28</v>
      </c>
      <c r="AD890" s="127" t="s">
        <v>2929</v>
      </c>
      <c r="AF890" s="127" t="s">
        <v>32</v>
      </c>
      <c r="AG890" s="127" t="s">
        <v>705</v>
      </c>
      <c r="AI890" s="127" t="s">
        <v>35</v>
      </c>
      <c r="AJ890" s="127" t="s">
        <v>4361</v>
      </c>
      <c r="AW890" s="127"/>
    </row>
    <row r="891" spans="1:56" ht="9">
      <c r="A891" s="127" t="s">
        <v>1339</v>
      </c>
      <c r="AC891" s="127" t="s">
        <v>28</v>
      </c>
      <c r="AD891" s="127" t="s">
        <v>2930</v>
      </c>
      <c r="AF891" s="127" t="s">
        <v>32</v>
      </c>
      <c r="AG891" s="127" t="s">
        <v>3932</v>
      </c>
      <c r="AI891" s="127" t="s">
        <v>35</v>
      </c>
      <c r="AJ891" s="127" t="s">
        <v>4362</v>
      </c>
      <c r="AW891" s="127"/>
    </row>
    <row r="892" spans="1:56" ht="9">
      <c r="A892" s="127" t="s">
        <v>1340</v>
      </c>
      <c r="AC892" s="127" t="s">
        <v>28</v>
      </c>
      <c r="AD892" s="127" t="s">
        <v>2931</v>
      </c>
      <c r="AF892" s="127" t="s">
        <v>32</v>
      </c>
      <c r="AG892" s="127" t="s">
        <v>3705</v>
      </c>
      <c r="AI892" s="127" t="s">
        <v>35</v>
      </c>
      <c r="AJ892" s="127" t="s">
        <v>3874</v>
      </c>
      <c r="AW892" s="127"/>
    </row>
    <row r="893" spans="1:56" ht="9">
      <c r="A893" s="127" t="s">
        <v>1341</v>
      </c>
      <c r="AC893" s="127" t="s">
        <v>28</v>
      </c>
      <c r="AD893" s="127" t="s">
        <v>2557</v>
      </c>
      <c r="AF893" s="127" t="s">
        <v>32</v>
      </c>
      <c r="AG893" s="127" t="s">
        <v>3933</v>
      </c>
      <c r="AI893" s="127" t="s">
        <v>35</v>
      </c>
      <c r="AJ893" s="127" t="s">
        <v>3215</v>
      </c>
      <c r="AW893" s="127"/>
    </row>
    <row r="894" spans="1:56" ht="9">
      <c r="A894" s="127" t="s">
        <v>1342</v>
      </c>
      <c r="AC894" s="127" t="s">
        <v>28</v>
      </c>
      <c r="AD894" s="127" t="s">
        <v>2932</v>
      </c>
      <c r="AF894" s="127" t="s">
        <v>32</v>
      </c>
      <c r="AG894" s="127" t="s">
        <v>3934</v>
      </c>
      <c r="AI894" s="127" t="s">
        <v>35</v>
      </c>
      <c r="AJ894" s="127" t="s">
        <v>2036</v>
      </c>
      <c r="AW894" s="127"/>
    </row>
    <row r="895" spans="1:56" ht="9">
      <c r="A895" s="127" t="s">
        <v>1343</v>
      </c>
      <c r="AC895" s="127" t="s">
        <v>28</v>
      </c>
      <c r="AD895" s="127" t="s">
        <v>2933</v>
      </c>
      <c r="AF895" s="127" t="s">
        <v>32</v>
      </c>
      <c r="AG895" s="127" t="s">
        <v>3638</v>
      </c>
      <c r="AI895" s="127" t="s">
        <v>35</v>
      </c>
      <c r="AJ895" s="127" t="s">
        <v>1510</v>
      </c>
      <c r="AW895" s="127"/>
    </row>
    <row r="896" spans="1:56" ht="9">
      <c r="A896" s="127" t="s">
        <v>1344</v>
      </c>
      <c r="AC896" s="127" t="s">
        <v>28</v>
      </c>
      <c r="AD896" s="127" t="s">
        <v>2934</v>
      </c>
      <c r="AF896" s="127" t="s">
        <v>32</v>
      </c>
      <c r="AG896" s="127" t="s">
        <v>3570</v>
      </c>
      <c r="AI896" s="127" t="s">
        <v>35</v>
      </c>
      <c r="AJ896" s="127" t="s">
        <v>4363</v>
      </c>
      <c r="AW896" s="127"/>
    </row>
    <row r="897" spans="1:49" ht="9">
      <c r="A897" s="127" t="s">
        <v>1345</v>
      </c>
      <c r="AC897" s="127" t="s">
        <v>28</v>
      </c>
      <c r="AD897" s="127" t="s">
        <v>1967</v>
      </c>
      <c r="AF897" s="127" t="s">
        <v>32</v>
      </c>
      <c r="AG897" s="127" t="s">
        <v>2048</v>
      </c>
      <c r="AI897" s="127" t="s">
        <v>35</v>
      </c>
      <c r="AJ897" s="127" t="s">
        <v>1991</v>
      </c>
      <c r="AW897" s="127"/>
    </row>
    <row r="898" spans="1:49" ht="9">
      <c r="A898" s="127" t="s">
        <v>1346</v>
      </c>
      <c r="AC898" s="127" t="s">
        <v>28</v>
      </c>
      <c r="AD898" s="127" t="s">
        <v>2935</v>
      </c>
      <c r="AF898" s="127" t="s">
        <v>32</v>
      </c>
      <c r="AG898" s="127" t="s">
        <v>2175</v>
      </c>
      <c r="AI898" s="127" t="s">
        <v>35</v>
      </c>
      <c r="AJ898" s="127" t="s">
        <v>2927</v>
      </c>
      <c r="AW898" s="127"/>
    </row>
    <row r="899" spans="1:49" ht="9">
      <c r="A899" s="127" t="s">
        <v>1347</v>
      </c>
      <c r="AC899" s="127" t="s">
        <v>28</v>
      </c>
      <c r="AD899" s="127" t="s">
        <v>2204</v>
      </c>
      <c r="AF899" s="127" t="s">
        <v>32</v>
      </c>
      <c r="AG899" s="127" t="s">
        <v>1059</v>
      </c>
      <c r="AI899" s="127" t="s">
        <v>35</v>
      </c>
      <c r="AJ899" s="127" t="s">
        <v>3891</v>
      </c>
      <c r="AW899" s="127"/>
    </row>
    <row r="900" spans="1:49" ht="9">
      <c r="A900" s="127" t="s">
        <v>1348</v>
      </c>
      <c r="AC900" s="127" t="s">
        <v>28</v>
      </c>
      <c r="AD900" s="127" t="s">
        <v>2936</v>
      </c>
      <c r="AF900" s="127" t="s">
        <v>32</v>
      </c>
      <c r="AG900" s="127" t="s">
        <v>3935</v>
      </c>
      <c r="AI900" s="127" t="s">
        <v>35</v>
      </c>
      <c r="AJ900" s="127" t="s">
        <v>4364</v>
      </c>
      <c r="AW900" s="127"/>
    </row>
    <row r="901" spans="1:49" ht="9">
      <c r="A901" s="127" t="s">
        <v>1349</v>
      </c>
      <c r="AC901" s="127" t="s">
        <v>28</v>
      </c>
      <c r="AD901" s="127" t="s">
        <v>2937</v>
      </c>
      <c r="AF901" s="127" t="s">
        <v>32</v>
      </c>
      <c r="AG901" s="127" t="s">
        <v>3936</v>
      </c>
      <c r="AI901" s="127" t="s">
        <v>35</v>
      </c>
      <c r="AJ901" s="127" t="s">
        <v>3965</v>
      </c>
      <c r="AW901" s="127"/>
    </row>
    <row r="902" spans="1:49" ht="9">
      <c r="A902" s="127" t="s">
        <v>1350</v>
      </c>
      <c r="AC902" s="127" t="s">
        <v>28</v>
      </c>
      <c r="AD902" s="127" t="s">
        <v>1566</v>
      </c>
      <c r="AF902" s="127" t="s">
        <v>32</v>
      </c>
      <c r="AG902" s="127" t="s">
        <v>2332</v>
      </c>
      <c r="AI902" s="127" t="s">
        <v>35</v>
      </c>
      <c r="AJ902" s="127" t="s">
        <v>4365</v>
      </c>
      <c r="AW902" s="127"/>
    </row>
    <row r="903" spans="1:49" ht="9">
      <c r="A903" s="127" t="s">
        <v>1351</v>
      </c>
      <c r="AC903" s="127" t="s">
        <v>28</v>
      </c>
      <c r="AD903" s="127" t="s">
        <v>2938</v>
      </c>
      <c r="AF903" s="127" t="s">
        <v>32</v>
      </c>
      <c r="AG903" s="127" t="s">
        <v>3736</v>
      </c>
      <c r="AI903" s="127" t="s">
        <v>35</v>
      </c>
      <c r="AJ903" s="127" t="s">
        <v>4366</v>
      </c>
      <c r="AW903" s="127"/>
    </row>
    <row r="904" spans="1:49" ht="9">
      <c r="A904" s="127" t="s">
        <v>1352</v>
      </c>
      <c r="AC904" s="127" t="s">
        <v>28</v>
      </c>
      <c r="AD904" s="127" t="s">
        <v>2939</v>
      </c>
      <c r="AF904" s="127" t="s">
        <v>32</v>
      </c>
      <c r="AG904" s="127" t="s">
        <v>660</v>
      </c>
      <c r="AI904" s="127" t="s">
        <v>35</v>
      </c>
      <c r="AJ904" s="127" t="s">
        <v>4367</v>
      </c>
      <c r="AW904" s="127"/>
    </row>
    <row r="905" spans="1:49" ht="9">
      <c r="A905" s="127" t="s">
        <v>1353</v>
      </c>
      <c r="AC905" s="127" t="s">
        <v>28</v>
      </c>
      <c r="AD905" s="127" t="s">
        <v>2940</v>
      </c>
      <c r="AF905" s="127" t="s">
        <v>32</v>
      </c>
      <c r="AG905" s="127" t="s">
        <v>2186</v>
      </c>
      <c r="AI905" s="127" t="s">
        <v>35</v>
      </c>
      <c r="AJ905" s="127" t="s">
        <v>4368</v>
      </c>
      <c r="AW905" s="127"/>
    </row>
    <row r="906" spans="1:49" ht="9">
      <c r="A906" s="127" t="s">
        <v>1354</v>
      </c>
      <c r="AC906" s="127" t="s">
        <v>28</v>
      </c>
      <c r="AD906" s="127" t="s">
        <v>2655</v>
      </c>
      <c r="AF906" s="127" t="s">
        <v>32</v>
      </c>
      <c r="AG906" s="127" t="s">
        <v>3748</v>
      </c>
      <c r="AI906" s="127" t="s">
        <v>35</v>
      </c>
      <c r="AJ906" s="127" t="s">
        <v>1753</v>
      </c>
      <c r="AW906" s="127"/>
    </row>
    <row r="907" spans="1:49" ht="9">
      <c r="A907" s="127" t="s">
        <v>1355</v>
      </c>
      <c r="AC907" s="127" t="s">
        <v>28</v>
      </c>
      <c r="AD907" s="127" t="s">
        <v>2941</v>
      </c>
      <c r="AF907" s="127" t="s">
        <v>32</v>
      </c>
      <c r="AG907" s="127" t="s">
        <v>1045</v>
      </c>
      <c r="AI907" s="127" t="s">
        <v>35</v>
      </c>
      <c r="AJ907" s="127" t="s">
        <v>4227</v>
      </c>
      <c r="AW907" s="127"/>
    </row>
    <row r="908" spans="1:49" ht="9">
      <c r="A908" s="127" t="s">
        <v>1356</v>
      </c>
      <c r="AC908" s="127" t="s">
        <v>28</v>
      </c>
      <c r="AD908" s="127" t="s">
        <v>2933</v>
      </c>
      <c r="AF908" s="127" t="s">
        <v>32</v>
      </c>
      <c r="AG908" s="127" t="s">
        <v>3557</v>
      </c>
      <c r="AI908" s="127" t="s">
        <v>35</v>
      </c>
      <c r="AJ908" s="127" t="s">
        <v>2938</v>
      </c>
      <c r="AW908" s="127"/>
    </row>
    <row r="909" spans="1:49" ht="9">
      <c r="A909" s="127" t="s">
        <v>1357</v>
      </c>
      <c r="AC909" s="127" t="s">
        <v>28</v>
      </c>
      <c r="AD909" s="127" t="s">
        <v>2915</v>
      </c>
      <c r="AF909" s="127" t="s">
        <v>32</v>
      </c>
      <c r="AG909" s="127" t="s">
        <v>1122</v>
      </c>
      <c r="AI909" s="127" t="s">
        <v>35</v>
      </c>
      <c r="AJ909" s="127" t="s">
        <v>1637</v>
      </c>
      <c r="AW909" s="127"/>
    </row>
    <row r="910" spans="1:49" ht="9">
      <c r="A910" s="127" t="s">
        <v>1358</v>
      </c>
      <c r="AC910" s="127" t="s">
        <v>28</v>
      </c>
      <c r="AD910" s="127" t="s">
        <v>2942</v>
      </c>
      <c r="AF910" s="127" t="s">
        <v>32</v>
      </c>
      <c r="AG910" s="127" t="s">
        <v>2709</v>
      </c>
      <c r="AI910" s="127" t="s">
        <v>35</v>
      </c>
      <c r="AJ910" s="127" t="s">
        <v>901</v>
      </c>
      <c r="AW910" s="127"/>
    </row>
    <row r="911" spans="1:49" ht="9">
      <c r="A911" s="127" t="s">
        <v>1359</v>
      </c>
      <c r="AC911" s="127" t="s">
        <v>28</v>
      </c>
      <c r="AD911" s="127" t="s">
        <v>1541</v>
      </c>
      <c r="AF911" s="127" t="s">
        <v>32</v>
      </c>
      <c r="AG911" s="127" t="s">
        <v>2832</v>
      </c>
      <c r="AI911" s="127" t="s">
        <v>35</v>
      </c>
      <c r="AJ911" s="127" t="s">
        <v>2885</v>
      </c>
      <c r="AW911" s="127"/>
    </row>
    <row r="912" spans="1:49" ht="9">
      <c r="A912" s="127" t="s">
        <v>1360</v>
      </c>
      <c r="AC912" s="127" t="s">
        <v>28</v>
      </c>
      <c r="AD912" s="127" t="s">
        <v>2943</v>
      </c>
      <c r="AF912" s="127" t="s">
        <v>32</v>
      </c>
      <c r="AG912" s="127" t="s">
        <v>908</v>
      </c>
      <c r="AI912" s="127" t="s">
        <v>35</v>
      </c>
      <c r="AJ912" s="127" t="s">
        <v>3527</v>
      </c>
      <c r="AW912" s="127"/>
    </row>
    <row r="913" spans="1:49" ht="9">
      <c r="A913" s="127" t="s">
        <v>1361</v>
      </c>
      <c r="AC913" s="127" t="s">
        <v>28</v>
      </c>
      <c r="AD913" s="127" t="s">
        <v>2912</v>
      </c>
      <c r="AF913" s="127" t="s">
        <v>32</v>
      </c>
      <c r="AG913" s="127" t="s">
        <v>3937</v>
      </c>
      <c r="AI913" s="127" t="s">
        <v>35</v>
      </c>
      <c r="AJ913" s="127" t="s">
        <v>4369</v>
      </c>
      <c r="AW913" s="127"/>
    </row>
    <row r="914" spans="1:49" ht="9">
      <c r="A914" s="127" t="s">
        <v>1362</v>
      </c>
      <c r="AC914" s="127" t="s">
        <v>28</v>
      </c>
      <c r="AD914" s="127" t="s">
        <v>2689</v>
      </c>
      <c r="AF914" s="127" t="s">
        <v>32</v>
      </c>
      <c r="AG914" s="127" t="s">
        <v>3938</v>
      </c>
      <c r="AI914" s="127" t="s">
        <v>35</v>
      </c>
      <c r="AJ914" s="127" t="s">
        <v>695</v>
      </c>
      <c r="AW914" s="127"/>
    </row>
    <row r="915" spans="1:49" ht="9">
      <c r="A915" s="127" t="s">
        <v>1363</v>
      </c>
      <c r="AC915" s="127" t="s">
        <v>28</v>
      </c>
      <c r="AD915" s="127" t="s">
        <v>2944</v>
      </c>
      <c r="AF915" s="127" t="s">
        <v>32</v>
      </c>
      <c r="AG915" s="127" t="s">
        <v>3939</v>
      </c>
      <c r="AI915" s="127" t="s">
        <v>35</v>
      </c>
      <c r="AJ915" s="127" t="s">
        <v>3747</v>
      </c>
      <c r="AW915" s="127"/>
    </row>
    <row r="916" spans="1:49" ht="9">
      <c r="A916" s="127" t="s">
        <v>1364</v>
      </c>
      <c r="AC916" s="127" t="s">
        <v>28</v>
      </c>
      <c r="AD916" s="127" t="s">
        <v>2412</v>
      </c>
      <c r="AF916" s="127" t="s">
        <v>32</v>
      </c>
      <c r="AG916" s="127" t="s">
        <v>605</v>
      </c>
      <c r="AI916" s="127" t="s">
        <v>35</v>
      </c>
      <c r="AJ916" s="127" t="s">
        <v>4370</v>
      </c>
      <c r="AW916" s="127"/>
    </row>
    <row r="917" spans="1:49" ht="9">
      <c r="A917" s="127" t="s">
        <v>1365</v>
      </c>
      <c r="AC917" s="127" t="s">
        <v>28</v>
      </c>
      <c r="AD917" s="127" t="s">
        <v>2945</v>
      </c>
      <c r="AF917" s="127" t="s">
        <v>32</v>
      </c>
      <c r="AG917" s="127" t="s">
        <v>3940</v>
      </c>
      <c r="AI917" s="127" t="s">
        <v>35</v>
      </c>
      <c r="AJ917" s="127" t="s">
        <v>4371</v>
      </c>
      <c r="AW917" s="127"/>
    </row>
    <row r="918" spans="1:49" ht="9">
      <c r="A918" s="127" t="s">
        <v>1366</v>
      </c>
      <c r="AC918" s="127" t="s">
        <v>28</v>
      </c>
      <c r="AD918" s="127" t="s">
        <v>2946</v>
      </c>
      <c r="AF918" s="127" t="s">
        <v>32</v>
      </c>
      <c r="AG918" s="127" t="s">
        <v>3561</v>
      </c>
      <c r="AI918" s="127" t="s">
        <v>35</v>
      </c>
      <c r="AJ918" s="127" t="s">
        <v>4372</v>
      </c>
      <c r="AW918" s="127"/>
    </row>
    <row r="919" spans="1:49" ht="9">
      <c r="A919" s="127" t="s">
        <v>1367</v>
      </c>
      <c r="AC919" s="127" t="s">
        <v>28</v>
      </c>
      <c r="AD919" s="127" t="s">
        <v>534</v>
      </c>
      <c r="AF919" s="127" t="s">
        <v>32</v>
      </c>
      <c r="AG919" s="127" t="s">
        <v>3853</v>
      </c>
      <c r="AI919" s="127" t="s">
        <v>35</v>
      </c>
      <c r="AJ919" s="127" t="s">
        <v>3415</v>
      </c>
      <c r="AW919" s="127"/>
    </row>
    <row r="920" spans="1:49" ht="9">
      <c r="A920" s="127" t="s">
        <v>1368</v>
      </c>
      <c r="AC920" s="127" t="s">
        <v>28</v>
      </c>
      <c r="AD920" s="127" t="s">
        <v>2947</v>
      </c>
      <c r="AF920" s="127" t="s">
        <v>32</v>
      </c>
      <c r="AG920" s="127" t="s">
        <v>3941</v>
      </c>
      <c r="AI920" s="127" t="s">
        <v>35</v>
      </c>
      <c r="AJ920" s="127" t="s">
        <v>4373</v>
      </c>
      <c r="AW920" s="127"/>
    </row>
    <row r="921" spans="1:49" ht="9">
      <c r="A921" s="127" t="s">
        <v>1369</v>
      </c>
      <c r="AC921" s="127" t="s">
        <v>28</v>
      </c>
      <c r="AD921" s="127" t="s">
        <v>2948</v>
      </c>
      <c r="AF921" s="127" t="s">
        <v>32</v>
      </c>
      <c r="AG921" s="127" t="s">
        <v>3729</v>
      </c>
      <c r="AI921" s="127" t="s">
        <v>35</v>
      </c>
      <c r="AJ921" s="127" t="s">
        <v>4033</v>
      </c>
      <c r="AW921" s="127"/>
    </row>
    <row r="922" spans="1:49" ht="9">
      <c r="A922" s="127" t="s">
        <v>1370</v>
      </c>
      <c r="AC922" s="127" t="s">
        <v>28</v>
      </c>
      <c r="AD922" s="127" t="s">
        <v>464</v>
      </c>
      <c r="AF922" s="127" t="s">
        <v>32</v>
      </c>
      <c r="AG922" s="127" t="s">
        <v>976</v>
      </c>
      <c r="AI922" s="127" t="s">
        <v>35</v>
      </c>
      <c r="AJ922" s="127" t="s">
        <v>905</v>
      </c>
      <c r="AW922" s="127"/>
    </row>
    <row r="923" spans="1:49" ht="9">
      <c r="A923" s="127" t="s">
        <v>1371</v>
      </c>
      <c r="AC923" s="127" t="s">
        <v>28</v>
      </c>
      <c r="AD923" s="127" t="s">
        <v>1451</v>
      </c>
      <c r="AF923" s="127" t="s">
        <v>32</v>
      </c>
      <c r="AG923" s="127" t="s">
        <v>3659</v>
      </c>
      <c r="AI923" s="127" t="s">
        <v>35</v>
      </c>
      <c r="AJ923" s="127" t="s">
        <v>4134</v>
      </c>
      <c r="AW923" s="127"/>
    </row>
    <row r="924" spans="1:49" ht="9">
      <c r="A924" s="127" t="s">
        <v>1372</v>
      </c>
      <c r="AC924" s="127" t="s">
        <v>28</v>
      </c>
      <c r="AD924" s="127" t="s">
        <v>2343</v>
      </c>
      <c r="AF924" s="127" t="s">
        <v>32</v>
      </c>
      <c r="AG924" s="127" t="s">
        <v>3942</v>
      </c>
      <c r="AI924" s="127" t="s">
        <v>35</v>
      </c>
      <c r="AJ924" s="127" t="s">
        <v>4055</v>
      </c>
      <c r="AW924" s="127"/>
    </row>
    <row r="925" spans="1:49" ht="9">
      <c r="A925" s="127" t="s">
        <v>1373</v>
      </c>
      <c r="AC925" s="127" t="s">
        <v>28</v>
      </c>
      <c r="AD925" s="127" t="s">
        <v>2949</v>
      </c>
      <c r="AF925" s="127" t="s">
        <v>32</v>
      </c>
      <c r="AG925" s="127" t="s">
        <v>3885</v>
      </c>
      <c r="AI925" s="127" t="s">
        <v>35</v>
      </c>
      <c r="AJ925" s="127" t="s">
        <v>4374</v>
      </c>
      <c r="AW925" s="127"/>
    </row>
    <row r="926" spans="1:49" ht="9">
      <c r="A926" s="127" t="s">
        <v>1374</v>
      </c>
      <c r="AC926" s="127" t="s">
        <v>28</v>
      </c>
      <c r="AD926" s="127" t="s">
        <v>2818</v>
      </c>
      <c r="AF926" s="127" t="s">
        <v>32</v>
      </c>
      <c r="AG926" s="127" t="s">
        <v>3589</v>
      </c>
      <c r="AI926" s="127" t="s">
        <v>35</v>
      </c>
      <c r="AJ926" s="127" t="s">
        <v>1746</v>
      </c>
      <c r="AW926" s="127"/>
    </row>
    <row r="927" spans="1:49" ht="9">
      <c r="A927" s="127" t="s">
        <v>1375</v>
      </c>
      <c r="AC927" s="127" t="s">
        <v>28</v>
      </c>
      <c r="AD927" s="127" t="s">
        <v>2684</v>
      </c>
      <c r="AF927" s="127" t="s">
        <v>32</v>
      </c>
      <c r="AG927" s="127" t="s">
        <v>3943</v>
      </c>
      <c r="AI927" s="127" t="s">
        <v>35</v>
      </c>
      <c r="AJ927" s="127" t="s">
        <v>776</v>
      </c>
      <c r="AW927" s="127"/>
    </row>
    <row r="928" spans="1:49" ht="9">
      <c r="A928" s="127" t="s">
        <v>1376</v>
      </c>
      <c r="AC928" s="127" t="s">
        <v>28</v>
      </c>
      <c r="AD928" s="127" t="s">
        <v>2786</v>
      </c>
      <c r="AF928" s="127" t="s">
        <v>32</v>
      </c>
      <c r="AG928" s="127" t="s">
        <v>3944</v>
      </c>
      <c r="AI928" s="127" t="s">
        <v>35</v>
      </c>
      <c r="AJ928" s="127" t="s">
        <v>4169</v>
      </c>
      <c r="AW928" s="127"/>
    </row>
    <row r="929" spans="1:49" ht="9">
      <c r="A929" s="127" t="s">
        <v>1377</v>
      </c>
      <c r="AC929" s="127" t="s">
        <v>28</v>
      </c>
      <c r="AD929" s="127" t="s">
        <v>2950</v>
      </c>
      <c r="AF929" s="127" t="s">
        <v>32</v>
      </c>
      <c r="AG929" s="127" t="s">
        <v>3945</v>
      </c>
      <c r="AI929" s="127" t="s">
        <v>35</v>
      </c>
      <c r="AJ929" s="127" t="s">
        <v>4375</v>
      </c>
      <c r="AW929" s="127"/>
    </row>
    <row r="930" spans="1:49" ht="9">
      <c r="A930" s="127" t="s">
        <v>1378</v>
      </c>
      <c r="AC930" s="127" t="s">
        <v>28</v>
      </c>
      <c r="AD930" s="127" t="s">
        <v>1140</v>
      </c>
      <c r="AF930" s="127" t="s">
        <v>32</v>
      </c>
      <c r="AG930" s="127" t="s">
        <v>1676</v>
      </c>
      <c r="AI930" s="127" t="s">
        <v>35</v>
      </c>
      <c r="AJ930" s="127" t="s">
        <v>1840</v>
      </c>
      <c r="AW930" s="127"/>
    </row>
    <row r="931" spans="1:49" ht="9">
      <c r="A931" s="127" t="s">
        <v>1379</v>
      </c>
      <c r="AC931" s="127" t="s">
        <v>28</v>
      </c>
      <c r="AD931" s="127" t="s">
        <v>2951</v>
      </c>
      <c r="AF931" s="127" t="s">
        <v>32</v>
      </c>
      <c r="AG931" s="127" t="s">
        <v>3618</v>
      </c>
      <c r="AI931" s="127" t="s">
        <v>35</v>
      </c>
      <c r="AJ931" s="127" t="s">
        <v>3838</v>
      </c>
      <c r="AW931" s="127"/>
    </row>
    <row r="932" spans="1:49" ht="9">
      <c r="A932" s="127" t="s">
        <v>1380</v>
      </c>
      <c r="AC932" s="127" t="s">
        <v>28</v>
      </c>
      <c r="AD932" s="127" t="s">
        <v>2408</v>
      </c>
      <c r="AF932" s="127" t="s">
        <v>32</v>
      </c>
      <c r="AG932" s="127" t="s">
        <v>3875</v>
      </c>
      <c r="AI932" s="127" t="s">
        <v>35</v>
      </c>
      <c r="AJ932" s="127" t="s">
        <v>4376</v>
      </c>
      <c r="AW932" s="127"/>
    </row>
    <row r="933" spans="1:49" ht="9">
      <c r="A933" s="127" t="s">
        <v>1381</v>
      </c>
      <c r="AC933" s="127" t="s">
        <v>28</v>
      </c>
      <c r="AD933" s="127" t="s">
        <v>1096</v>
      </c>
      <c r="AF933" s="127" t="s">
        <v>32</v>
      </c>
      <c r="AG933" s="127" t="s">
        <v>2450</v>
      </c>
      <c r="AI933" s="127" t="s">
        <v>35</v>
      </c>
      <c r="AJ933" s="127" t="s">
        <v>2938</v>
      </c>
      <c r="AW933" s="127"/>
    </row>
    <row r="934" spans="1:49" ht="9">
      <c r="A934" s="127" t="s">
        <v>1382</v>
      </c>
      <c r="AC934" s="127" t="s">
        <v>28</v>
      </c>
      <c r="AD934" s="127" t="s">
        <v>1879</v>
      </c>
      <c r="AF934" s="127" t="s">
        <v>32</v>
      </c>
      <c r="AG934" s="127" t="s">
        <v>2515</v>
      </c>
      <c r="AI934" s="127" t="s">
        <v>35</v>
      </c>
      <c r="AJ934" s="127" t="s">
        <v>4377</v>
      </c>
      <c r="AW934" s="127"/>
    </row>
    <row r="935" spans="1:49" ht="9">
      <c r="A935" s="127" t="s">
        <v>1383</v>
      </c>
      <c r="AC935" s="127" t="s">
        <v>28</v>
      </c>
      <c r="AD935" s="127" t="s">
        <v>2607</v>
      </c>
      <c r="AF935" s="127" t="s">
        <v>32</v>
      </c>
      <c r="AG935" s="127" t="s">
        <v>3856</v>
      </c>
      <c r="AI935" s="127" t="s">
        <v>35</v>
      </c>
      <c r="AJ935" s="127" t="s">
        <v>1839</v>
      </c>
      <c r="AW935" s="127"/>
    </row>
    <row r="936" spans="1:49" ht="9">
      <c r="A936" s="127" t="s">
        <v>1384</v>
      </c>
      <c r="AC936" s="127" t="s">
        <v>28</v>
      </c>
      <c r="AD936" s="127" t="s">
        <v>1359</v>
      </c>
      <c r="AF936" s="127" t="s">
        <v>32</v>
      </c>
      <c r="AG936" s="127" t="s">
        <v>597</v>
      </c>
      <c r="AI936" s="127" t="s">
        <v>35</v>
      </c>
      <c r="AJ936" s="127" t="s">
        <v>4378</v>
      </c>
      <c r="AW936" s="127"/>
    </row>
    <row r="937" spans="1:49" ht="9">
      <c r="A937" s="127" t="s">
        <v>1385</v>
      </c>
      <c r="AC937" s="127" t="s">
        <v>28</v>
      </c>
      <c r="AD937" s="127" t="s">
        <v>2952</v>
      </c>
      <c r="AF937" s="127" t="s">
        <v>32</v>
      </c>
      <c r="AG937" s="127" t="s">
        <v>3609</v>
      </c>
      <c r="AI937" s="127" t="s">
        <v>35</v>
      </c>
      <c r="AJ937" s="127" t="s">
        <v>4204</v>
      </c>
      <c r="AW937" s="127"/>
    </row>
    <row r="938" spans="1:49" ht="9">
      <c r="A938" s="127" t="s">
        <v>1386</v>
      </c>
      <c r="AC938" s="127" t="s">
        <v>28</v>
      </c>
      <c r="AD938" s="127" t="s">
        <v>2953</v>
      </c>
      <c r="AF938" s="127" t="s">
        <v>32</v>
      </c>
      <c r="AG938" s="127" t="s">
        <v>3943</v>
      </c>
      <c r="AI938" s="127" t="s">
        <v>35</v>
      </c>
      <c r="AJ938" s="127" t="s">
        <v>4379</v>
      </c>
      <c r="AW938" s="127"/>
    </row>
    <row r="939" spans="1:49" ht="9">
      <c r="A939" s="127" t="s">
        <v>1387</v>
      </c>
      <c r="AC939" s="127" t="s">
        <v>28</v>
      </c>
      <c r="AD939" s="127" t="s">
        <v>2954</v>
      </c>
      <c r="AF939" s="127" t="s">
        <v>32</v>
      </c>
      <c r="AG939" s="127" t="s">
        <v>3556</v>
      </c>
      <c r="AI939" s="127" t="s">
        <v>35</v>
      </c>
      <c r="AJ939" s="127" t="s">
        <v>2260</v>
      </c>
      <c r="AW939" s="127"/>
    </row>
    <row r="940" spans="1:49" ht="9">
      <c r="A940" s="127" t="s">
        <v>1388</v>
      </c>
      <c r="AC940" s="127" t="s">
        <v>28</v>
      </c>
      <c r="AD940" s="127" t="s">
        <v>1639</v>
      </c>
      <c r="AF940" s="127" t="s">
        <v>32</v>
      </c>
      <c r="AG940" s="127" t="s">
        <v>1349</v>
      </c>
      <c r="AI940" s="127" t="s">
        <v>35</v>
      </c>
      <c r="AJ940" s="127" t="s">
        <v>4380</v>
      </c>
      <c r="AW940" s="127"/>
    </row>
    <row r="941" spans="1:49" ht="9">
      <c r="A941" s="127" t="s">
        <v>1389</v>
      </c>
      <c r="AC941" s="127" t="s">
        <v>28</v>
      </c>
      <c r="AD941" s="127" t="s">
        <v>2955</v>
      </c>
      <c r="AF941" s="127" t="s">
        <v>32</v>
      </c>
      <c r="AG941" s="127" t="s">
        <v>3946</v>
      </c>
      <c r="AI941" s="127" t="s">
        <v>35</v>
      </c>
      <c r="AJ941" s="127" t="s">
        <v>4381</v>
      </c>
      <c r="AW941" s="127"/>
    </row>
    <row r="942" spans="1:49" ht="9">
      <c r="A942" s="127" t="s">
        <v>1390</v>
      </c>
      <c r="AC942" s="127" t="s">
        <v>28</v>
      </c>
      <c r="AD942" s="127" t="s">
        <v>2956</v>
      </c>
      <c r="AF942" s="127" t="s">
        <v>32</v>
      </c>
      <c r="AG942" s="127" t="s">
        <v>3880</v>
      </c>
      <c r="AI942" s="127" t="s">
        <v>35</v>
      </c>
      <c r="AJ942" s="127" t="s">
        <v>3403</v>
      </c>
      <c r="AW942" s="127"/>
    </row>
    <row r="943" spans="1:49" ht="9">
      <c r="A943" s="127" t="s">
        <v>1391</v>
      </c>
      <c r="AC943" s="127" t="s">
        <v>28</v>
      </c>
      <c r="AD943" s="127" t="s">
        <v>2656</v>
      </c>
      <c r="AF943" s="127" t="s">
        <v>32</v>
      </c>
      <c r="AG943" s="127" t="s">
        <v>3947</v>
      </c>
      <c r="AI943" s="127" t="s">
        <v>35</v>
      </c>
      <c r="AJ943" s="127" t="s">
        <v>2989</v>
      </c>
      <c r="AW943" s="127"/>
    </row>
    <row r="944" spans="1:49" ht="9">
      <c r="A944" s="127" t="s">
        <v>1392</v>
      </c>
      <c r="AC944" s="127" t="s">
        <v>28</v>
      </c>
      <c r="AD944" s="127" t="s">
        <v>2957</v>
      </c>
      <c r="AF944" s="127" t="s">
        <v>32</v>
      </c>
      <c r="AG944" s="127" t="s">
        <v>3789</v>
      </c>
      <c r="AI944" s="127" t="s">
        <v>35</v>
      </c>
      <c r="AJ944" s="127" t="s">
        <v>4382</v>
      </c>
      <c r="AW944" s="127"/>
    </row>
    <row r="945" spans="1:49" ht="9">
      <c r="A945" s="127" t="s">
        <v>1393</v>
      </c>
      <c r="AC945" s="127" t="s">
        <v>28</v>
      </c>
      <c r="AD945" s="127" t="s">
        <v>2958</v>
      </c>
      <c r="AF945" s="127" t="s">
        <v>32</v>
      </c>
      <c r="AG945" s="127" t="s">
        <v>3948</v>
      </c>
      <c r="AI945" s="127" t="s">
        <v>35</v>
      </c>
      <c r="AJ945" s="127" t="s">
        <v>4017</v>
      </c>
      <c r="AW945" s="127"/>
    </row>
    <row r="946" spans="1:49" ht="9">
      <c r="A946" s="127" t="s">
        <v>1394</v>
      </c>
      <c r="AC946" s="127" t="s">
        <v>28</v>
      </c>
      <c r="AD946" s="127" t="s">
        <v>2959</v>
      </c>
      <c r="AF946" s="127" t="s">
        <v>32</v>
      </c>
      <c r="AG946" s="127" t="s">
        <v>3596</v>
      </c>
      <c r="AI946" s="127" t="s">
        <v>35</v>
      </c>
      <c r="AJ946" s="127" t="s">
        <v>3328</v>
      </c>
      <c r="AW946" s="127"/>
    </row>
    <row r="947" spans="1:49" ht="9">
      <c r="A947" s="127" t="s">
        <v>1395</v>
      </c>
      <c r="AC947" s="127" t="s">
        <v>28</v>
      </c>
      <c r="AD947" s="127" t="s">
        <v>2960</v>
      </c>
      <c r="AF947" s="127" t="s">
        <v>32</v>
      </c>
      <c r="AG947" s="127" t="s">
        <v>3949</v>
      </c>
      <c r="AI947" s="127" t="s">
        <v>35</v>
      </c>
      <c r="AJ947" s="127" t="s">
        <v>4001</v>
      </c>
      <c r="AW947" s="127"/>
    </row>
    <row r="948" spans="1:49" ht="9">
      <c r="A948" s="127" t="s">
        <v>1396</v>
      </c>
      <c r="AC948" s="127" t="s">
        <v>28</v>
      </c>
      <c r="AD948" s="127" t="s">
        <v>2961</v>
      </c>
      <c r="AF948" s="127" t="s">
        <v>32</v>
      </c>
      <c r="AG948" s="127" t="s">
        <v>3950</v>
      </c>
      <c r="AI948" s="127" t="s">
        <v>35</v>
      </c>
      <c r="AJ948" s="127" t="s">
        <v>525</v>
      </c>
      <c r="AW948" s="127"/>
    </row>
    <row r="949" spans="1:49" ht="9">
      <c r="A949" s="127" t="s">
        <v>1397</v>
      </c>
      <c r="AC949" s="127" t="s">
        <v>28</v>
      </c>
      <c r="AD949" s="127" t="s">
        <v>1608</v>
      </c>
      <c r="AF949" s="127" t="s">
        <v>32</v>
      </c>
      <c r="AG949" s="127" t="s">
        <v>3780</v>
      </c>
      <c r="AI949" s="127" t="s">
        <v>35</v>
      </c>
      <c r="AJ949" s="127" t="s">
        <v>4383</v>
      </c>
      <c r="AW949" s="127"/>
    </row>
    <row r="950" spans="1:49" ht="9">
      <c r="A950" s="127" t="s">
        <v>1398</v>
      </c>
      <c r="AC950" s="127" t="s">
        <v>28</v>
      </c>
      <c r="AD950" s="127" t="s">
        <v>2962</v>
      </c>
      <c r="AF950" s="127" t="s">
        <v>32</v>
      </c>
      <c r="AG950" s="127" t="s">
        <v>3907</v>
      </c>
      <c r="AI950" s="127" t="s">
        <v>35</v>
      </c>
      <c r="AJ950" s="127" t="s">
        <v>1005</v>
      </c>
      <c r="AW950" s="127"/>
    </row>
    <row r="951" spans="1:49" ht="9">
      <c r="A951" s="127" t="s">
        <v>1399</v>
      </c>
      <c r="AC951" s="127" t="s">
        <v>28</v>
      </c>
      <c r="AD951" s="127" t="s">
        <v>1766</v>
      </c>
      <c r="AF951" s="127" t="s">
        <v>32</v>
      </c>
      <c r="AG951" s="127" t="s">
        <v>3690</v>
      </c>
      <c r="AI951" s="127" t="s">
        <v>35</v>
      </c>
      <c r="AJ951" s="127" t="s">
        <v>4310</v>
      </c>
      <c r="AW951" s="127"/>
    </row>
    <row r="952" spans="1:49" ht="9">
      <c r="A952" s="127" t="s">
        <v>1400</v>
      </c>
      <c r="AC952" s="127" t="s">
        <v>28</v>
      </c>
      <c r="AD952" s="127" t="s">
        <v>2447</v>
      </c>
      <c r="AF952" s="127" t="s">
        <v>32</v>
      </c>
      <c r="AG952" s="127" t="s">
        <v>3682</v>
      </c>
      <c r="AI952" s="127" t="s">
        <v>35</v>
      </c>
      <c r="AJ952" s="127" t="s">
        <v>754</v>
      </c>
      <c r="AW952" s="127"/>
    </row>
    <row r="953" spans="1:49" ht="9">
      <c r="A953" s="127" t="s">
        <v>1401</v>
      </c>
      <c r="AC953" s="127" t="s">
        <v>28</v>
      </c>
      <c r="AD953" s="127" t="s">
        <v>2466</v>
      </c>
      <c r="AF953" s="127" t="s">
        <v>32</v>
      </c>
      <c r="AG953" s="127" t="s">
        <v>2260</v>
      </c>
      <c r="AI953" s="127" t="s">
        <v>35</v>
      </c>
      <c r="AJ953" s="127" t="s">
        <v>4384</v>
      </c>
      <c r="AW953" s="127"/>
    </row>
    <row r="954" spans="1:49" ht="9">
      <c r="A954" s="127" t="s">
        <v>1402</v>
      </c>
      <c r="AC954" s="127" t="s">
        <v>28</v>
      </c>
      <c r="AD954" s="127" t="s">
        <v>2963</v>
      </c>
      <c r="AF954" s="127" t="s">
        <v>32</v>
      </c>
      <c r="AG954" s="127" t="s">
        <v>598</v>
      </c>
      <c r="AI954" s="127" t="s">
        <v>35</v>
      </c>
      <c r="AJ954" s="127" t="s">
        <v>2976</v>
      </c>
      <c r="AW954" s="127"/>
    </row>
    <row r="955" spans="1:49" ht="9">
      <c r="A955" s="127" t="s">
        <v>1403</v>
      </c>
      <c r="AC955" s="127" t="s">
        <v>28</v>
      </c>
      <c r="AD955" s="127" t="s">
        <v>2964</v>
      </c>
      <c r="AF955" s="127" t="s">
        <v>32</v>
      </c>
      <c r="AG955" s="127" t="s">
        <v>3951</v>
      </c>
      <c r="AI955" s="127" t="s">
        <v>35</v>
      </c>
      <c r="AJ955" s="127" t="s">
        <v>4365</v>
      </c>
      <c r="AW955" s="127"/>
    </row>
    <row r="956" spans="1:49" ht="9">
      <c r="A956" s="127" t="s">
        <v>1404</v>
      </c>
      <c r="AC956" s="127" t="s">
        <v>28</v>
      </c>
      <c r="AD956" s="127" t="s">
        <v>2965</v>
      </c>
      <c r="AF956" s="127" t="s">
        <v>32</v>
      </c>
      <c r="AG956" s="127" t="s">
        <v>3949</v>
      </c>
      <c r="AI956" s="127" t="s">
        <v>35</v>
      </c>
      <c r="AJ956" s="127" t="s">
        <v>4204</v>
      </c>
      <c r="AW956" s="127"/>
    </row>
    <row r="957" spans="1:49" ht="9">
      <c r="A957" s="127" t="s">
        <v>1405</v>
      </c>
      <c r="AC957" s="127" t="s">
        <v>28</v>
      </c>
      <c r="AD957" s="127" t="s">
        <v>2966</v>
      </c>
      <c r="AF957" s="127" t="s">
        <v>32</v>
      </c>
      <c r="AG957" s="127" t="s">
        <v>3644</v>
      </c>
      <c r="AI957" s="127" t="s">
        <v>35</v>
      </c>
      <c r="AJ957" s="127" t="s">
        <v>3748</v>
      </c>
      <c r="AW957" s="127"/>
    </row>
    <row r="958" spans="1:49" ht="9">
      <c r="A958" s="127" t="s">
        <v>1406</v>
      </c>
      <c r="AC958" s="127" t="s">
        <v>28</v>
      </c>
      <c r="AD958" s="127" t="s">
        <v>2967</v>
      </c>
      <c r="AF958" s="127" t="s">
        <v>32</v>
      </c>
      <c r="AG958" s="127" t="s">
        <v>3569</v>
      </c>
      <c r="AI958" s="127" t="s">
        <v>35</v>
      </c>
      <c r="AJ958" s="127" t="s">
        <v>2305</v>
      </c>
      <c r="AW958" s="127"/>
    </row>
    <row r="959" spans="1:49" ht="9">
      <c r="A959" s="127" t="s">
        <v>1407</v>
      </c>
      <c r="AC959" s="127" t="s">
        <v>28</v>
      </c>
      <c r="AD959" s="127" t="s">
        <v>2968</v>
      </c>
      <c r="AF959" s="127" t="s">
        <v>32</v>
      </c>
      <c r="AG959" s="127" t="s">
        <v>3952</v>
      </c>
      <c r="AI959" s="127" t="s">
        <v>35</v>
      </c>
      <c r="AJ959" s="127" t="s">
        <v>3678</v>
      </c>
      <c r="AW959" s="127"/>
    </row>
    <row r="960" spans="1:49" ht="9">
      <c r="A960" s="127" t="s">
        <v>1408</v>
      </c>
      <c r="AC960" s="127" t="s">
        <v>28</v>
      </c>
      <c r="AD960" s="127" t="s">
        <v>2969</v>
      </c>
      <c r="AF960" s="127" t="s">
        <v>32</v>
      </c>
      <c r="AG960" s="127" t="s">
        <v>3953</v>
      </c>
      <c r="AI960" s="127" t="s">
        <v>35</v>
      </c>
      <c r="AJ960" s="127" t="s">
        <v>3593</v>
      </c>
      <c r="AW960" s="127"/>
    </row>
    <row r="961" spans="1:49" ht="9">
      <c r="A961" s="127" t="s">
        <v>1409</v>
      </c>
      <c r="AC961" s="127" t="s">
        <v>28</v>
      </c>
      <c r="AD961" s="127" t="s">
        <v>844</v>
      </c>
      <c r="AF961" s="127" t="s">
        <v>32</v>
      </c>
      <c r="AG961" s="127" t="s">
        <v>3627</v>
      </c>
      <c r="AI961" s="127" t="s">
        <v>35</v>
      </c>
      <c r="AJ961" s="127" t="s">
        <v>1068</v>
      </c>
      <c r="AW961" s="127"/>
    </row>
    <row r="962" spans="1:49" ht="9">
      <c r="A962" s="127" t="s">
        <v>1410</v>
      </c>
      <c r="AC962" s="127" t="s">
        <v>28</v>
      </c>
      <c r="AD962" s="127" t="s">
        <v>2970</v>
      </c>
      <c r="AF962" s="127" t="s">
        <v>32</v>
      </c>
      <c r="AG962" s="127" t="s">
        <v>2916</v>
      </c>
      <c r="AI962" s="127" t="s">
        <v>35</v>
      </c>
      <c r="AJ962" s="127" t="s">
        <v>3557</v>
      </c>
      <c r="AW962" s="127"/>
    </row>
    <row r="963" spans="1:49" ht="9">
      <c r="A963" s="127" t="s">
        <v>1411</v>
      </c>
      <c r="AC963" s="127" t="s">
        <v>28</v>
      </c>
      <c r="AD963" s="127" t="s">
        <v>2971</v>
      </c>
      <c r="AF963" s="127" t="s">
        <v>32</v>
      </c>
      <c r="AG963" s="127" t="s">
        <v>2134</v>
      </c>
      <c r="AI963" s="127" t="s">
        <v>35</v>
      </c>
      <c r="AJ963" s="127" t="s">
        <v>1192</v>
      </c>
      <c r="AW963" s="127"/>
    </row>
    <row r="964" spans="1:49" ht="9">
      <c r="A964" s="127" t="s">
        <v>1412</v>
      </c>
      <c r="AC964" s="127" t="s">
        <v>28</v>
      </c>
      <c r="AD964" s="127" t="s">
        <v>482</v>
      </c>
      <c r="AF964" s="127" t="s">
        <v>32</v>
      </c>
      <c r="AG964" s="127" t="s">
        <v>3954</v>
      </c>
      <c r="AI964" s="127" t="s">
        <v>35</v>
      </c>
      <c r="AJ964" s="127" t="s">
        <v>4304</v>
      </c>
      <c r="AW964" s="127"/>
    </row>
    <row r="965" spans="1:49" ht="9">
      <c r="A965" s="127" t="s">
        <v>1413</v>
      </c>
      <c r="AC965" s="127" t="s">
        <v>28</v>
      </c>
      <c r="AD965" s="127" t="s">
        <v>2972</v>
      </c>
      <c r="AF965" s="127" t="s">
        <v>32</v>
      </c>
      <c r="AG965" s="127" t="s">
        <v>3955</v>
      </c>
      <c r="AI965" s="127" t="s">
        <v>35</v>
      </c>
      <c r="AJ965" s="127" t="s">
        <v>757</v>
      </c>
      <c r="AW965" s="127"/>
    </row>
    <row r="966" spans="1:49" ht="9">
      <c r="A966" s="127" t="s">
        <v>1414</v>
      </c>
      <c r="AC966" s="127" t="s">
        <v>28</v>
      </c>
      <c r="AD966" s="127" t="s">
        <v>2787</v>
      </c>
      <c r="AF966" s="127" t="s">
        <v>32</v>
      </c>
      <c r="AG966" s="127" t="s">
        <v>3846</v>
      </c>
      <c r="AI966" s="127" t="s">
        <v>35</v>
      </c>
      <c r="AJ966" s="127" t="s">
        <v>3179</v>
      </c>
      <c r="AW966" s="127"/>
    </row>
    <row r="967" spans="1:49" ht="9">
      <c r="A967" s="127" t="s">
        <v>1415</v>
      </c>
      <c r="AC967" s="127" t="s">
        <v>28</v>
      </c>
      <c r="AD967" s="127" t="s">
        <v>895</v>
      </c>
      <c r="AF967" s="127" t="s">
        <v>32</v>
      </c>
      <c r="AG967" s="127" t="s">
        <v>3666</v>
      </c>
      <c r="AI967" s="127" t="s">
        <v>35</v>
      </c>
      <c r="AJ967" s="127" t="s">
        <v>4385</v>
      </c>
      <c r="AW967" s="127"/>
    </row>
    <row r="968" spans="1:49" ht="9">
      <c r="A968" s="127" t="s">
        <v>1416</v>
      </c>
      <c r="AC968" s="127" t="s">
        <v>28</v>
      </c>
      <c r="AD968" s="127" t="s">
        <v>2973</v>
      </c>
      <c r="AF968" s="127" t="s">
        <v>32</v>
      </c>
      <c r="AG968" s="127" t="s">
        <v>1487</v>
      </c>
      <c r="AI968" s="127" t="s">
        <v>35</v>
      </c>
      <c r="AJ968" s="127" t="s">
        <v>2155</v>
      </c>
      <c r="AW968" s="127"/>
    </row>
    <row r="969" spans="1:49" ht="9">
      <c r="A969" s="127" t="s">
        <v>1417</v>
      </c>
      <c r="AC969" s="127" t="s">
        <v>28</v>
      </c>
      <c r="AD969" s="127" t="s">
        <v>2974</v>
      </c>
      <c r="AF969" s="127" t="s">
        <v>32</v>
      </c>
      <c r="AG969" s="127" t="s">
        <v>1218</v>
      </c>
      <c r="AI969" s="127" t="s">
        <v>35</v>
      </c>
      <c r="AJ969" s="127" t="s">
        <v>1673</v>
      </c>
      <c r="AW969" s="127"/>
    </row>
    <row r="970" spans="1:49" ht="9">
      <c r="A970" s="127" t="s">
        <v>1418</v>
      </c>
      <c r="AC970" s="127" t="s">
        <v>28</v>
      </c>
      <c r="AD970" s="127" t="s">
        <v>2975</v>
      </c>
      <c r="AF970" s="127" t="s">
        <v>32</v>
      </c>
      <c r="AG970" s="127" t="s">
        <v>2515</v>
      </c>
      <c r="AI970" s="127" t="s">
        <v>35</v>
      </c>
      <c r="AJ970" s="127" t="s">
        <v>4386</v>
      </c>
      <c r="AW970" s="127"/>
    </row>
    <row r="971" spans="1:49" ht="9">
      <c r="A971" s="127" t="s">
        <v>1419</v>
      </c>
      <c r="AC971" s="127" t="s">
        <v>28</v>
      </c>
      <c r="AD971" s="127" t="s">
        <v>2976</v>
      </c>
      <c r="AF971" s="127" t="s">
        <v>32</v>
      </c>
      <c r="AG971" s="127" t="s">
        <v>3606</v>
      </c>
      <c r="AI971" s="127" t="s">
        <v>35</v>
      </c>
      <c r="AJ971" s="127" t="s">
        <v>4387</v>
      </c>
      <c r="AW971" s="127"/>
    </row>
    <row r="972" spans="1:49" ht="9">
      <c r="A972" s="127" t="s">
        <v>1420</v>
      </c>
      <c r="AC972" s="127" t="s">
        <v>28</v>
      </c>
      <c r="AD972" s="127" t="s">
        <v>2551</v>
      </c>
      <c r="AF972" s="127" t="s">
        <v>32</v>
      </c>
      <c r="AG972" s="127" t="s">
        <v>3897</v>
      </c>
      <c r="AI972" s="127" t="s">
        <v>35</v>
      </c>
      <c r="AJ972" s="127" t="s">
        <v>4388</v>
      </c>
      <c r="AW972" s="127"/>
    </row>
    <row r="973" spans="1:49" ht="9">
      <c r="A973" s="127" t="s">
        <v>1421</v>
      </c>
      <c r="AC973" s="127" t="s">
        <v>28</v>
      </c>
      <c r="AD973" s="127" t="s">
        <v>2977</v>
      </c>
      <c r="AF973" s="127" t="s">
        <v>32</v>
      </c>
      <c r="AG973" s="127" t="s">
        <v>1491</v>
      </c>
      <c r="AI973" s="127" t="s">
        <v>35</v>
      </c>
      <c r="AJ973" s="127" t="s">
        <v>4389</v>
      </c>
      <c r="AW973" s="127"/>
    </row>
    <row r="974" spans="1:49" ht="9">
      <c r="A974" s="127" t="s">
        <v>1422</v>
      </c>
      <c r="AC974" s="127" t="s">
        <v>28</v>
      </c>
      <c r="AD974" s="127" t="s">
        <v>2978</v>
      </c>
      <c r="AF974" s="127" t="s">
        <v>32</v>
      </c>
      <c r="AG974" s="127" t="s">
        <v>1949</v>
      </c>
      <c r="AI974" s="127" t="s">
        <v>35</v>
      </c>
      <c r="AJ974" s="127" t="s">
        <v>803</v>
      </c>
      <c r="AW974" s="127"/>
    </row>
    <row r="975" spans="1:49" ht="9">
      <c r="A975" s="127" t="s">
        <v>1423</v>
      </c>
      <c r="AC975" s="127" t="s">
        <v>28</v>
      </c>
      <c r="AD975" s="127" t="s">
        <v>2979</v>
      </c>
      <c r="AF975" s="127" t="s">
        <v>32</v>
      </c>
      <c r="AG975" s="127" t="s">
        <v>3956</v>
      </c>
      <c r="AI975" s="127" t="s">
        <v>35</v>
      </c>
      <c r="AJ975" s="127" t="s">
        <v>4390</v>
      </c>
      <c r="AW975" s="127"/>
    </row>
    <row r="976" spans="1:49" ht="9">
      <c r="A976" s="127" t="s">
        <v>1424</v>
      </c>
      <c r="AC976" s="127" t="s">
        <v>28</v>
      </c>
      <c r="AD976" s="127" t="s">
        <v>2980</v>
      </c>
      <c r="AF976" s="127" t="s">
        <v>32</v>
      </c>
      <c r="AG976" s="127" t="s">
        <v>3957</v>
      </c>
      <c r="AI976" s="127" t="s">
        <v>35</v>
      </c>
      <c r="AJ976" s="127" t="s">
        <v>4369</v>
      </c>
      <c r="AW976" s="127"/>
    </row>
    <row r="977" spans="1:49" ht="9">
      <c r="A977" s="127" t="s">
        <v>1425</v>
      </c>
      <c r="AC977" s="127" t="s">
        <v>28</v>
      </c>
      <c r="AD977" s="127" t="s">
        <v>2981</v>
      </c>
      <c r="AF977" s="127" t="s">
        <v>32</v>
      </c>
      <c r="AG977" s="127" t="s">
        <v>3958</v>
      </c>
      <c r="AI977" s="127" t="s">
        <v>35</v>
      </c>
      <c r="AJ977" s="127" t="s">
        <v>4093</v>
      </c>
      <c r="AW977" s="127"/>
    </row>
    <row r="978" spans="1:49" ht="9">
      <c r="A978" s="127" t="s">
        <v>1426</v>
      </c>
      <c r="AC978" s="127" t="s">
        <v>28</v>
      </c>
      <c r="AD978" s="127" t="s">
        <v>2442</v>
      </c>
      <c r="AF978" s="127" t="s">
        <v>32</v>
      </c>
      <c r="AG978" s="127" t="s">
        <v>3959</v>
      </c>
      <c r="AI978" s="127" t="s">
        <v>35</v>
      </c>
      <c r="AJ978" s="127" t="s">
        <v>514</v>
      </c>
      <c r="AW978" s="127"/>
    </row>
    <row r="979" spans="1:49" ht="9">
      <c r="A979" s="127" t="s">
        <v>1427</v>
      </c>
      <c r="AC979" s="127" t="s">
        <v>28</v>
      </c>
      <c r="AD979" s="127" t="s">
        <v>1267</v>
      </c>
      <c r="AF979" s="127" t="s">
        <v>32</v>
      </c>
      <c r="AG979" s="127" t="s">
        <v>3690</v>
      </c>
      <c r="AI979" s="127" t="s">
        <v>35</v>
      </c>
      <c r="AJ979" s="127" t="s">
        <v>4391</v>
      </c>
      <c r="AW979" s="127"/>
    </row>
    <row r="980" spans="1:49" ht="9">
      <c r="A980" s="127" t="s">
        <v>1428</v>
      </c>
      <c r="AC980" s="127" t="s">
        <v>28</v>
      </c>
      <c r="AD980" s="127" t="s">
        <v>2982</v>
      </c>
      <c r="AF980" s="127" t="s">
        <v>32</v>
      </c>
      <c r="AG980" s="127" t="s">
        <v>1892</v>
      </c>
      <c r="AI980" s="127" t="s">
        <v>35</v>
      </c>
      <c r="AJ980" s="127" t="s">
        <v>4392</v>
      </c>
      <c r="AW980" s="127"/>
    </row>
    <row r="981" spans="1:49" ht="9">
      <c r="A981" s="127" t="s">
        <v>1429</v>
      </c>
      <c r="AC981" s="127" t="s">
        <v>28</v>
      </c>
      <c r="AD981" s="127" t="s">
        <v>2873</v>
      </c>
      <c r="AF981" s="127" t="s">
        <v>32</v>
      </c>
      <c r="AG981" s="127" t="s">
        <v>2175</v>
      </c>
      <c r="AI981" s="127" t="s">
        <v>35</v>
      </c>
      <c r="AJ981" s="127" t="s">
        <v>2402</v>
      </c>
      <c r="AW981" s="127"/>
    </row>
    <row r="982" spans="1:49" ht="9">
      <c r="A982" s="127" t="s">
        <v>1430</v>
      </c>
      <c r="AC982" s="127" t="s">
        <v>28</v>
      </c>
      <c r="AD982" s="127" t="s">
        <v>2983</v>
      </c>
      <c r="AF982" s="127" t="s">
        <v>32</v>
      </c>
      <c r="AG982" s="127" t="s">
        <v>2043</v>
      </c>
      <c r="AI982" s="127" t="s">
        <v>35</v>
      </c>
      <c r="AJ982" s="127" t="s">
        <v>4206</v>
      </c>
      <c r="AW982" s="127"/>
    </row>
    <row r="983" spans="1:49" ht="9">
      <c r="A983" s="127" t="s">
        <v>1431</v>
      </c>
      <c r="AC983" s="127" t="s">
        <v>28</v>
      </c>
      <c r="AD983" s="127" t="s">
        <v>1776</v>
      </c>
      <c r="AF983" s="127" t="s">
        <v>32</v>
      </c>
      <c r="AG983" s="127" t="s">
        <v>3960</v>
      </c>
      <c r="AI983" s="127" t="s">
        <v>35</v>
      </c>
      <c r="AJ983" s="127" t="s">
        <v>721</v>
      </c>
      <c r="AW983" s="127"/>
    </row>
    <row r="984" spans="1:49" ht="9">
      <c r="A984" s="127" t="s">
        <v>1432</v>
      </c>
      <c r="AC984" s="127" t="s">
        <v>28</v>
      </c>
      <c r="AD984" s="127" t="s">
        <v>2814</v>
      </c>
      <c r="AF984" s="127" t="s">
        <v>32</v>
      </c>
      <c r="AG984" s="127" t="s">
        <v>3879</v>
      </c>
      <c r="AI984" s="127" t="s">
        <v>35</v>
      </c>
      <c r="AJ984" s="127" t="s">
        <v>4133</v>
      </c>
      <c r="AW984" s="127"/>
    </row>
    <row r="985" spans="1:49" ht="9">
      <c r="A985" s="127" t="s">
        <v>1433</v>
      </c>
      <c r="AC985" s="127" t="s">
        <v>28</v>
      </c>
      <c r="AD985" s="127" t="s">
        <v>1023</v>
      </c>
      <c r="AF985" s="127" t="s">
        <v>32</v>
      </c>
      <c r="AG985" s="127" t="s">
        <v>3599</v>
      </c>
      <c r="AI985" s="127" t="s">
        <v>35</v>
      </c>
      <c r="AJ985" s="127" t="s">
        <v>4349</v>
      </c>
      <c r="AW985" s="127"/>
    </row>
    <row r="986" spans="1:49" ht="9">
      <c r="A986" s="127" t="s">
        <v>1434</v>
      </c>
      <c r="AC986" s="127" t="s">
        <v>28</v>
      </c>
      <c r="AD986" s="127" t="s">
        <v>2984</v>
      </c>
      <c r="AF986" s="127" t="s">
        <v>32</v>
      </c>
      <c r="AG986" s="127" t="s">
        <v>1878</v>
      </c>
      <c r="AI986" s="127" t="s">
        <v>35</v>
      </c>
      <c r="AJ986" s="127" t="s">
        <v>4393</v>
      </c>
      <c r="AW986" s="127"/>
    </row>
    <row r="987" spans="1:49" ht="9">
      <c r="A987" s="127" t="s">
        <v>1435</v>
      </c>
      <c r="AC987" s="127" t="s">
        <v>28</v>
      </c>
      <c r="AD987" s="127" t="s">
        <v>2985</v>
      </c>
      <c r="AF987" s="127" t="s">
        <v>32</v>
      </c>
      <c r="AG987" s="127" t="s">
        <v>2082</v>
      </c>
      <c r="AI987" s="127" t="s">
        <v>35</v>
      </c>
      <c r="AJ987" s="127" t="s">
        <v>991</v>
      </c>
      <c r="AW987" s="127"/>
    </row>
    <row r="988" spans="1:49" ht="9">
      <c r="A988" s="127" t="s">
        <v>1436</v>
      </c>
      <c r="AC988" s="127" t="s">
        <v>28</v>
      </c>
      <c r="AD988" s="127" t="s">
        <v>2818</v>
      </c>
      <c r="AF988" s="127" t="s">
        <v>32</v>
      </c>
      <c r="AG988" s="127" t="s">
        <v>3614</v>
      </c>
      <c r="AI988" s="127" t="s">
        <v>35</v>
      </c>
      <c r="AJ988" s="127" t="s">
        <v>4394</v>
      </c>
      <c r="AW988" s="127"/>
    </row>
    <row r="989" spans="1:49" ht="9">
      <c r="A989" s="127" t="s">
        <v>1437</v>
      </c>
      <c r="AC989" s="127" t="s">
        <v>28</v>
      </c>
      <c r="AD989" s="127" t="s">
        <v>2712</v>
      </c>
      <c r="AF989" s="127" t="s">
        <v>32</v>
      </c>
      <c r="AG989" s="127" t="s">
        <v>3915</v>
      </c>
      <c r="AI989" s="127" t="s">
        <v>35</v>
      </c>
      <c r="AJ989" s="127" t="s">
        <v>4287</v>
      </c>
      <c r="AW989" s="127"/>
    </row>
    <row r="990" spans="1:49" ht="9">
      <c r="A990" s="127" t="s">
        <v>1438</v>
      </c>
      <c r="AC990" s="127" t="s">
        <v>28</v>
      </c>
      <c r="AD990" s="127" t="s">
        <v>2640</v>
      </c>
      <c r="AF990" s="127" t="s">
        <v>32</v>
      </c>
      <c r="AG990" s="127" t="s">
        <v>2305</v>
      </c>
      <c r="AI990" s="127" t="s">
        <v>35</v>
      </c>
      <c r="AJ990" s="127" t="s">
        <v>3823</v>
      </c>
      <c r="AW990" s="127"/>
    </row>
    <row r="991" spans="1:49" ht="9">
      <c r="A991" s="127" t="s">
        <v>1439</v>
      </c>
      <c r="AC991" s="127" t="s">
        <v>28</v>
      </c>
      <c r="AD991" s="127" t="s">
        <v>2081</v>
      </c>
      <c r="AF991" s="127" t="s">
        <v>32</v>
      </c>
      <c r="AG991" s="127" t="s">
        <v>522</v>
      </c>
      <c r="AI991" s="127" t="s">
        <v>35</v>
      </c>
      <c r="AJ991" s="127" t="s">
        <v>4217</v>
      </c>
      <c r="AW991" s="127"/>
    </row>
    <row r="992" spans="1:49" ht="9">
      <c r="A992" s="127" t="s">
        <v>1440</v>
      </c>
      <c r="AC992" s="127" t="s">
        <v>28</v>
      </c>
      <c r="AD992" s="127" t="s">
        <v>2986</v>
      </c>
      <c r="AF992" s="127" t="s">
        <v>32</v>
      </c>
      <c r="AG992" s="127" t="s">
        <v>2676</v>
      </c>
      <c r="AI992" s="127" t="s">
        <v>35</v>
      </c>
      <c r="AJ992" s="127" t="s">
        <v>4395</v>
      </c>
      <c r="AW992" s="127"/>
    </row>
    <row r="993" spans="1:49" ht="9">
      <c r="A993" s="127" t="s">
        <v>1441</v>
      </c>
      <c r="AC993" s="127" t="s">
        <v>28</v>
      </c>
      <c r="AD993" s="127" t="s">
        <v>1963</v>
      </c>
      <c r="AF993" s="127" t="s">
        <v>32</v>
      </c>
      <c r="AG993" s="127" t="s">
        <v>2484</v>
      </c>
      <c r="AI993" s="127" t="s">
        <v>35</v>
      </c>
      <c r="AJ993" s="127" t="s">
        <v>4396</v>
      </c>
      <c r="AW993" s="127"/>
    </row>
    <row r="994" spans="1:49" ht="9">
      <c r="A994" s="127" t="s">
        <v>1442</v>
      </c>
      <c r="AC994" s="127" t="s">
        <v>28</v>
      </c>
      <c r="AD994" s="127" t="s">
        <v>2987</v>
      </c>
      <c r="AF994" s="127" t="s">
        <v>32</v>
      </c>
      <c r="AG994" s="127" t="s">
        <v>3863</v>
      </c>
      <c r="AI994" s="127" t="s">
        <v>35</v>
      </c>
      <c r="AJ994" s="127" t="s">
        <v>4397</v>
      </c>
      <c r="AW994" s="127"/>
    </row>
    <row r="995" spans="1:49" ht="9">
      <c r="A995" s="127" t="s">
        <v>1443</v>
      </c>
      <c r="AC995" s="127" t="s">
        <v>28</v>
      </c>
      <c r="AD995" s="127" t="s">
        <v>2988</v>
      </c>
      <c r="AF995" s="127" t="s">
        <v>32</v>
      </c>
      <c r="AG995" s="127" t="s">
        <v>3961</v>
      </c>
      <c r="AI995" s="127" t="s">
        <v>35</v>
      </c>
      <c r="AJ995" s="127" t="s">
        <v>4398</v>
      </c>
      <c r="AW995" s="127"/>
    </row>
    <row r="996" spans="1:49" ht="9">
      <c r="A996" s="127" t="s">
        <v>1444</v>
      </c>
      <c r="AC996" s="127" t="s">
        <v>28</v>
      </c>
      <c r="AD996" s="127" t="s">
        <v>2989</v>
      </c>
      <c r="AF996" s="127" t="s">
        <v>32</v>
      </c>
      <c r="AG996" s="127" t="s">
        <v>3962</v>
      </c>
      <c r="AI996" s="127" t="s">
        <v>35</v>
      </c>
      <c r="AJ996" s="127" t="s">
        <v>3825</v>
      </c>
      <c r="AW996" s="127"/>
    </row>
    <row r="997" spans="1:49" ht="9">
      <c r="A997" s="127" t="s">
        <v>1445</v>
      </c>
      <c r="AC997" s="127" t="s">
        <v>28</v>
      </c>
      <c r="AD997" s="127" t="s">
        <v>895</v>
      </c>
      <c r="AF997" s="127" t="s">
        <v>32</v>
      </c>
      <c r="AG997" s="127" t="s">
        <v>3963</v>
      </c>
      <c r="AI997" s="127" t="s">
        <v>35</v>
      </c>
      <c r="AJ997" s="127" t="s">
        <v>4120</v>
      </c>
      <c r="AW997" s="127"/>
    </row>
    <row r="998" spans="1:49" ht="9">
      <c r="A998" s="127" t="s">
        <v>1446</v>
      </c>
      <c r="AC998" s="127" t="s">
        <v>28</v>
      </c>
      <c r="AD998" s="127" t="s">
        <v>2990</v>
      </c>
      <c r="AF998" s="127" t="s">
        <v>32</v>
      </c>
      <c r="AG998" s="127" t="s">
        <v>3897</v>
      </c>
      <c r="AI998" s="127" t="s">
        <v>35</v>
      </c>
      <c r="AJ998" s="127" t="s">
        <v>4399</v>
      </c>
      <c r="AW998" s="127"/>
    </row>
    <row r="999" spans="1:49" ht="9">
      <c r="A999" s="127" t="s">
        <v>1447</v>
      </c>
      <c r="AC999" s="127" t="s">
        <v>28</v>
      </c>
      <c r="AD999" s="127" t="s">
        <v>2991</v>
      </c>
      <c r="AF999" s="127" t="s">
        <v>32</v>
      </c>
      <c r="AG999" s="127" t="s">
        <v>3964</v>
      </c>
      <c r="AI999" s="127" t="s">
        <v>35</v>
      </c>
      <c r="AJ999" s="127" t="s">
        <v>4400</v>
      </c>
      <c r="AW999" s="127"/>
    </row>
    <row r="1000" spans="1:49" ht="9">
      <c r="A1000" s="127" t="s">
        <v>1448</v>
      </c>
      <c r="AC1000" s="127" t="s">
        <v>28</v>
      </c>
      <c r="AD1000" s="127" t="s">
        <v>2992</v>
      </c>
      <c r="AF1000" s="127" t="s">
        <v>32</v>
      </c>
      <c r="AG1000" s="127" t="s">
        <v>3678</v>
      </c>
      <c r="AI1000" s="127" t="s">
        <v>35</v>
      </c>
      <c r="AJ1000" s="127" t="s">
        <v>4015</v>
      </c>
      <c r="AW1000" s="127"/>
    </row>
    <row r="1001" spans="1:49" ht="9">
      <c r="A1001" s="127" t="s">
        <v>1449</v>
      </c>
      <c r="AC1001" s="127" t="s">
        <v>28</v>
      </c>
      <c r="AD1001" s="127" t="s">
        <v>2993</v>
      </c>
      <c r="AF1001" s="127" t="s">
        <v>32</v>
      </c>
      <c r="AG1001" s="127" t="s">
        <v>3965</v>
      </c>
      <c r="AI1001" s="127" t="s">
        <v>35</v>
      </c>
      <c r="AJ1001" s="127" t="s">
        <v>2969</v>
      </c>
      <c r="AW1001" s="127"/>
    </row>
    <row r="1002" spans="1:49" ht="9">
      <c r="A1002" s="127" t="s">
        <v>1450</v>
      </c>
      <c r="AC1002" s="127" t="s">
        <v>28</v>
      </c>
      <c r="AD1002" s="127" t="s">
        <v>2994</v>
      </c>
      <c r="AF1002" s="127" t="s">
        <v>32</v>
      </c>
      <c r="AG1002" s="127" t="s">
        <v>3693</v>
      </c>
      <c r="AI1002" s="127" t="s">
        <v>35</v>
      </c>
      <c r="AJ1002" s="127" t="s">
        <v>4401</v>
      </c>
      <c r="AW1002" s="127"/>
    </row>
    <row r="1003" spans="1:49" ht="9">
      <c r="A1003" s="127" t="s">
        <v>1451</v>
      </c>
      <c r="AC1003" s="127" t="s">
        <v>28</v>
      </c>
      <c r="AD1003" s="127" t="s">
        <v>2995</v>
      </c>
      <c r="AF1003" s="127" t="s">
        <v>32</v>
      </c>
      <c r="AG1003" s="127" t="s">
        <v>3885</v>
      </c>
      <c r="AI1003" s="127" t="s">
        <v>35</v>
      </c>
      <c r="AJ1003" s="127" t="s">
        <v>4402</v>
      </c>
      <c r="AW1003" s="127"/>
    </row>
    <row r="1004" spans="1:49" ht="9">
      <c r="A1004" s="127" t="s">
        <v>1452</v>
      </c>
      <c r="AC1004" s="127" t="s">
        <v>28</v>
      </c>
      <c r="AD1004" s="127" t="s">
        <v>2996</v>
      </c>
      <c r="AF1004" s="127" t="s">
        <v>32</v>
      </c>
      <c r="AG1004" s="127" t="s">
        <v>3834</v>
      </c>
      <c r="AI1004" s="127" t="s">
        <v>35</v>
      </c>
      <c r="AJ1004" s="127" t="s">
        <v>2449</v>
      </c>
      <c r="AW1004" s="127"/>
    </row>
    <row r="1005" spans="1:49" ht="9">
      <c r="A1005" s="127" t="s">
        <v>1453</v>
      </c>
      <c r="AC1005" s="127" t="s">
        <v>28</v>
      </c>
      <c r="AD1005" s="127" t="s">
        <v>2734</v>
      </c>
      <c r="AF1005" s="127" t="s">
        <v>32</v>
      </c>
      <c r="AG1005" s="127" t="s">
        <v>3834</v>
      </c>
      <c r="AI1005" s="127" t="s">
        <v>35</v>
      </c>
      <c r="AJ1005" s="127" t="s">
        <v>3802</v>
      </c>
      <c r="AW1005" s="127"/>
    </row>
    <row r="1006" spans="1:49" ht="9">
      <c r="A1006" s="127" t="s">
        <v>1454</v>
      </c>
      <c r="AC1006" s="127" t="s">
        <v>28</v>
      </c>
      <c r="AD1006" s="127" t="s">
        <v>2997</v>
      </c>
      <c r="AF1006" s="127" t="s">
        <v>32</v>
      </c>
      <c r="AG1006" s="127" t="s">
        <v>2186</v>
      </c>
      <c r="AI1006" s="127" t="s">
        <v>35</v>
      </c>
      <c r="AJ1006" s="127" t="s">
        <v>4206</v>
      </c>
      <c r="AW1006" s="127"/>
    </row>
    <row r="1007" spans="1:49" ht="9">
      <c r="A1007" s="127" t="s">
        <v>1455</v>
      </c>
      <c r="AC1007" s="127" t="s">
        <v>28</v>
      </c>
      <c r="AD1007" s="127" t="s">
        <v>2998</v>
      </c>
      <c r="AF1007" s="127" t="s">
        <v>32</v>
      </c>
      <c r="AG1007" s="127" t="s">
        <v>2298</v>
      </c>
      <c r="AI1007" s="127" t="s">
        <v>35</v>
      </c>
      <c r="AJ1007" s="127" t="s">
        <v>3463</v>
      </c>
      <c r="AW1007" s="127"/>
    </row>
    <row r="1008" spans="1:49" ht="9">
      <c r="A1008" s="127" t="s">
        <v>1456</v>
      </c>
      <c r="AC1008" s="127" t="s">
        <v>28</v>
      </c>
      <c r="AD1008" s="127" t="s">
        <v>2418</v>
      </c>
      <c r="AF1008" s="127" t="s">
        <v>32</v>
      </c>
      <c r="AG1008" s="127" t="s">
        <v>3966</v>
      </c>
      <c r="AI1008" s="127" t="s">
        <v>35</v>
      </c>
      <c r="AJ1008" s="127" t="s">
        <v>3417</v>
      </c>
      <c r="AW1008" s="127"/>
    </row>
    <row r="1009" spans="1:49" ht="9">
      <c r="A1009" s="127" t="s">
        <v>1457</v>
      </c>
      <c r="AC1009" s="127" t="s">
        <v>28</v>
      </c>
      <c r="AD1009" s="127" t="s">
        <v>2437</v>
      </c>
      <c r="AF1009" s="127" t="s">
        <v>32</v>
      </c>
      <c r="AG1009" s="127" t="s">
        <v>3967</v>
      </c>
      <c r="AI1009" s="127" t="s">
        <v>35</v>
      </c>
      <c r="AJ1009" s="127" t="s">
        <v>4403</v>
      </c>
      <c r="AW1009" s="127"/>
    </row>
    <row r="1010" spans="1:49" ht="9">
      <c r="A1010" s="127" t="s">
        <v>1458</v>
      </c>
      <c r="AC1010" s="127" t="s">
        <v>28</v>
      </c>
      <c r="AD1010" s="127" t="s">
        <v>2999</v>
      </c>
      <c r="AF1010" s="127" t="s">
        <v>32</v>
      </c>
      <c r="AG1010" s="127" t="s">
        <v>3742</v>
      </c>
      <c r="AI1010" s="127" t="s">
        <v>35</v>
      </c>
      <c r="AJ1010" s="127" t="s">
        <v>4314</v>
      </c>
      <c r="AW1010" s="127"/>
    </row>
    <row r="1011" spans="1:49" ht="9">
      <c r="A1011" s="127" t="s">
        <v>1459</v>
      </c>
      <c r="AC1011" s="127" t="s">
        <v>28</v>
      </c>
      <c r="AD1011" s="127" t="s">
        <v>2531</v>
      </c>
      <c r="AF1011" s="127" t="s">
        <v>32</v>
      </c>
      <c r="AG1011" s="127" t="s">
        <v>2770</v>
      </c>
      <c r="AI1011" s="127" t="s">
        <v>35</v>
      </c>
      <c r="AJ1011" s="127" t="s">
        <v>4163</v>
      </c>
      <c r="AW1011" s="127"/>
    </row>
    <row r="1012" spans="1:49" ht="9">
      <c r="A1012" s="127" t="s">
        <v>1460</v>
      </c>
      <c r="AC1012" s="127" t="s">
        <v>28</v>
      </c>
      <c r="AD1012" s="127" t="s">
        <v>2979</v>
      </c>
      <c r="AF1012" s="127" t="s">
        <v>32</v>
      </c>
      <c r="AG1012" s="127" t="s">
        <v>986</v>
      </c>
      <c r="AI1012" s="127" t="s">
        <v>35</v>
      </c>
      <c r="AJ1012" s="127" t="s">
        <v>4254</v>
      </c>
      <c r="AW1012" s="127"/>
    </row>
    <row r="1013" spans="1:49" ht="9">
      <c r="A1013" s="127" t="s">
        <v>1461</v>
      </c>
      <c r="AC1013" s="127" t="s">
        <v>28</v>
      </c>
      <c r="AD1013" s="127" t="s">
        <v>1118</v>
      </c>
      <c r="AF1013" s="127" t="s">
        <v>32</v>
      </c>
      <c r="AG1013" s="127" t="s">
        <v>774</v>
      </c>
      <c r="AI1013" s="127" t="s">
        <v>35</v>
      </c>
      <c r="AJ1013" s="127" t="s">
        <v>4404</v>
      </c>
      <c r="AW1013" s="127"/>
    </row>
    <row r="1014" spans="1:49" ht="9">
      <c r="A1014" s="127" t="s">
        <v>1462</v>
      </c>
      <c r="AC1014" s="127" t="s">
        <v>28</v>
      </c>
      <c r="AD1014" s="127" t="s">
        <v>754</v>
      </c>
      <c r="AF1014" s="127" t="s">
        <v>32</v>
      </c>
      <c r="AG1014" s="127" t="s">
        <v>3701</v>
      </c>
      <c r="AI1014" s="127" t="s">
        <v>35</v>
      </c>
      <c r="AJ1014" s="127" t="s">
        <v>2561</v>
      </c>
      <c r="AW1014" s="127"/>
    </row>
    <row r="1015" spans="1:49" ht="9">
      <c r="A1015" s="127" t="s">
        <v>1463</v>
      </c>
      <c r="AC1015" s="127" t="s">
        <v>28</v>
      </c>
      <c r="AD1015" s="127" t="s">
        <v>2859</v>
      </c>
      <c r="AF1015" s="127" t="s">
        <v>32</v>
      </c>
      <c r="AG1015" s="127" t="s">
        <v>3968</v>
      </c>
      <c r="AI1015" s="127" t="s">
        <v>35</v>
      </c>
      <c r="AJ1015" s="127" t="s">
        <v>776</v>
      </c>
      <c r="AW1015" s="127"/>
    </row>
    <row r="1016" spans="1:49" ht="9">
      <c r="A1016" s="127" t="s">
        <v>1464</v>
      </c>
      <c r="AC1016" s="127" t="s">
        <v>28</v>
      </c>
      <c r="AD1016" s="127" t="s">
        <v>3000</v>
      </c>
      <c r="AF1016" s="127" t="s">
        <v>32</v>
      </c>
      <c r="AG1016" s="127" t="s">
        <v>3969</v>
      </c>
      <c r="AI1016" s="127" t="s">
        <v>35</v>
      </c>
      <c r="AJ1016" s="127" t="s">
        <v>4405</v>
      </c>
      <c r="AW1016" s="127"/>
    </row>
    <row r="1017" spans="1:49" ht="9">
      <c r="A1017" s="127" t="s">
        <v>1465</v>
      </c>
      <c r="AC1017" s="127" t="s">
        <v>28</v>
      </c>
      <c r="AD1017" s="127" t="s">
        <v>3001</v>
      </c>
      <c r="AF1017" s="127" t="s">
        <v>32</v>
      </c>
      <c r="AG1017" s="127" t="s">
        <v>3895</v>
      </c>
      <c r="AI1017" s="127" t="s">
        <v>35</v>
      </c>
      <c r="AJ1017" s="127" t="s">
        <v>4406</v>
      </c>
      <c r="AW1017" s="127"/>
    </row>
    <row r="1018" spans="1:49" ht="9">
      <c r="A1018" s="127" t="s">
        <v>1466</v>
      </c>
      <c r="AC1018" s="127" t="s">
        <v>28</v>
      </c>
      <c r="AD1018" s="127" t="s">
        <v>3002</v>
      </c>
      <c r="AF1018" s="127" t="s">
        <v>32</v>
      </c>
      <c r="AG1018" s="127" t="s">
        <v>574</v>
      </c>
      <c r="AI1018" s="127" t="s">
        <v>35</v>
      </c>
      <c r="AJ1018" s="127" t="s">
        <v>2052</v>
      </c>
      <c r="AW1018" s="127"/>
    </row>
    <row r="1019" spans="1:49" ht="9">
      <c r="A1019" s="127" t="s">
        <v>1467</v>
      </c>
      <c r="AC1019" s="127" t="s">
        <v>28</v>
      </c>
      <c r="AD1019" s="127" t="s">
        <v>3003</v>
      </c>
      <c r="AF1019" s="127" t="s">
        <v>32</v>
      </c>
      <c r="AG1019" s="127" t="s">
        <v>2630</v>
      </c>
      <c r="AI1019" s="127" t="s">
        <v>35</v>
      </c>
      <c r="AJ1019" s="127" t="s">
        <v>4407</v>
      </c>
      <c r="AW1019" s="127"/>
    </row>
    <row r="1020" spans="1:49" ht="9">
      <c r="A1020" s="127" t="s">
        <v>1468</v>
      </c>
      <c r="AC1020" s="127" t="s">
        <v>28</v>
      </c>
      <c r="AD1020" s="127" t="s">
        <v>3004</v>
      </c>
      <c r="AF1020" s="127" t="s">
        <v>32</v>
      </c>
      <c r="AG1020" s="127" t="s">
        <v>2043</v>
      </c>
      <c r="AI1020" s="127" t="s">
        <v>35</v>
      </c>
      <c r="AJ1020" s="127" t="s">
        <v>1124</v>
      </c>
      <c r="AW1020" s="127"/>
    </row>
    <row r="1021" spans="1:49" ht="9">
      <c r="A1021" s="127" t="s">
        <v>1469</v>
      </c>
      <c r="AC1021" s="127" t="s">
        <v>28</v>
      </c>
      <c r="AD1021" s="127" t="s">
        <v>2017</v>
      </c>
      <c r="AF1021" s="127" t="s">
        <v>32</v>
      </c>
      <c r="AG1021" s="127" t="s">
        <v>1308</v>
      </c>
      <c r="AI1021" s="127" t="s">
        <v>35</v>
      </c>
      <c r="AJ1021" s="127" t="s">
        <v>4408</v>
      </c>
      <c r="AW1021" s="127"/>
    </row>
    <row r="1022" spans="1:49" ht="9">
      <c r="A1022" s="127" t="s">
        <v>1470</v>
      </c>
      <c r="AC1022" s="127" t="s">
        <v>28</v>
      </c>
      <c r="AD1022" s="127" t="s">
        <v>3005</v>
      </c>
      <c r="AF1022" s="127" t="s">
        <v>32</v>
      </c>
      <c r="AG1022" s="127" t="s">
        <v>1219</v>
      </c>
      <c r="AI1022" s="127" t="s">
        <v>35</v>
      </c>
      <c r="AJ1022" s="127" t="s">
        <v>3708</v>
      </c>
      <c r="AW1022" s="127"/>
    </row>
    <row r="1023" spans="1:49" ht="9">
      <c r="A1023" s="127" t="s">
        <v>1471</v>
      </c>
      <c r="AC1023" s="127" t="s">
        <v>28</v>
      </c>
      <c r="AD1023" s="127" t="s">
        <v>3006</v>
      </c>
      <c r="AF1023" s="127" t="s">
        <v>32</v>
      </c>
      <c r="AG1023" s="127" t="s">
        <v>1157</v>
      </c>
      <c r="AI1023" s="127" t="s">
        <v>35</v>
      </c>
      <c r="AJ1023" s="127" t="s">
        <v>4409</v>
      </c>
      <c r="AW1023" s="127"/>
    </row>
    <row r="1024" spans="1:49" ht="9">
      <c r="A1024" s="127" t="s">
        <v>1472</v>
      </c>
      <c r="AC1024" s="127" t="s">
        <v>28</v>
      </c>
      <c r="AD1024" s="127" t="s">
        <v>3007</v>
      </c>
      <c r="AF1024" s="127" t="s">
        <v>32</v>
      </c>
      <c r="AG1024" s="127" t="s">
        <v>3970</v>
      </c>
      <c r="AI1024" s="127" t="s">
        <v>35</v>
      </c>
      <c r="AJ1024" s="127" t="s">
        <v>4410</v>
      </c>
      <c r="AW1024" s="127"/>
    </row>
    <row r="1025" spans="1:49" ht="9">
      <c r="A1025" s="127" t="s">
        <v>1473</v>
      </c>
      <c r="AC1025" s="127" t="s">
        <v>28</v>
      </c>
      <c r="AD1025" s="127" t="s">
        <v>2391</v>
      </c>
      <c r="AF1025" s="127" t="s">
        <v>32</v>
      </c>
      <c r="AG1025" s="127" t="s">
        <v>3971</v>
      </c>
      <c r="AI1025" s="127" t="s">
        <v>35</v>
      </c>
      <c r="AJ1025" s="127" t="s">
        <v>3830</v>
      </c>
      <c r="AW1025" s="127"/>
    </row>
    <row r="1026" spans="1:49" ht="9">
      <c r="A1026" s="127" t="s">
        <v>1474</v>
      </c>
      <c r="AC1026" s="127" t="s">
        <v>28</v>
      </c>
      <c r="AD1026" s="127" t="s">
        <v>2408</v>
      </c>
      <c r="AF1026" s="127" t="s">
        <v>32</v>
      </c>
      <c r="AG1026" s="127" t="s">
        <v>3972</v>
      </c>
      <c r="AI1026" s="127" t="s">
        <v>35</v>
      </c>
      <c r="AJ1026" s="127" t="s">
        <v>3603</v>
      </c>
      <c r="AW1026" s="127"/>
    </row>
    <row r="1027" spans="1:49" ht="9">
      <c r="A1027" s="127" t="s">
        <v>1475</v>
      </c>
      <c r="AC1027" s="127" t="s">
        <v>28</v>
      </c>
      <c r="AD1027" s="127" t="s">
        <v>1863</v>
      </c>
      <c r="AF1027" s="127" t="s">
        <v>32</v>
      </c>
      <c r="AG1027" s="127" t="s">
        <v>2851</v>
      </c>
      <c r="AI1027" s="127" t="s">
        <v>35</v>
      </c>
      <c r="AJ1027" s="127" t="s">
        <v>4411</v>
      </c>
      <c r="AW1027" s="127"/>
    </row>
    <row r="1028" spans="1:49" ht="9">
      <c r="A1028" s="127" t="s">
        <v>1476</v>
      </c>
      <c r="AC1028" s="127" t="s">
        <v>28</v>
      </c>
      <c r="AD1028" s="127" t="s">
        <v>3008</v>
      </c>
      <c r="AF1028" s="127" t="s">
        <v>32</v>
      </c>
      <c r="AG1028" s="127" t="s">
        <v>3836</v>
      </c>
      <c r="AI1028" s="127" t="s">
        <v>35</v>
      </c>
      <c r="AJ1028" s="127" t="s">
        <v>4229</v>
      </c>
      <c r="AW1028" s="127"/>
    </row>
    <row r="1029" spans="1:49" ht="9">
      <c r="A1029" s="127" t="s">
        <v>1478</v>
      </c>
      <c r="H1029" s="129"/>
      <c r="AC1029" s="127" t="s">
        <v>28</v>
      </c>
      <c r="AD1029" s="127" t="s">
        <v>3009</v>
      </c>
      <c r="AF1029" s="127" t="s">
        <v>32</v>
      </c>
      <c r="AG1029" s="127" t="s">
        <v>3973</v>
      </c>
      <c r="AI1029" s="127" t="s">
        <v>35</v>
      </c>
      <c r="AJ1029" s="127" t="s">
        <v>983</v>
      </c>
      <c r="AW1029" s="127"/>
    </row>
    <row r="1030" spans="1:49" ht="9">
      <c r="A1030" s="127" t="s">
        <v>1479</v>
      </c>
      <c r="AC1030" s="127" t="s">
        <v>28</v>
      </c>
      <c r="AD1030" s="127" t="s">
        <v>2574</v>
      </c>
      <c r="AF1030" s="127" t="s">
        <v>32</v>
      </c>
      <c r="AG1030" s="127" t="s">
        <v>3558</v>
      </c>
      <c r="AI1030" s="127" t="s">
        <v>35</v>
      </c>
      <c r="AJ1030" s="127" t="s">
        <v>2364</v>
      </c>
      <c r="AW1030" s="127"/>
    </row>
    <row r="1031" spans="1:49" ht="9">
      <c r="A1031" s="127" t="s">
        <v>1480</v>
      </c>
      <c r="AC1031" s="127" t="s">
        <v>28</v>
      </c>
      <c r="AD1031" s="127" t="s">
        <v>3010</v>
      </c>
      <c r="AF1031" s="127" t="s">
        <v>32</v>
      </c>
      <c r="AG1031" s="127" t="s">
        <v>3819</v>
      </c>
      <c r="AI1031" s="127" t="s">
        <v>35</v>
      </c>
      <c r="AJ1031" s="127" t="s">
        <v>3835</v>
      </c>
      <c r="AW1031" s="127"/>
    </row>
    <row r="1032" spans="1:49" ht="9">
      <c r="A1032" s="127" t="s">
        <v>1481</v>
      </c>
      <c r="AC1032" s="127" t="s">
        <v>28</v>
      </c>
      <c r="AD1032" s="127" t="s">
        <v>3011</v>
      </c>
      <c r="AF1032" s="127" t="s">
        <v>32</v>
      </c>
      <c r="AG1032" s="127" t="s">
        <v>3974</v>
      </c>
      <c r="AI1032" s="127" t="s">
        <v>35</v>
      </c>
      <c r="AJ1032" s="127" t="s">
        <v>4022</v>
      </c>
      <c r="AW1032" s="127"/>
    </row>
    <row r="1033" spans="1:49" ht="9">
      <c r="A1033" s="127" t="s">
        <v>1482</v>
      </c>
      <c r="AC1033" s="127" t="s">
        <v>28</v>
      </c>
      <c r="AD1033" s="127" t="s">
        <v>3012</v>
      </c>
      <c r="AF1033" s="127" t="s">
        <v>32</v>
      </c>
      <c r="AG1033" s="127" t="s">
        <v>3635</v>
      </c>
      <c r="AI1033" s="127" t="s">
        <v>35</v>
      </c>
      <c r="AJ1033" s="127" t="s">
        <v>822</v>
      </c>
      <c r="AW1033" s="127"/>
    </row>
    <row r="1034" spans="1:49" ht="9">
      <c r="A1034" s="127" t="s">
        <v>1483</v>
      </c>
      <c r="AC1034" s="127" t="s">
        <v>28</v>
      </c>
      <c r="AD1034" s="127" t="s">
        <v>2902</v>
      </c>
      <c r="AF1034" s="127" t="s">
        <v>32</v>
      </c>
      <c r="AG1034" s="127" t="s">
        <v>3889</v>
      </c>
      <c r="AI1034" s="127" t="s">
        <v>35</v>
      </c>
      <c r="AJ1034" s="127" t="s">
        <v>3836</v>
      </c>
      <c r="AW1034" s="127"/>
    </row>
    <row r="1035" spans="1:49" ht="9">
      <c r="A1035" s="127" t="s">
        <v>1484</v>
      </c>
      <c r="AC1035" s="127" t="s">
        <v>28</v>
      </c>
      <c r="AD1035" s="127" t="s">
        <v>2676</v>
      </c>
      <c r="AF1035" s="127" t="s">
        <v>32</v>
      </c>
      <c r="AG1035" s="127" t="s">
        <v>3489</v>
      </c>
      <c r="AI1035" s="127" t="s">
        <v>35</v>
      </c>
      <c r="AJ1035" s="127" t="s">
        <v>3790</v>
      </c>
      <c r="AW1035" s="127"/>
    </row>
    <row r="1036" spans="1:49" ht="9">
      <c r="A1036" s="127" t="s">
        <v>1485</v>
      </c>
      <c r="AC1036" s="127" t="s">
        <v>28</v>
      </c>
      <c r="AD1036" s="127" t="s">
        <v>2878</v>
      </c>
      <c r="AF1036" s="127" t="s">
        <v>32</v>
      </c>
      <c r="AG1036" s="127" t="s">
        <v>3123</v>
      </c>
      <c r="AI1036" s="127" t="s">
        <v>35</v>
      </c>
      <c r="AJ1036" s="127" t="s">
        <v>3791</v>
      </c>
      <c r="AW1036" s="127"/>
    </row>
    <row r="1037" spans="1:49" ht="9">
      <c r="A1037" s="127" t="s">
        <v>1486</v>
      </c>
      <c r="AC1037" s="127" t="s">
        <v>28</v>
      </c>
      <c r="AD1037" s="127" t="s">
        <v>3013</v>
      </c>
      <c r="AF1037" s="127" t="s">
        <v>32</v>
      </c>
      <c r="AG1037" s="127" t="s">
        <v>3644</v>
      </c>
      <c r="AI1037" s="127" t="s">
        <v>35</v>
      </c>
      <c r="AJ1037" s="127" t="s">
        <v>4412</v>
      </c>
      <c r="AW1037" s="127"/>
    </row>
    <row r="1038" spans="1:49" ht="9">
      <c r="A1038" s="127" t="s">
        <v>1487</v>
      </c>
      <c r="AC1038" s="127" t="s">
        <v>28</v>
      </c>
      <c r="AD1038" s="127" t="s">
        <v>3014</v>
      </c>
      <c r="AF1038" s="127" t="s">
        <v>32</v>
      </c>
      <c r="AG1038" s="127" t="s">
        <v>1651</v>
      </c>
      <c r="AI1038" s="127" t="s">
        <v>35</v>
      </c>
      <c r="AJ1038" s="127" t="s">
        <v>2926</v>
      </c>
      <c r="AW1038" s="127"/>
    </row>
    <row r="1039" spans="1:49" ht="9">
      <c r="A1039" s="127" t="s">
        <v>1488</v>
      </c>
      <c r="AC1039" s="127" t="s">
        <v>28</v>
      </c>
      <c r="AD1039" s="127" t="s">
        <v>3015</v>
      </c>
      <c r="AF1039" s="127" t="s">
        <v>32</v>
      </c>
      <c r="AG1039" s="127" t="s">
        <v>1912</v>
      </c>
      <c r="AI1039" s="127" t="s">
        <v>35</v>
      </c>
      <c r="AJ1039" s="127" t="s">
        <v>4116</v>
      </c>
      <c r="AW1039" s="127"/>
    </row>
    <row r="1040" spans="1:49" ht="9">
      <c r="A1040" s="127" t="s">
        <v>1489</v>
      </c>
      <c r="AC1040" s="127" t="s">
        <v>28</v>
      </c>
      <c r="AD1040" s="127" t="s">
        <v>2454</v>
      </c>
      <c r="AF1040" s="127" t="s">
        <v>32</v>
      </c>
      <c r="AG1040" s="127" t="s">
        <v>3953</v>
      </c>
      <c r="AI1040" s="127" t="s">
        <v>35</v>
      </c>
      <c r="AJ1040" s="127" t="s">
        <v>1129</v>
      </c>
      <c r="AW1040" s="127"/>
    </row>
    <row r="1041" spans="1:49" ht="9">
      <c r="A1041" s="127" t="s">
        <v>1490</v>
      </c>
      <c r="AC1041" s="127" t="s">
        <v>28</v>
      </c>
      <c r="AD1041" s="127" t="s">
        <v>3016</v>
      </c>
      <c r="AF1041" s="127" t="s">
        <v>32</v>
      </c>
      <c r="AG1041" s="127" t="s">
        <v>3670</v>
      </c>
      <c r="AI1041" s="127" t="s">
        <v>35</v>
      </c>
      <c r="AJ1041" s="127" t="s">
        <v>731</v>
      </c>
      <c r="AW1041" s="127"/>
    </row>
    <row r="1042" spans="1:49" ht="9">
      <c r="A1042" s="127" t="s">
        <v>1491</v>
      </c>
      <c r="AC1042" s="127" t="s">
        <v>28</v>
      </c>
      <c r="AD1042" s="127" t="s">
        <v>1023</v>
      </c>
      <c r="AF1042" s="127" t="s">
        <v>32</v>
      </c>
      <c r="AG1042" s="127" t="s">
        <v>660</v>
      </c>
      <c r="AI1042" s="127" t="s">
        <v>35</v>
      </c>
      <c r="AJ1042" s="127" t="s">
        <v>3606</v>
      </c>
      <c r="AW1042" s="127"/>
    </row>
    <row r="1043" spans="1:49" ht="9">
      <c r="A1043" s="127" t="s">
        <v>1492</v>
      </c>
      <c r="AC1043" s="127" t="s">
        <v>28</v>
      </c>
      <c r="AD1043" s="127" t="s">
        <v>3017</v>
      </c>
      <c r="AF1043" s="127" t="s">
        <v>32</v>
      </c>
      <c r="AG1043" s="127" t="s">
        <v>3975</v>
      </c>
      <c r="AI1043" s="127" t="s">
        <v>35</v>
      </c>
      <c r="AJ1043" s="127" t="s">
        <v>4413</v>
      </c>
      <c r="AW1043" s="127"/>
    </row>
    <row r="1044" spans="1:49" ht="9">
      <c r="A1044" s="127" t="s">
        <v>1493</v>
      </c>
      <c r="AC1044" s="127" t="s">
        <v>28</v>
      </c>
      <c r="AD1044" s="127" t="s">
        <v>3018</v>
      </c>
      <c r="AF1044" s="127" t="s">
        <v>32</v>
      </c>
      <c r="AG1044" s="127" t="s">
        <v>3574</v>
      </c>
      <c r="AI1044" s="127" t="s">
        <v>35</v>
      </c>
      <c r="AJ1044" s="127" t="s">
        <v>1267</v>
      </c>
      <c r="AW1044" s="127"/>
    </row>
    <row r="1045" spans="1:49" ht="9">
      <c r="A1045" s="127" t="s">
        <v>1494</v>
      </c>
      <c r="AC1045" s="127" t="s">
        <v>28</v>
      </c>
      <c r="AD1045" s="127" t="s">
        <v>989</v>
      </c>
      <c r="AF1045" s="127" t="s">
        <v>32</v>
      </c>
      <c r="AG1045" s="127" t="s">
        <v>3976</v>
      </c>
      <c r="AI1045" s="127" t="s">
        <v>35</v>
      </c>
      <c r="AJ1045" s="127" t="s">
        <v>3460</v>
      </c>
      <c r="AW1045" s="127"/>
    </row>
    <row r="1046" spans="1:49" ht="9">
      <c r="A1046" s="127" t="s">
        <v>1495</v>
      </c>
      <c r="AC1046" s="127" t="s">
        <v>28</v>
      </c>
      <c r="AD1046" s="127" t="s">
        <v>1378</v>
      </c>
      <c r="AF1046" s="127" t="s">
        <v>32</v>
      </c>
      <c r="AG1046" s="127" t="s">
        <v>3977</v>
      </c>
      <c r="AI1046" s="127" t="s">
        <v>35</v>
      </c>
      <c r="AJ1046" s="127" t="s">
        <v>4225</v>
      </c>
      <c r="AW1046" s="127"/>
    </row>
    <row r="1047" spans="1:49" ht="9">
      <c r="A1047" s="127" t="s">
        <v>1496</v>
      </c>
      <c r="AC1047" s="127" t="s">
        <v>28</v>
      </c>
      <c r="AD1047" s="127" t="s">
        <v>2940</v>
      </c>
      <c r="AF1047" s="127" t="s">
        <v>32</v>
      </c>
      <c r="AG1047" s="127" t="s">
        <v>2885</v>
      </c>
      <c r="AI1047" s="127" t="s">
        <v>35</v>
      </c>
      <c r="AJ1047" s="127" t="s">
        <v>4090</v>
      </c>
      <c r="AW1047" s="127"/>
    </row>
    <row r="1048" spans="1:49" ht="9">
      <c r="A1048" s="127" t="s">
        <v>1497</v>
      </c>
      <c r="AC1048" s="127" t="s">
        <v>28</v>
      </c>
      <c r="AD1048" s="127" t="s">
        <v>3019</v>
      </c>
      <c r="AF1048" s="127" t="s">
        <v>32</v>
      </c>
      <c r="AG1048" s="127" t="s">
        <v>3978</v>
      </c>
      <c r="AI1048" s="127" t="s">
        <v>35</v>
      </c>
      <c r="AJ1048" s="127" t="s">
        <v>4414</v>
      </c>
      <c r="AW1048" s="127"/>
    </row>
    <row r="1049" spans="1:49" ht="9">
      <c r="A1049" s="127" t="s">
        <v>1498</v>
      </c>
      <c r="AC1049" s="127" t="s">
        <v>28</v>
      </c>
      <c r="AD1049" s="127" t="s">
        <v>3020</v>
      </c>
      <c r="AF1049" s="127" t="s">
        <v>32</v>
      </c>
      <c r="AG1049" s="127" t="s">
        <v>1494</v>
      </c>
      <c r="AI1049" s="127" t="s">
        <v>35</v>
      </c>
      <c r="AJ1049" s="127" t="s">
        <v>4229</v>
      </c>
      <c r="AW1049" s="127"/>
    </row>
    <row r="1050" spans="1:49" ht="9">
      <c r="A1050" s="127" t="s">
        <v>1499</v>
      </c>
      <c r="AC1050" s="127" t="s">
        <v>28</v>
      </c>
      <c r="AD1050" s="127" t="s">
        <v>3021</v>
      </c>
      <c r="AF1050" s="127" t="s">
        <v>32</v>
      </c>
      <c r="AG1050" s="127" t="s">
        <v>3979</v>
      </c>
      <c r="AI1050" s="127" t="s">
        <v>35</v>
      </c>
      <c r="AJ1050" s="127" t="s">
        <v>869</v>
      </c>
      <c r="AW1050" s="127"/>
    </row>
    <row r="1051" spans="1:49" ht="9">
      <c r="A1051" s="127" t="s">
        <v>1500</v>
      </c>
      <c r="AC1051" s="127" t="s">
        <v>28</v>
      </c>
      <c r="AD1051" s="127" t="s">
        <v>3022</v>
      </c>
      <c r="AF1051" s="127" t="s">
        <v>32</v>
      </c>
      <c r="AG1051" s="127" t="s">
        <v>3417</v>
      </c>
      <c r="AI1051" s="127" t="s">
        <v>35</v>
      </c>
      <c r="AJ1051" s="127" t="s">
        <v>4415</v>
      </c>
      <c r="AW1051" s="127"/>
    </row>
    <row r="1052" spans="1:49" ht="9">
      <c r="A1052" s="127" t="s">
        <v>1501</v>
      </c>
      <c r="AC1052" s="127" t="s">
        <v>28</v>
      </c>
      <c r="AD1052" s="127" t="s">
        <v>3023</v>
      </c>
      <c r="AF1052" s="127" t="s">
        <v>32</v>
      </c>
      <c r="AG1052" s="127" t="s">
        <v>1398</v>
      </c>
      <c r="AI1052" s="127" t="s">
        <v>35</v>
      </c>
      <c r="AJ1052" s="127" t="s">
        <v>2885</v>
      </c>
      <c r="AW1052" s="127"/>
    </row>
    <row r="1053" spans="1:49" ht="9">
      <c r="A1053" s="127" t="s">
        <v>1502</v>
      </c>
      <c r="AC1053" s="127" t="s">
        <v>28</v>
      </c>
      <c r="AD1053" s="127" t="s">
        <v>2058</v>
      </c>
      <c r="AF1053" s="127" t="s">
        <v>32</v>
      </c>
      <c r="AG1053" s="127" t="s">
        <v>3979</v>
      </c>
      <c r="AI1053" s="127" t="s">
        <v>35</v>
      </c>
      <c r="AJ1053" s="127" t="s">
        <v>784</v>
      </c>
      <c r="AW1053" s="127"/>
    </row>
    <row r="1054" spans="1:49" ht="9">
      <c r="A1054" s="127" t="s">
        <v>1503</v>
      </c>
      <c r="AC1054" s="127" t="s">
        <v>28</v>
      </c>
      <c r="AD1054" s="127" t="s">
        <v>3024</v>
      </c>
      <c r="AF1054" s="127" t="s">
        <v>32</v>
      </c>
      <c r="AG1054" s="127" t="s">
        <v>3617</v>
      </c>
      <c r="AI1054" s="127" t="s">
        <v>35</v>
      </c>
      <c r="AJ1054" s="127" t="s">
        <v>1491</v>
      </c>
      <c r="AW1054" s="127"/>
    </row>
    <row r="1055" spans="1:49" ht="9">
      <c r="A1055" s="127" t="s">
        <v>1504</v>
      </c>
      <c r="AC1055" s="127" t="s">
        <v>28</v>
      </c>
      <c r="AD1055" s="127" t="s">
        <v>1576</v>
      </c>
      <c r="AF1055" s="127" t="s">
        <v>32</v>
      </c>
      <c r="AG1055" s="127" t="s">
        <v>3980</v>
      </c>
      <c r="AI1055" s="127" t="s">
        <v>35</v>
      </c>
      <c r="AJ1055" s="127" t="s">
        <v>3613</v>
      </c>
      <c r="AW1055" s="127"/>
    </row>
    <row r="1056" spans="1:49" ht="9">
      <c r="A1056" s="127" t="s">
        <v>1505</v>
      </c>
      <c r="AC1056" s="127" t="s">
        <v>28</v>
      </c>
      <c r="AD1056" s="127" t="s">
        <v>1399</v>
      </c>
      <c r="AF1056" s="127" t="s">
        <v>32</v>
      </c>
      <c r="AG1056" s="127" t="s">
        <v>3981</v>
      </c>
      <c r="AI1056" s="127" t="s">
        <v>35</v>
      </c>
      <c r="AJ1056" s="127" t="s">
        <v>1416</v>
      </c>
      <c r="AW1056" s="127"/>
    </row>
    <row r="1057" spans="1:49" ht="9">
      <c r="A1057" s="127" t="s">
        <v>1506</v>
      </c>
      <c r="AC1057" s="127" t="s">
        <v>28</v>
      </c>
      <c r="AD1057" s="127" t="s">
        <v>3025</v>
      </c>
      <c r="AF1057" s="127" t="s">
        <v>32</v>
      </c>
      <c r="AG1057" s="127" t="s">
        <v>1457</v>
      </c>
      <c r="AI1057" s="127" t="s">
        <v>35</v>
      </c>
      <c r="AJ1057" s="127" t="s">
        <v>4232</v>
      </c>
      <c r="AW1057" s="127"/>
    </row>
    <row r="1058" spans="1:49" ht="9">
      <c r="A1058" s="127" t="s">
        <v>1507</v>
      </c>
      <c r="AC1058" s="127" t="s">
        <v>28</v>
      </c>
      <c r="AD1058" s="127" t="s">
        <v>1856</v>
      </c>
      <c r="AF1058" s="127" t="s">
        <v>32</v>
      </c>
      <c r="AG1058" s="127" t="s">
        <v>2708</v>
      </c>
      <c r="AI1058" s="127" t="s">
        <v>35</v>
      </c>
      <c r="AJ1058" s="127" t="s">
        <v>4365</v>
      </c>
      <c r="AW1058" s="127"/>
    </row>
    <row r="1059" spans="1:49" ht="9">
      <c r="A1059" s="127" t="s">
        <v>1508</v>
      </c>
      <c r="AC1059" s="127" t="s">
        <v>28</v>
      </c>
      <c r="AD1059" s="127" t="s">
        <v>3026</v>
      </c>
      <c r="AF1059" s="127" t="s">
        <v>32</v>
      </c>
      <c r="AG1059" s="127" t="s">
        <v>3712</v>
      </c>
      <c r="AI1059" s="127" t="s">
        <v>35</v>
      </c>
      <c r="AJ1059" s="127" t="s">
        <v>4416</v>
      </c>
      <c r="AW1059" s="127"/>
    </row>
    <row r="1060" spans="1:49" ht="9">
      <c r="A1060" s="127" t="s">
        <v>1509</v>
      </c>
      <c r="AC1060" s="127" t="s">
        <v>28</v>
      </c>
      <c r="AD1060" s="127" t="s">
        <v>3027</v>
      </c>
      <c r="AF1060" s="127" t="s">
        <v>32</v>
      </c>
      <c r="AG1060" s="127" t="s">
        <v>3812</v>
      </c>
      <c r="AI1060" s="127" t="s">
        <v>35</v>
      </c>
      <c r="AJ1060" s="127" t="s">
        <v>3990</v>
      </c>
      <c r="AW1060" s="127"/>
    </row>
    <row r="1061" spans="1:49" ht="9">
      <c r="A1061" s="127" t="s">
        <v>1510</v>
      </c>
      <c r="AC1061" s="127" t="s">
        <v>28</v>
      </c>
      <c r="AD1061" s="127" t="s">
        <v>3028</v>
      </c>
      <c r="AF1061" s="127" t="s">
        <v>32</v>
      </c>
      <c r="AG1061" s="127" t="s">
        <v>3982</v>
      </c>
      <c r="AI1061" s="127" t="s">
        <v>35</v>
      </c>
      <c r="AJ1061" s="127" t="s">
        <v>522</v>
      </c>
      <c r="AW1061" s="127"/>
    </row>
    <row r="1062" spans="1:49" ht="9">
      <c r="A1062" s="127" t="s">
        <v>1511</v>
      </c>
      <c r="AC1062" s="127" t="s">
        <v>28</v>
      </c>
      <c r="AD1062" s="127" t="s">
        <v>2969</v>
      </c>
      <c r="AF1062" s="127" t="s">
        <v>32</v>
      </c>
      <c r="AG1062" s="127" t="s">
        <v>3983</v>
      </c>
      <c r="AI1062" s="127" t="s">
        <v>35</v>
      </c>
      <c r="AJ1062" s="127" t="s">
        <v>4204</v>
      </c>
      <c r="AW1062" s="127"/>
    </row>
    <row r="1063" spans="1:49" ht="9">
      <c r="A1063" s="127" t="s">
        <v>1512</v>
      </c>
      <c r="AC1063" s="127" t="s">
        <v>28</v>
      </c>
      <c r="AD1063" s="127" t="s">
        <v>2822</v>
      </c>
      <c r="AF1063" s="127" t="s">
        <v>32</v>
      </c>
      <c r="AG1063" s="127" t="s">
        <v>1686</v>
      </c>
      <c r="AI1063" s="127" t="s">
        <v>35</v>
      </c>
      <c r="AJ1063" s="127" t="s">
        <v>4323</v>
      </c>
      <c r="AW1063" s="127"/>
    </row>
    <row r="1064" spans="1:49" ht="9">
      <c r="A1064" s="127" t="s">
        <v>1513</v>
      </c>
      <c r="AC1064" s="127" t="s">
        <v>28</v>
      </c>
      <c r="AD1064" s="127" t="s">
        <v>2176</v>
      </c>
      <c r="AF1064" s="127" t="s">
        <v>32</v>
      </c>
      <c r="AG1064" s="127" t="s">
        <v>2199</v>
      </c>
      <c r="AI1064" s="127" t="s">
        <v>35</v>
      </c>
      <c r="AJ1064" s="127" t="s">
        <v>4090</v>
      </c>
      <c r="AW1064" s="127"/>
    </row>
    <row r="1065" spans="1:49" ht="9">
      <c r="A1065" s="127" t="s">
        <v>1514</v>
      </c>
      <c r="AC1065" s="127" t="s">
        <v>28</v>
      </c>
      <c r="AD1065" s="127" t="s">
        <v>3029</v>
      </c>
      <c r="AF1065" s="127" t="s">
        <v>32</v>
      </c>
      <c r="AG1065" s="127" t="s">
        <v>1856</v>
      </c>
      <c r="AI1065" s="127" t="s">
        <v>35</v>
      </c>
      <c r="AJ1065" s="127" t="s">
        <v>4093</v>
      </c>
      <c r="AW1065" s="127"/>
    </row>
    <row r="1066" spans="1:49" ht="9">
      <c r="A1066" s="127" t="s">
        <v>1515</v>
      </c>
      <c r="AC1066" s="127" t="s">
        <v>28</v>
      </c>
      <c r="AD1066" s="127" t="s">
        <v>1303</v>
      </c>
      <c r="AF1066" s="127" t="s">
        <v>32</v>
      </c>
      <c r="AG1066" s="127" t="s">
        <v>2305</v>
      </c>
      <c r="AI1066" s="127" t="s">
        <v>35</v>
      </c>
      <c r="AJ1066" s="127" t="s">
        <v>1604</v>
      </c>
      <c r="AW1066" s="127"/>
    </row>
    <row r="1067" spans="1:49" ht="9">
      <c r="A1067" s="127" t="s">
        <v>1516</v>
      </c>
      <c r="AC1067" s="127" t="s">
        <v>28</v>
      </c>
      <c r="AD1067" s="127" t="s">
        <v>3030</v>
      </c>
      <c r="AF1067" s="127" t="s">
        <v>32</v>
      </c>
      <c r="AG1067" s="127" t="s">
        <v>550</v>
      </c>
      <c r="AI1067" s="127" t="s">
        <v>35</v>
      </c>
      <c r="AJ1067" s="127" t="s">
        <v>1087</v>
      </c>
      <c r="AW1067" s="127"/>
    </row>
    <row r="1068" spans="1:49" ht="9">
      <c r="A1068" s="127" t="s">
        <v>1517</v>
      </c>
      <c r="AC1068" s="127" t="s">
        <v>28</v>
      </c>
      <c r="AD1068" s="127" t="s">
        <v>3031</v>
      </c>
      <c r="AF1068" s="127" t="s">
        <v>32</v>
      </c>
      <c r="AG1068" s="127" t="s">
        <v>3984</v>
      </c>
      <c r="AI1068" s="127" t="s">
        <v>35</v>
      </c>
      <c r="AJ1068" s="127" t="s">
        <v>4417</v>
      </c>
      <c r="AW1068" s="127"/>
    </row>
    <row r="1069" spans="1:49" ht="9">
      <c r="A1069" s="127" t="s">
        <v>1518</v>
      </c>
      <c r="AC1069" s="127" t="s">
        <v>28</v>
      </c>
      <c r="AD1069" s="127" t="s">
        <v>2231</v>
      </c>
      <c r="AF1069" s="127" t="s">
        <v>32</v>
      </c>
      <c r="AG1069" s="127" t="s">
        <v>1025</v>
      </c>
      <c r="AI1069" s="127" t="s">
        <v>35</v>
      </c>
      <c r="AJ1069" s="127" t="s">
        <v>4218</v>
      </c>
      <c r="AW1069" s="127"/>
    </row>
    <row r="1070" spans="1:49" ht="9">
      <c r="A1070" s="127" t="s">
        <v>1519</v>
      </c>
      <c r="AC1070" s="127" t="s">
        <v>28</v>
      </c>
      <c r="AD1070" s="127" t="s">
        <v>3032</v>
      </c>
      <c r="AF1070" s="127" t="s">
        <v>32</v>
      </c>
      <c r="AG1070" s="127" t="s">
        <v>3985</v>
      </c>
      <c r="AI1070" s="127" t="s">
        <v>35</v>
      </c>
      <c r="AJ1070" s="127" t="s">
        <v>4209</v>
      </c>
      <c r="AW1070" s="127"/>
    </row>
    <row r="1071" spans="1:49" ht="9">
      <c r="A1071" s="127" t="s">
        <v>1520</v>
      </c>
      <c r="AC1071" s="127" t="s">
        <v>28</v>
      </c>
      <c r="AD1071" s="127" t="s">
        <v>1219</v>
      </c>
      <c r="AF1071" s="127" t="s">
        <v>32</v>
      </c>
      <c r="AG1071" s="127" t="s">
        <v>3986</v>
      </c>
      <c r="AI1071" s="127" t="s">
        <v>35</v>
      </c>
      <c r="AJ1071" s="127" t="s">
        <v>4418</v>
      </c>
      <c r="AW1071" s="127"/>
    </row>
    <row r="1072" spans="1:49" ht="9">
      <c r="A1072" s="127" t="s">
        <v>1521</v>
      </c>
      <c r="AC1072" s="127" t="s">
        <v>28</v>
      </c>
      <c r="AD1072" s="127" t="s">
        <v>581</v>
      </c>
      <c r="AF1072" s="127" t="s">
        <v>32</v>
      </c>
      <c r="AG1072" s="127" t="s">
        <v>1917</v>
      </c>
      <c r="AI1072" s="127" t="s">
        <v>35</v>
      </c>
      <c r="AJ1072" s="127" t="s">
        <v>4021</v>
      </c>
      <c r="AW1072" s="127"/>
    </row>
    <row r="1073" spans="1:49" ht="9">
      <c r="A1073" s="127" t="s">
        <v>1522</v>
      </c>
      <c r="AC1073" s="127" t="s">
        <v>28</v>
      </c>
      <c r="AD1073" s="127" t="s">
        <v>2522</v>
      </c>
      <c r="AF1073" s="127" t="s">
        <v>32</v>
      </c>
      <c r="AG1073" s="127" t="s">
        <v>2048</v>
      </c>
      <c r="AI1073" s="127" t="s">
        <v>35</v>
      </c>
      <c r="AJ1073" s="127" t="s">
        <v>2455</v>
      </c>
      <c r="AW1073" s="127"/>
    </row>
    <row r="1074" spans="1:49" ht="9">
      <c r="A1074" s="127" t="s">
        <v>1523</v>
      </c>
      <c r="AC1074" s="127" t="s">
        <v>28</v>
      </c>
      <c r="AD1074" s="127" t="s">
        <v>3033</v>
      </c>
      <c r="AF1074" s="127" t="s">
        <v>32</v>
      </c>
      <c r="AG1074" s="127" t="s">
        <v>3846</v>
      </c>
      <c r="AI1074" s="127" t="s">
        <v>35</v>
      </c>
      <c r="AJ1074" s="127" t="s">
        <v>668</v>
      </c>
      <c r="AW1074" s="127"/>
    </row>
    <row r="1075" spans="1:49" ht="9">
      <c r="A1075" s="127" t="s">
        <v>1524</v>
      </c>
      <c r="AC1075" s="127" t="s">
        <v>28</v>
      </c>
      <c r="AD1075" s="127" t="s">
        <v>3034</v>
      </c>
      <c r="AF1075" s="127" t="s">
        <v>32</v>
      </c>
      <c r="AG1075" s="127" t="s">
        <v>3987</v>
      </c>
      <c r="AI1075" s="127" t="s">
        <v>35</v>
      </c>
      <c r="AJ1075" s="127" t="s">
        <v>3905</v>
      </c>
      <c r="AW1075" s="127"/>
    </row>
    <row r="1076" spans="1:49" ht="9">
      <c r="A1076" s="127" t="s">
        <v>1525</v>
      </c>
      <c r="AC1076" s="127" t="s">
        <v>28</v>
      </c>
      <c r="AD1076" s="127" t="s">
        <v>3035</v>
      </c>
      <c r="AF1076" s="127" t="s">
        <v>32</v>
      </c>
      <c r="AG1076" s="127" t="s">
        <v>3646</v>
      </c>
      <c r="AI1076" s="127" t="s">
        <v>35</v>
      </c>
      <c r="AJ1076" s="127" t="s">
        <v>2885</v>
      </c>
      <c r="AW1076" s="127"/>
    </row>
    <row r="1077" spans="1:49" ht="9">
      <c r="A1077" s="127" t="s">
        <v>1526</v>
      </c>
      <c r="AC1077" s="127" t="s">
        <v>28</v>
      </c>
      <c r="AD1077" s="127" t="s">
        <v>2526</v>
      </c>
      <c r="AF1077" s="127" t="s">
        <v>32</v>
      </c>
      <c r="AG1077" s="127" t="s">
        <v>3988</v>
      </c>
      <c r="AI1077" s="127" t="s">
        <v>35</v>
      </c>
      <c r="AJ1077" s="127" t="s">
        <v>4419</v>
      </c>
      <c r="AW1077" s="127"/>
    </row>
    <row r="1078" spans="1:49" ht="9">
      <c r="A1078" s="127" t="s">
        <v>1527</v>
      </c>
      <c r="AC1078" s="127" t="s">
        <v>28</v>
      </c>
      <c r="AD1078" s="127" t="s">
        <v>2814</v>
      </c>
      <c r="AF1078" s="127" t="s">
        <v>32</v>
      </c>
      <c r="AG1078" s="127" t="s">
        <v>976</v>
      </c>
      <c r="AI1078" s="127" t="s">
        <v>35</v>
      </c>
      <c r="AJ1078" s="127" t="s">
        <v>1499</v>
      </c>
      <c r="AW1078" s="127"/>
    </row>
    <row r="1079" spans="1:49" ht="9">
      <c r="A1079" s="127" t="s">
        <v>1528</v>
      </c>
      <c r="AC1079" s="127" t="s">
        <v>28</v>
      </c>
      <c r="AD1079" s="127" t="s">
        <v>3036</v>
      </c>
      <c r="AF1079" s="127" t="s">
        <v>32</v>
      </c>
      <c r="AG1079" s="127" t="s">
        <v>3832</v>
      </c>
      <c r="AI1079" s="127" t="s">
        <v>35</v>
      </c>
      <c r="AJ1079" s="127" t="s">
        <v>789</v>
      </c>
      <c r="AW1079" s="127"/>
    </row>
    <row r="1080" spans="1:49" ht="9">
      <c r="A1080" s="127" t="s">
        <v>1529</v>
      </c>
      <c r="AC1080" s="127" t="s">
        <v>28</v>
      </c>
      <c r="AD1080" s="127" t="s">
        <v>3037</v>
      </c>
      <c r="AF1080" s="127" t="s">
        <v>32</v>
      </c>
      <c r="AG1080" s="127" t="s">
        <v>3706</v>
      </c>
      <c r="AI1080" s="127" t="s">
        <v>35</v>
      </c>
      <c r="AJ1080" s="127" t="s">
        <v>3403</v>
      </c>
      <c r="AW1080" s="127"/>
    </row>
    <row r="1081" spans="1:49" ht="9">
      <c r="A1081" s="127" t="s">
        <v>1530</v>
      </c>
      <c r="AC1081" s="127" t="s">
        <v>28</v>
      </c>
      <c r="AD1081" s="127" t="s">
        <v>2434</v>
      </c>
      <c r="AF1081" s="127" t="s">
        <v>32</v>
      </c>
      <c r="AG1081" s="127" t="s">
        <v>3411</v>
      </c>
      <c r="AI1081" s="127" t="s">
        <v>35</v>
      </c>
      <c r="AJ1081" s="127" t="s">
        <v>4343</v>
      </c>
      <c r="AW1081" s="127"/>
    </row>
    <row r="1082" spans="1:49" ht="9">
      <c r="A1082" s="127" t="s">
        <v>1531</v>
      </c>
      <c r="AC1082" s="127" t="s">
        <v>28</v>
      </c>
      <c r="AD1082" s="127" t="s">
        <v>3038</v>
      </c>
      <c r="AF1082" s="127" t="s">
        <v>32</v>
      </c>
      <c r="AG1082" s="127" t="s">
        <v>1676</v>
      </c>
      <c r="AI1082" s="127" t="s">
        <v>35</v>
      </c>
      <c r="AJ1082" s="127" t="s">
        <v>4420</v>
      </c>
      <c r="AW1082" s="127"/>
    </row>
    <row r="1083" spans="1:49" ht="9">
      <c r="A1083" s="127" t="s">
        <v>1532</v>
      </c>
      <c r="AC1083" s="127" t="s">
        <v>28</v>
      </c>
      <c r="AD1083" s="127" t="s">
        <v>3039</v>
      </c>
      <c r="AF1083" s="127" t="s">
        <v>32</v>
      </c>
      <c r="AG1083" s="127" t="s">
        <v>3706</v>
      </c>
      <c r="AI1083" s="127" t="s">
        <v>35</v>
      </c>
      <c r="AJ1083" s="127" t="s">
        <v>4421</v>
      </c>
      <c r="AW1083" s="127"/>
    </row>
    <row r="1084" spans="1:49" ht="9">
      <c r="A1084" s="127" t="s">
        <v>1533</v>
      </c>
      <c r="AC1084" s="127" t="s">
        <v>28</v>
      </c>
      <c r="AD1084" s="127" t="s">
        <v>2973</v>
      </c>
      <c r="AF1084" s="127" t="s">
        <v>32</v>
      </c>
      <c r="AG1084" s="127" t="s">
        <v>3919</v>
      </c>
      <c r="AI1084" s="127" t="s">
        <v>35</v>
      </c>
      <c r="AJ1084" s="127" t="s">
        <v>3496</v>
      </c>
      <c r="AW1084" s="127"/>
    </row>
    <row r="1085" spans="1:49" ht="9">
      <c r="A1085" s="127" t="s">
        <v>1534</v>
      </c>
      <c r="AC1085" s="127" t="s">
        <v>28</v>
      </c>
      <c r="AD1085" s="127" t="s">
        <v>682</v>
      </c>
      <c r="AF1085" s="127" t="s">
        <v>32</v>
      </c>
      <c r="AG1085" s="127" t="s">
        <v>2851</v>
      </c>
      <c r="AI1085" s="127" t="s">
        <v>35</v>
      </c>
      <c r="AJ1085" s="127" t="s">
        <v>4422</v>
      </c>
      <c r="AW1085" s="127"/>
    </row>
    <row r="1086" spans="1:49" ht="9">
      <c r="A1086" s="127" t="s">
        <v>1535</v>
      </c>
      <c r="AC1086" s="127" t="s">
        <v>28</v>
      </c>
      <c r="AD1086" s="127" t="s">
        <v>3040</v>
      </c>
      <c r="AF1086" s="127" t="s">
        <v>32</v>
      </c>
      <c r="AG1086" s="127" t="s">
        <v>3989</v>
      </c>
      <c r="AI1086" s="127" t="s">
        <v>35</v>
      </c>
      <c r="AJ1086" s="127" t="s">
        <v>2305</v>
      </c>
      <c r="AW1086" s="127"/>
    </row>
    <row r="1087" spans="1:49" ht="9">
      <c r="A1087" s="127" t="s">
        <v>1536</v>
      </c>
      <c r="AC1087" s="127" t="s">
        <v>28</v>
      </c>
      <c r="AD1087" s="127" t="s">
        <v>2600</v>
      </c>
      <c r="AF1087" s="127" t="s">
        <v>32</v>
      </c>
      <c r="AG1087" s="127" t="s">
        <v>2730</v>
      </c>
      <c r="AI1087" s="127" t="s">
        <v>35</v>
      </c>
      <c r="AJ1087" s="127" t="s">
        <v>2847</v>
      </c>
      <c r="AW1087" s="127"/>
    </row>
    <row r="1088" spans="1:49" ht="9">
      <c r="A1088" s="127" t="s">
        <v>1537</v>
      </c>
      <c r="AC1088" s="127" t="s">
        <v>28</v>
      </c>
      <c r="AD1088" s="127" t="s">
        <v>1139</v>
      </c>
      <c r="AF1088" s="127" t="s">
        <v>32</v>
      </c>
      <c r="AG1088" s="127" t="s">
        <v>1732</v>
      </c>
      <c r="AI1088" s="127" t="s">
        <v>35</v>
      </c>
      <c r="AJ1088" s="127" t="s">
        <v>4423</v>
      </c>
      <c r="AW1088" s="127"/>
    </row>
    <row r="1089" spans="1:49" ht="9">
      <c r="A1089" s="127" t="s">
        <v>1538</v>
      </c>
      <c r="AC1089" s="127" t="s">
        <v>28</v>
      </c>
      <c r="AD1089" s="127" t="s">
        <v>3041</v>
      </c>
      <c r="AF1089" s="127" t="s">
        <v>32</v>
      </c>
      <c r="AG1089" s="127" t="s">
        <v>2313</v>
      </c>
      <c r="AI1089" s="127" t="s">
        <v>35</v>
      </c>
      <c r="AJ1089" s="127" t="s">
        <v>4424</v>
      </c>
      <c r="AW1089" s="127"/>
    </row>
    <row r="1090" spans="1:49" ht="9">
      <c r="A1090" s="127" t="s">
        <v>1539</v>
      </c>
      <c r="AC1090" s="127" t="s">
        <v>28</v>
      </c>
      <c r="AD1090" s="127" t="s">
        <v>3042</v>
      </c>
      <c r="AF1090" s="127" t="s">
        <v>32</v>
      </c>
      <c r="AG1090" s="127" t="s">
        <v>1197</v>
      </c>
      <c r="AI1090" s="127" t="s">
        <v>35</v>
      </c>
      <c r="AJ1090" s="127" t="s">
        <v>4425</v>
      </c>
      <c r="AW1090" s="127"/>
    </row>
    <row r="1091" spans="1:49" ht="9">
      <c r="A1091" s="127" t="s">
        <v>1540</v>
      </c>
      <c r="AC1091" s="127" t="s">
        <v>28</v>
      </c>
      <c r="AD1091" s="127" t="s">
        <v>2515</v>
      </c>
      <c r="AF1091" s="127" t="s">
        <v>32</v>
      </c>
      <c r="AG1091" s="127" t="s">
        <v>844</v>
      </c>
      <c r="AI1091" s="127" t="s">
        <v>35</v>
      </c>
      <c r="AJ1091" s="127" t="s">
        <v>2793</v>
      </c>
      <c r="AW1091" s="127"/>
    </row>
    <row r="1092" spans="1:49" ht="9">
      <c r="A1092" s="127" t="s">
        <v>1541</v>
      </c>
      <c r="AC1092" s="127" t="s">
        <v>28</v>
      </c>
      <c r="AD1092" s="127" t="s">
        <v>2438</v>
      </c>
      <c r="AF1092" s="127" t="s">
        <v>32</v>
      </c>
      <c r="AG1092" s="127" t="s">
        <v>2465</v>
      </c>
      <c r="AI1092" s="127" t="s">
        <v>35</v>
      </c>
      <c r="AJ1092" s="127" t="s">
        <v>1219</v>
      </c>
      <c r="AW1092" s="127"/>
    </row>
    <row r="1093" spans="1:49" ht="9">
      <c r="A1093" s="127" t="s">
        <v>1542</v>
      </c>
      <c r="AC1093" s="127" t="s">
        <v>28</v>
      </c>
      <c r="AD1093" s="127" t="s">
        <v>2993</v>
      </c>
      <c r="AF1093" s="127" t="s">
        <v>32</v>
      </c>
      <c r="AG1093" s="127" t="s">
        <v>2332</v>
      </c>
      <c r="AI1093" s="127" t="s">
        <v>35</v>
      </c>
      <c r="AJ1093" s="127" t="s">
        <v>3990</v>
      </c>
      <c r="AW1093" s="127"/>
    </row>
    <row r="1094" spans="1:49" ht="9">
      <c r="A1094" s="127" t="s">
        <v>1543</v>
      </c>
      <c r="AC1094" s="127" t="s">
        <v>28</v>
      </c>
      <c r="AD1094" s="127" t="s">
        <v>2467</v>
      </c>
      <c r="AF1094" s="127" t="s">
        <v>32</v>
      </c>
      <c r="AG1094" s="127" t="s">
        <v>2120</v>
      </c>
      <c r="AI1094" s="127" t="s">
        <v>35</v>
      </c>
      <c r="AJ1094" s="127" t="s">
        <v>3675</v>
      </c>
      <c r="AW1094" s="127"/>
    </row>
    <row r="1095" spans="1:49" ht="9">
      <c r="A1095" s="127" t="s">
        <v>1544</v>
      </c>
      <c r="AC1095" s="127" t="s">
        <v>28</v>
      </c>
      <c r="AD1095" s="127" t="s">
        <v>2234</v>
      </c>
      <c r="AF1095" s="127" t="s">
        <v>32</v>
      </c>
      <c r="AG1095" s="127" t="s">
        <v>2630</v>
      </c>
      <c r="AI1095" s="127" t="s">
        <v>35</v>
      </c>
      <c r="AJ1095" s="127" t="s">
        <v>1510</v>
      </c>
      <c r="AW1095" s="127"/>
    </row>
    <row r="1096" spans="1:49" ht="9">
      <c r="A1096" s="127" t="s">
        <v>1545</v>
      </c>
      <c r="AC1096" s="127" t="s">
        <v>28</v>
      </c>
      <c r="AD1096" s="127" t="s">
        <v>3043</v>
      </c>
      <c r="AF1096" s="127" t="s">
        <v>32</v>
      </c>
      <c r="AG1096" s="127" t="s">
        <v>2120</v>
      </c>
      <c r="AI1096" s="127" t="s">
        <v>35</v>
      </c>
      <c r="AJ1096" s="127" t="s">
        <v>769</v>
      </c>
      <c r="AW1096" s="127"/>
    </row>
    <row r="1097" spans="1:49" ht="9">
      <c r="A1097" s="127" t="s">
        <v>1546</v>
      </c>
      <c r="AC1097" s="127" t="s">
        <v>28</v>
      </c>
      <c r="AD1097" s="127" t="s">
        <v>3044</v>
      </c>
      <c r="AF1097" s="127" t="s">
        <v>32</v>
      </c>
      <c r="AG1097" s="127" t="s">
        <v>3990</v>
      </c>
      <c r="AI1097" s="127" t="s">
        <v>35</v>
      </c>
      <c r="AJ1097" s="127" t="s">
        <v>4426</v>
      </c>
      <c r="AW1097" s="127"/>
    </row>
    <row r="1098" spans="1:49" ht="9">
      <c r="A1098" s="127" t="s">
        <v>1547</v>
      </c>
      <c r="AC1098" s="127" t="s">
        <v>28</v>
      </c>
      <c r="AD1098" s="127" t="s">
        <v>2640</v>
      </c>
      <c r="AF1098" s="127" t="s">
        <v>32</v>
      </c>
      <c r="AG1098" s="127" t="s">
        <v>2417</v>
      </c>
      <c r="AI1098" s="127" t="s">
        <v>35</v>
      </c>
      <c r="AJ1098" s="127" t="s">
        <v>4330</v>
      </c>
      <c r="AW1098" s="127"/>
    </row>
    <row r="1099" spans="1:49" ht="9">
      <c r="A1099" s="127" t="s">
        <v>1548</v>
      </c>
      <c r="AC1099" s="127" t="s">
        <v>28</v>
      </c>
      <c r="AD1099" s="127" t="s">
        <v>3045</v>
      </c>
      <c r="AF1099" s="127" t="s">
        <v>32</v>
      </c>
      <c r="AG1099" s="127" t="s">
        <v>664</v>
      </c>
      <c r="AI1099" s="127" t="s">
        <v>35</v>
      </c>
      <c r="AJ1099" s="127" t="s">
        <v>1114</v>
      </c>
      <c r="AW1099" s="127"/>
    </row>
    <row r="1100" spans="1:49" ht="9">
      <c r="A1100" s="127" t="s">
        <v>1549</v>
      </c>
      <c r="AC1100" s="127" t="s">
        <v>28</v>
      </c>
      <c r="AD1100" s="127" t="s">
        <v>3046</v>
      </c>
      <c r="AF1100" s="127" t="s">
        <v>32</v>
      </c>
      <c r="AG1100" s="127" t="s">
        <v>3991</v>
      </c>
      <c r="AI1100" s="127" t="s">
        <v>35</v>
      </c>
      <c r="AJ1100" s="127" t="s">
        <v>3812</v>
      </c>
      <c r="AW1100" s="127"/>
    </row>
    <row r="1101" spans="1:49" ht="9">
      <c r="A1101" s="127" t="s">
        <v>1550</v>
      </c>
      <c r="AC1101" s="127" t="s">
        <v>28</v>
      </c>
      <c r="AD1101" s="127" t="s">
        <v>3047</v>
      </c>
      <c r="AF1101" s="127" t="s">
        <v>32</v>
      </c>
      <c r="AG1101" s="127" t="s">
        <v>3992</v>
      </c>
      <c r="AI1101" s="127" t="s">
        <v>35</v>
      </c>
      <c r="AJ1101" s="127" t="s">
        <v>476</v>
      </c>
      <c r="AW1101" s="127"/>
    </row>
    <row r="1102" spans="1:49" ht="9">
      <c r="A1102" s="127" t="s">
        <v>1551</v>
      </c>
      <c r="AC1102" s="127" t="s">
        <v>28</v>
      </c>
      <c r="AD1102" s="127" t="s">
        <v>3048</v>
      </c>
      <c r="AF1102" s="127" t="s">
        <v>32</v>
      </c>
      <c r="AG1102" s="127" t="s">
        <v>3993</v>
      </c>
      <c r="AI1102" s="127" t="s">
        <v>35</v>
      </c>
      <c r="AJ1102" s="127" t="s">
        <v>1490</v>
      </c>
      <c r="AW1102" s="127"/>
    </row>
    <row r="1103" spans="1:49" ht="9">
      <c r="A1103" s="127" t="s">
        <v>1552</v>
      </c>
      <c r="AC1103" s="127" t="s">
        <v>28</v>
      </c>
      <c r="AD1103" s="127" t="s">
        <v>2459</v>
      </c>
      <c r="AF1103" s="127" t="s">
        <v>32</v>
      </c>
      <c r="AG1103" s="127" t="s">
        <v>1119</v>
      </c>
      <c r="AI1103" s="127" t="s">
        <v>35</v>
      </c>
      <c r="AJ1103" s="127" t="s">
        <v>4427</v>
      </c>
      <c r="AW1103" s="127"/>
    </row>
    <row r="1104" spans="1:49" ht="9">
      <c r="A1104" s="127" t="s">
        <v>1553</v>
      </c>
      <c r="AC1104" s="127" t="s">
        <v>28</v>
      </c>
      <c r="AD1104" s="127" t="s">
        <v>3049</v>
      </c>
      <c r="AF1104" s="127" t="s">
        <v>32</v>
      </c>
      <c r="AG1104" s="127" t="s">
        <v>1950</v>
      </c>
      <c r="AI1104" s="127" t="s">
        <v>35</v>
      </c>
      <c r="AJ1104" s="127" t="s">
        <v>4428</v>
      </c>
      <c r="AW1104" s="127"/>
    </row>
    <row r="1105" spans="1:49" ht="9">
      <c r="A1105" s="127" t="s">
        <v>1554</v>
      </c>
      <c r="AC1105" s="127" t="s">
        <v>28</v>
      </c>
      <c r="AD1105" s="127" t="s">
        <v>3050</v>
      </c>
      <c r="AF1105" s="127" t="s">
        <v>32</v>
      </c>
      <c r="AG1105" s="127" t="s">
        <v>2613</v>
      </c>
      <c r="AI1105" s="127" t="s">
        <v>35</v>
      </c>
      <c r="AJ1105" s="127" t="s">
        <v>2868</v>
      </c>
      <c r="AW1105" s="127"/>
    </row>
    <row r="1106" spans="1:49" ht="9">
      <c r="A1106" s="127" t="s">
        <v>1555</v>
      </c>
      <c r="AC1106" s="127" t="s">
        <v>28</v>
      </c>
      <c r="AD1106" s="127" t="s">
        <v>3051</v>
      </c>
      <c r="AF1106" s="127" t="s">
        <v>32</v>
      </c>
      <c r="AG1106" s="127" t="s">
        <v>3897</v>
      </c>
      <c r="AI1106" s="127" t="s">
        <v>35</v>
      </c>
      <c r="AJ1106" s="127" t="s">
        <v>4429</v>
      </c>
      <c r="AW1106" s="127"/>
    </row>
    <row r="1107" spans="1:49" ht="9">
      <c r="A1107" s="127" t="s">
        <v>1556</v>
      </c>
      <c r="AC1107" s="127" t="s">
        <v>28</v>
      </c>
      <c r="AD1107" s="127" t="s">
        <v>2942</v>
      </c>
      <c r="AF1107" s="127" t="s">
        <v>32</v>
      </c>
      <c r="AG1107" s="127" t="s">
        <v>3584</v>
      </c>
      <c r="AI1107" s="127" t="s">
        <v>35</v>
      </c>
      <c r="AJ1107" s="127" t="s">
        <v>4321</v>
      </c>
      <c r="AW1107" s="127"/>
    </row>
    <row r="1108" spans="1:49" ht="9">
      <c r="A1108" s="127" t="s">
        <v>1557</v>
      </c>
      <c r="AC1108" s="127" t="s">
        <v>28</v>
      </c>
      <c r="AD1108" s="127" t="s">
        <v>3052</v>
      </c>
      <c r="AF1108" s="127" t="s">
        <v>32</v>
      </c>
      <c r="AG1108" s="127" t="s">
        <v>2133</v>
      </c>
      <c r="AI1108" s="127" t="s">
        <v>35</v>
      </c>
      <c r="AJ1108" s="127" t="s">
        <v>4148</v>
      </c>
      <c r="AW1108" s="127"/>
    </row>
    <row r="1109" spans="1:49" ht="9">
      <c r="A1109" s="127" t="s">
        <v>1558</v>
      </c>
      <c r="AC1109" s="127" t="s">
        <v>28</v>
      </c>
      <c r="AD1109" s="127" t="s">
        <v>3053</v>
      </c>
      <c r="AF1109" s="127" t="s">
        <v>32</v>
      </c>
      <c r="AG1109" s="127" t="s">
        <v>3606</v>
      </c>
      <c r="AI1109" s="127" t="s">
        <v>35</v>
      </c>
      <c r="AJ1109" s="127" t="s">
        <v>4430</v>
      </c>
      <c r="AW1109" s="127"/>
    </row>
    <row r="1110" spans="1:49" ht="9">
      <c r="A1110" s="127" t="s">
        <v>1559</v>
      </c>
      <c r="AC1110" s="127" t="s">
        <v>28</v>
      </c>
      <c r="AD1110" s="127" t="s">
        <v>3054</v>
      </c>
      <c r="AF1110" s="127" t="s">
        <v>32</v>
      </c>
      <c r="AG1110" s="127" t="s">
        <v>2305</v>
      </c>
      <c r="AI1110" s="127" t="s">
        <v>35</v>
      </c>
      <c r="AJ1110" s="127" t="s">
        <v>4431</v>
      </c>
      <c r="AW1110" s="127"/>
    </row>
    <row r="1111" spans="1:49" ht="9">
      <c r="A1111" s="127" t="s">
        <v>1560</v>
      </c>
      <c r="AC1111" s="127" t="s">
        <v>28</v>
      </c>
      <c r="AD1111" s="127" t="s">
        <v>2120</v>
      </c>
      <c r="AF1111" s="127" t="s">
        <v>32</v>
      </c>
      <c r="AG1111" s="127" t="s">
        <v>3994</v>
      </c>
      <c r="AI1111" s="127" t="s">
        <v>35</v>
      </c>
      <c r="AJ1111" s="127" t="s">
        <v>464</v>
      </c>
      <c r="AW1111" s="127"/>
    </row>
    <row r="1112" spans="1:49" ht="9">
      <c r="A1112" s="127" t="s">
        <v>1561</v>
      </c>
      <c r="AC1112" s="127" t="s">
        <v>28</v>
      </c>
      <c r="AD1112" s="127" t="s">
        <v>1436</v>
      </c>
      <c r="AF1112" s="127" t="s">
        <v>32</v>
      </c>
      <c r="AG1112" s="127" t="s">
        <v>3995</v>
      </c>
      <c r="AI1112" s="127" t="s">
        <v>35</v>
      </c>
      <c r="AJ1112" s="127" t="s">
        <v>3734</v>
      </c>
      <c r="AW1112" s="127"/>
    </row>
    <row r="1113" spans="1:49" ht="9">
      <c r="A1113" s="127" t="s">
        <v>1562</v>
      </c>
      <c r="AC1113" s="127" t="s">
        <v>28</v>
      </c>
      <c r="AD1113" s="127" t="s">
        <v>3055</v>
      </c>
      <c r="AF1113" s="127" t="s">
        <v>32</v>
      </c>
      <c r="AG1113" s="127" t="s">
        <v>3996</v>
      </c>
      <c r="AI1113" s="127" t="s">
        <v>35</v>
      </c>
      <c r="AJ1113" s="127" t="s">
        <v>3675</v>
      </c>
      <c r="AW1113" s="127"/>
    </row>
    <row r="1114" spans="1:49" ht="9">
      <c r="A1114" s="127" t="s">
        <v>1563</v>
      </c>
      <c r="AC1114" s="127" t="s">
        <v>28</v>
      </c>
      <c r="AD1114" s="127" t="s">
        <v>1764</v>
      </c>
      <c r="AF1114" s="127" t="s">
        <v>32</v>
      </c>
      <c r="AG1114" s="127" t="s">
        <v>673</v>
      </c>
      <c r="AI1114" s="127" t="s">
        <v>35</v>
      </c>
      <c r="AJ1114" s="127" t="s">
        <v>4432</v>
      </c>
      <c r="AW1114" s="127"/>
    </row>
    <row r="1115" spans="1:49" ht="9">
      <c r="A1115" s="127" t="s">
        <v>1564</v>
      </c>
      <c r="AC1115" s="127" t="s">
        <v>28</v>
      </c>
      <c r="AD1115" s="127" t="s">
        <v>1630</v>
      </c>
      <c r="AF1115" s="127" t="s">
        <v>32</v>
      </c>
      <c r="AG1115" s="127" t="s">
        <v>566</v>
      </c>
      <c r="AI1115" s="127" t="s">
        <v>35</v>
      </c>
      <c r="AJ1115" s="127" t="s">
        <v>4433</v>
      </c>
      <c r="AW1115" s="127"/>
    </row>
    <row r="1116" spans="1:49" ht="9">
      <c r="A1116" s="127" t="s">
        <v>1565</v>
      </c>
      <c r="AC1116" s="127" t="s">
        <v>28</v>
      </c>
      <c r="AD1116" s="127" t="s">
        <v>2613</v>
      </c>
      <c r="AF1116" s="127" t="s">
        <v>32</v>
      </c>
      <c r="AG1116" s="127" t="s">
        <v>1329</v>
      </c>
      <c r="AI1116" s="127" t="s">
        <v>35</v>
      </c>
      <c r="AJ1116" s="127" t="s">
        <v>1926</v>
      </c>
      <c r="AW1116" s="127"/>
    </row>
    <row r="1117" spans="1:49" ht="9">
      <c r="A1117" s="127" t="s">
        <v>1566</v>
      </c>
      <c r="AC1117" s="127" t="s">
        <v>28</v>
      </c>
      <c r="AD1117" s="127" t="s">
        <v>3056</v>
      </c>
      <c r="AF1117" s="127" t="s">
        <v>32</v>
      </c>
      <c r="AG1117" s="127" t="s">
        <v>1418</v>
      </c>
      <c r="AI1117" s="127" t="s">
        <v>35</v>
      </c>
      <c r="AJ1117" s="127" t="s">
        <v>4294</v>
      </c>
      <c r="AW1117" s="127"/>
    </row>
    <row r="1118" spans="1:49" ht="9">
      <c r="A1118" s="127" t="s">
        <v>1567</v>
      </c>
      <c r="AC1118" s="127" t="s">
        <v>28</v>
      </c>
      <c r="AD1118" s="127" t="s">
        <v>2744</v>
      </c>
      <c r="AF1118" s="127" t="s">
        <v>32</v>
      </c>
      <c r="AG1118" s="127" t="s">
        <v>3726</v>
      </c>
      <c r="AI1118" s="127" t="s">
        <v>35</v>
      </c>
      <c r="AJ1118" s="127" t="s">
        <v>1874</v>
      </c>
      <c r="AW1118" s="127"/>
    </row>
    <row r="1119" spans="1:49" ht="9">
      <c r="A1119" s="127" t="s">
        <v>1568</v>
      </c>
      <c r="AC1119" s="127" t="s">
        <v>28</v>
      </c>
      <c r="AD1119" s="127" t="s">
        <v>3057</v>
      </c>
      <c r="AF1119" s="127" t="s">
        <v>32</v>
      </c>
      <c r="AG1119" s="127" t="s">
        <v>3997</v>
      </c>
      <c r="AI1119" s="127" t="s">
        <v>35</v>
      </c>
      <c r="AJ1119" s="127" t="s">
        <v>4434</v>
      </c>
      <c r="AW1119" s="127"/>
    </row>
    <row r="1120" spans="1:49" ht="9">
      <c r="A1120" s="127" t="s">
        <v>1569</v>
      </c>
      <c r="AC1120" s="127" t="s">
        <v>28</v>
      </c>
      <c r="AD1120" s="127" t="s">
        <v>2997</v>
      </c>
      <c r="AF1120" s="127" t="s">
        <v>32</v>
      </c>
      <c r="AG1120" s="127" t="s">
        <v>1121</v>
      </c>
      <c r="AI1120" s="127" t="s">
        <v>35</v>
      </c>
      <c r="AJ1120" s="127" t="s">
        <v>4435</v>
      </c>
      <c r="AW1120" s="127"/>
    </row>
    <row r="1121" spans="1:49" ht="9">
      <c r="A1121" s="127" t="s">
        <v>1570</v>
      </c>
      <c r="AC1121" s="127" t="s">
        <v>28</v>
      </c>
      <c r="AD1121" s="127" t="s">
        <v>581</v>
      </c>
      <c r="AF1121" s="127" t="s">
        <v>32</v>
      </c>
      <c r="AG1121" s="127" t="s">
        <v>1255</v>
      </c>
      <c r="AI1121" s="127" t="s">
        <v>35</v>
      </c>
      <c r="AJ1121" s="127" t="s">
        <v>2002</v>
      </c>
      <c r="AW1121" s="127"/>
    </row>
    <row r="1122" spans="1:49" ht="9">
      <c r="A1122" s="127" t="s">
        <v>1571</v>
      </c>
      <c r="AC1122" s="127" t="s">
        <v>28</v>
      </c>
      <c r="AD1122" s="127" t="s">
        <v>3058</v>
      </c>
      <c r="AF1122" s="127" t="s">
        <v>32</v>
      </c>
      <c r="AG1122" s="127" t="s">
        <v>3821</v>
      </c>
      <c r="AI1122" s="127" t="s">
        <v>35</v>
      </c>
      <c r="AJ1122" s="127" t="s">
        <v>3717</v>
      </c>
      <c r="AW1122" s="127"/>
    </row>
    <row r="1123" spans="1:49" ht="9">
      <c r="A1123" s="127" t="s">
        <v>1572</v>
      </c>
      <c r="AC1123" s="127" t="s">
        <v>28</v>
      </c>
      <c r="AD1123" s="127" t="s">
        <v>3059</v>
      </c>
      <c r="AF1123" s="127" t="s">
        <v>32</v>
      </c>
      <c r="AG1123" s="127" t="s">
        <v>1197</v>
      </c>
      <c r="AI1123" s="127" t="s">
        <v>35</v>
      </c>
      <c r="AJ1123" s="127" t="s">
        <v>945</v>
      </c>
      <c r="AW1123" s="127"/>
    </row>
    <row r="1124" spans="1:49" ht="9">
      <c r="A1124" s="127" t="s">
        <v>1573</v>
      </c>
      <c r="AC1124" s="127" t="s">
        <v>28</v>
      </c>
      <c r="AD1124" s="127" t="s">
        <v>3060</v>
      </c>
      <c r="AI1124" s="127" t="s">
        <v>35</v>
      </c>
      <c r="AJ1124" s="127" t="s">
        <v>1890</v>
      </c>
      <c r="AW1124" s="127"/>
    </row>
    <row r="1125" spans="1:49" ht="9">
      <c r="A1125" s="127" t="s">
        <v>1574</v>
      </c>
      <c r="AC1125" s="127" t="s">
        <v>28</v>
      </c>
      <c r="AD1125" s="127" t="s">
        <v>3061</v>
      </c>
      <c r="AI1125" s="127" t="s">
        <v>35</v>
      </c>
      <c r="AJ1125" s="127" t="s">
        <v>3272</v>
      </c>
      <c r="AW1125" s="127"/>
    </row>
    <row r="1126" spans="1:49" ht="9">
      <c r="A1126" s="127" t="s">
        <v>1575</v>
      </c>
      <c r="AC1126" s="127" t="s">
        <v>28</v>
      </c>
      <c r="AD1126" s="127" t="s">
        <v>2556</v>
      </c>
      <c r="AI1126" s="127" t="s">
        <v>35</v>
      </c>
      <c r="AJ1126" s="127" t="s">
        <v>4436</v>
      </c>
      <c r="AW1126" s="127"/>
    </row>
    <row r="1127" spans="1:49" ht="9">
      <c r="A1127" s="127" t="s">
        <v>1576</v>
      </c>
      <c r="AC1127" s="127" t="s">
        <v>28</v>
      </c>
      <c r="AD1127" s="127" t="s">
        <v>3062</v>
      </c>
      <c r="AI1127" s="127" t="s">
        <v>35</v>
      </c>
      <c r="AJ1127" s="127" t="s">
        <v>4437</v>
      </c>
      <c r="AW1127" s="127"/>
    </row>
    <row r="1128" spans="1:49" ht="9">
      <c r="A1128" s="127" t="s">
        <v>1577</v>
      </c>
      <c r="AC1128" s="127" t="s">
        <v>28</v>
      </c>
      <c r="AD1128" s="127" t="s">
        <v>3063</v>
      </c>
      <c r="AI1128" s="127" t="s">
        <v>35</v>
      </c>
      <c r="AJ1128" s="127" t="s">
        <v>3869</v>
      </c>
      <c r="AW1128" s="127"/>
    </row>
    <row r="1129" spans="1:49" ht="9">
      <c r="A1129" s="127" t="s">
        <v>1578</v>
      </c>
      <c r="AC1129" s="127" t="s">
        <v>28</v>
      </c>
      <c r="AD1129" s="127" t="s">
        <v>3064</v>
      </c>
      <c r="AI1129" s="127" t="s">
        <v>35</v>
      </c>
      <c r="AJ1129" s="127" t="s">
        <v>2583</v>
      </c>
      <c r="AW1129" s="127"/>
    </row>
    <row r="1130" spans="1:49" ht="9">
      <c r="A1130" s="127" t="s">
        <v>1579</v>
      </c>
      <c r="AC1130" s="127" t="s">
        <v>28</v>
      </c>
      <c r="AD1130" s="127" t="s">
        <v>2459</v>
      </c>
      <c r="AI1130" s="127" t="s">
        <v>35</v>
      </c>
      <c r="AJ1130" s="127" t="s">
        <v>4378</v>
      </c>
      <c r="AW1130" s="127"/>
    </row>
    <row r="1131" spans="1:49" ht="9">
      <c r="A1131" s="127" t="s">
        <v>1580</v>
      </c>
      <c r="AC1131" s="127" t="s">
        <v>28</v>
      </c>
      <c r="AD1131" s="127" t="s">
        <v>3065</v>
      </c>
      <c r="AI1131" s="127" t="s">
        <v>35</v>
      </c>
      <c r="AJ1131" s="127" t="s">
        <v>3678</v>
      </c>
      <c r="AW1131" s="127"/>
    </row>
    <row r="1132" spans="1:49" ht="9">
      <c r="A1132" s="127" t="s">
        <v>1581</v>
      </c>
      <c r="AC1132" s="127" t="s">
        <v>28</v>
      </c>
      <c r="AD1132" s="127" t="s">
        <v>1085</v>
      </c>
      <c r="AI1132" s="127" t="s">
        <v>35</v>
      </c>
      <c r="AJ1132" s="127" t="s">
        <v>3990</v>
      </c>
      <c r="AW1132" s="127"/>
    </row>
    <row r="1133" spans="1:49" ht="9">
      <c r="A1133" s="127" t="s">
        <v>1582</v>
      </c>
      <c r="AC1133" s="127" t="s">
        <v>28</v>
      </c>
      <c r="AD1133" s="127" t="s">
        <v>1087</v>
      </c>
      <c r="AI1133" s="127" t="s">
        <v>35</v>
      </c>
      <c r="AJ1133" s="127" t="s">
        <v>4438</v>
      </c>
      <c r="AW1133" s="127"/>
    </row>
    <row r="1134" spans="1:49" ht="9">
      <c r="A1134" s="127" t="s">
        <v>1583</v>
      </c>
      <c r="AC1134" s="127" t="s">
        <v>28</v>
      </c>
      <c r="AD1134" s="127" t="s">
        <v>3066</v>
      </c>
      <c r="AI1134" s="127" t="s">
        <v>35</v>
      </c>
      <c r="AJ1134" s="127" t="s">
        <v>788</v>
      </c>
      <c r="AW1134" s="127"/>
    </row>
    <row r="1135" spans="1:49" ht="9">
      <c r="A1135" s="127" t="s">
        <v>1584</v>
      </c>
      <c r="AC1135" s="127" t="s">
        <v>28</v>
      </c>
      <c r="AD1135" s="127" t="s">
        <v>3067</v>
      </c>
      <c r="AI1135" s="127" t="s">
        <v>35</v>
      </c>
      <c r="AJ1135" s="127" t="s">
        <v>4439</v>
      </c>
      <c r="AW1135" s="127"/>
    </row>
    <row r="1136" spans="1:49" ht="9">
      <c r="A1136" s="127" t="s">
        <v>1585</v>
      </c>
      <c r="AC1136" s="127" t="s">
        <v>28</v>
      </c>
      <c r="AD1136" s="127" t="s">
        <v>2802</v>
      </c>
      <c r="AI1136" s="127" t="s">
        <v>35</v>
      </c>
      <c r="AJ1136" s="127" t="s">
        <v>2313</v>
      </c>
      <c r="AW1136" s="127"/>
    </row>
    <row r="1137" spans="1:49" ht="9">
      <c r="A1137" s="127" t="s">
        <v>1586</v>
      </c>
      <c r="AC1137" s="127" t="s">
        <v>28</v>
      </c>
      <c r="AD1137" s="127" t="s">
        <v>1668</v>
      </c>
      <c r="AI1137" s="127" t="s">
        <v>35</v>
      </c>
      <c r="AJ1137" s="127" t="s">
        <v>4440</v>
      </c>
      <c r="AW1137" s="127"/>
    </row>
    <row r="1138" spans="1:49" ht="9">
      <c r="A1138" s="127" t="s">
        <v>1587</v>
      </c>
      <c r="AC1138" s="127" t="s">
        <v>28</v>
      </c>
      <c r="AD1138" s="127" t="s">
        <v>1287</v>
      </c>
      <c r="AI1138" s="127" t="s">
        <v>35</v>
      </c>
      <c r="AJ1138" s="127" t="s">
        <v>1510</v>
      </c>
      <c r="AW1138" s="127"/>
    </row>
    <row r="1139" spans="1:49" ht="9">
      <c r="A1139" s="127" t="s">
        <v>1588</v>
      </c>
      <c r="AC1139" s="127" t="s">
        <v>28</v>
      </c>
      <c r="AD1139" s="127" t="s">
        <v>3068</v>
      </c>
      <c r="AI1139" s="127" t="s">
        <v>35</v>
      </c>
      <c r="AJ1139" s="127" t="s">
        <v>4441</v>
      </c>
      <c r="AW1139" s="127"/>
    </row>
    <row r="1140" spans="1:49" ht="9">
      <c r="A1140" s="127" t="s">
        <v>1589</v>
      </c>
      <c r="AC1140" s="127" t="s">
        <v>28</v>
      </c>
      <c r="AD1140" s="127" t="s">
        <v>3069</v>
      </c>
      <c r="AI1140" s="127" t="s">
        <v>35</v>
      </c>
      <c r="AJ1140" s="127" t="s">
        <v>3225</v>
      </c>
      <c r="AW1140" s="127"/>
    </row>
    <row r="1141" spans="1:49" ht="9">
      <c r="A1141" s="127" t="s">
        <v>1590</v>
      </c>
      <c r="AC1141" s="127" t="s">
        <v>28</v>
      </c>
      <c r="AD1141" s="127" t="s">
        <v>3070</v>
      </c>
      <c r="AI1141" s="127" t="s">
        <v>35</v>
      </c>
      <c r="AJ1141" s="127" t="s">
        <v>2271</v>
      </c>
      <c r="AW1141" s="127"/>
    </row>
    <row r="1142" spans="1:49" ht="9">
      <c r="A1142" s="127" t="s">
        <v>1591</v>
      </c>
      <c r="AC1142" s="127" t="s">
        <v>28</v>
      </c>
      <c r="AD1142" s="127" t="s">
        <v>2932</v>
      </c>
      <c r="AI1142" s="127" t="s">
        <v>35</v>
      </c>
      <c r="AJ1142" s="127" t="s">
        <v>4098</v>
      </c>
      <c r="AW1142" s="127"/>
    </row>
    <row r="1143" spans="1:49" ht="9">
      <c r="A1143" s="127" t="s">
        <v>1592</v>
      </c>
      <c r="AC1143" s="127" t="s">
        <v>28</v>
      </c>
      <c r="AD1143" s="127" t="s">
        <v>3071</v>
      </c>
      <c r="AI1143" s="127" t="s">
        <v>35</v>
      </c>
      <c r="AJ1143" s="127" t="s">
        <v>4442</v>
      </c>
      <c r="AW1143" s="127"/>
    </row>
    <row r="1144" spans="1:49" ht="9">
      <c r="A1144" s="127" t="s">
        <v>1593</v>
      </c>
      <c r="AC1144" s="127" t="s">
        <v>28</v>
      </c>
      <c r="AD1144" s="127" t="s">
        <v>3072</v>
      </c>
      <c r="AI1144" s="127" t="s">
        <v>35</v>
      </c>
      <c r="AJ1144" s="127" t="s">
        <v>1499</v>
      </c>
      <c r="AW1144" s="127"/>
    </row>
    <row r="1145" spans="1:49" ht="9">
      <c r="A1145" s="127" t="s">
        <v>1594</v>
      </c>
      <c r="AC1145" s="127" t="s">
        <v>28</v>
      </c>
      <c r="AD1145" s="127" t="s">
        <v>2822</v>
      </c>
      <c r="AI1145" s="127" t="s">
        <v>35</v>
      </c>
      <c r="AJ1145" s="127" t="s">
        <v>4443</v>
      </c>
      <c r="AW1145" s="127"/>
    </row>
    <row r="1146" spans="1:49" ht="9">
      <c r="A1146" s="127" t="s">
        <v>1595</v>
      </c>
      <c r="AC1146" s="127" t="s">
        <v>28</v>
      </c>
      <c r="AD1146" s="127" t="s">
        <v>2630</v>
      </c>
      <c r="AI1146" s="127" t="s">
        <v>35</v>
      </c>
      <c r="AJ1146" s="127" t="s">
        <v>2130</v>
      </c>
      <c r="AW1146" s="127"/>
    </row>
    <row r="1147" spans="1:49" ht="9">
      <c r="A1147" s="127" t="s">
        <v>1596</v>
      </c>
      <c r="AC1147" s="127" t="s">
        <v>28</v>
      </c>
      <c r="AD1147" s="127" t="s">
        <v>2223</v>
      </c>
      <c r="AI1147" s="127" t="s">
        <v>35</v>
      </c>
      <c r="AJ1147" s="127" t="s">
        <v>4444</v>
      </c>
      <c r="AW1147" s="127"/>
    </row>
    <row r="1148" spans="1:49" ht="9">
      <c r="A1148" s="127" t="s">
        <v>1597</v>
      </c>
      <c r="AC1148" s="127" t="s">
        <v>28</v>
      </c>
      <c r="AD1148" s="127" t="s">
        <v>1219</v>
      </c>
      <c r="AI1148" s="127" t="s">
        <v>35</v>
      </c>
      <c r="AJ1148" s="127" t="s">
        <v>1027</v>
      </c>
      <c r="AW1148" s="127"/>
    </row>
    <row r="1149" spans="1:49" ht="9">
      <c r="A1149" s="127" t="s">
        <v>1598</v>
      </c>
      <c r="AC1149" s="127" t="s">
        <v>28</v>
      </c>
      <c r="AD1149" s="127" t="s">
        <v>1023</v>
      </c>
      <c r="AI1149" s="127" t="s">
        <v>35</v>
      </c>
      <c r="AJ1149" s="127" t="s">
        <v>3717</v>
      </c>
      <c r="AW1149" s="127"/>
    </row>
    <row r="1150" spans="1:49" ht="9">
      <c r="A1150" s="127" t="s">
        <v>1599</v>
      </c>
      <c r="AC1150" s="127" t="s">
        <v>28</v>
      </c>
      <c r="AD1150" s="127" t="s">
        <v>3073</v>
      </c>
      <c r="AI1150" s="127" t="s">
        <v>35</v>
      </c>
      <c r="AJ1150" s="127" t="s">
        <v>4445</v>
      </c>
      <c r="AW1150" s="127"/>
    </row>
    <row r="1151" spans="1:49" ht="9">
      <c r="A1151" s="127" t="s">
        <v>1600</v>
      </c>
      <c r="AC1151" s="127" t="s">
        <v>28</v>
      </c>
      <c r="AD1151" s="127" t="s">
        <v>2680</v>
      </c>
      <c r="AI1151" s="127" t="s">
        <v>35</v>
      </c>
      <c r="AJ1151" s="127" t="s">
        <v>4446</v>
      </c>
      <c r="AW1151" s="127"/>
    </row>
    <row r="1152" spans="1:49" ht="9">
      <c r="A1152" s="127" t="s">
        <v>1601</v>
      </c>
      <c r="AC1152" s="127" t="s">
        <v>28</v>
      </c>
      <c r="AD1152" s="127" t="s">
        <v>1967</v>
      </c>
      <c r="AI1152" s="127" t="s">
        <v>35</v>
      </c>
      <c r="AJ1152" s="127" t="s">
        <v>4227</v>
      </c>
      <c r="AW1152" s="127"/>
    </row>
    <row r="1153" spans="1:49" ht="9">
      <c r="A1153" s="127" t="s">
        <v>1602</v>
      </c>
      <c r="AC1153" s="127" t="s">
        <v>28</v>
      </c>
      <c r="AD1153" s="127" t="s">
        <v>3074</v>
      </c>
      <c r="AI1153" s="127" t="s">
        <v>35</v>
      </c>
      <c r="AJ1153" s="127" t="s">
        <v>4356</v>
      </c>
      <c r="AW1153" s="127"/>
    </row>
    <row r="1154" spans="1:49" ht="9">
      <c r="A1154" s="127" t="s">
        <v>1603</v>
      </c>
      <c r="AC1154" s="127" t="s">
        <v>28</v>
      </c>
      <c r="AD1154" s="127" t="s">
        <v>3075</v>
      </c>
      <c r="AI1154" s="127" t="s">
        <v>35</v>
      </c>
      <c r="AJ1154" s="127" t="s">
        <v>730</v>
      </c>
      <c r="AW1154" s="127"/>
    </row>
    <row r="1155" spans="1:49" ht="9">
      <c r="A1155" s="127" t="s">
        <v>1604</v>
      </c>
      <c r="AC1155" s="127" t="s">
        <v>28</v>
      </c>
      <c r="AD1155" s="127" t="s">
        <v>3076</v>
      </c>
      <c r="AI1155" s="127" t="s">
        <v>35</v>
      </c>
      <c r="AJ1155" s="127" t="s">
        <v>2318</v>
      </c>
      <c r="AW1155" s="127"/>
    </row>
    <row r="1156" spans="1:49" ht="9">
      <c r="A1156" s="127" t="s">
        <v>1605</v>
      </c>
      <c r="AC1156" s="127" t="s">
        <v>28</v>
      </c>
      <c r="AD1156" s="127" t="s">
        <v>2467</v>
      </c>
      <c r="AI1156" s="127" t="s">
        <v>35</v>
      </c>
      <c r="AJ1156" s="127" t="s">
        <v>4304</v>
      </c>
      <c r="AW1156" s="127"/>
    </row>
    <row r="1157" spans="1:49" ht="9">
      <c r="A1157" s="127" t="s">
        <v>1606</v>
      </c>
      <c r="AC1157" s="127" t="s">
        <v>28</v>
      </c>
      <c r="AD1157" s="127" t="s">
        <v>3077</v>
      </c>
      <c r="AI1157" s="127" t="s">
        <v>35</v>
      </c>
      <c r="AJ1157" s="127" t="s">
        <v>2676</v>
      </c>
      <c r="AW1157" s="127"/>
    </row>
    <row r="1158" spans="1:49" ht="9">
      <c r="A1158" s="127" t="s">
        <v>1607</v>
      </c>
      <c r="AC1158" s="127" t="s">
        <v>28</v>
      </c>
      <c r="AD1158" s="127" t="s">
        <v>3078</v>
      </c>
      <c r="AI1158" s="127" t="s">
        <v>35</v>
      </c>
      <c r="AJ1158" s="127" t="s">
        <v>1173</v>
      </c>
      <c r="AW1158" s="127"/>
    </row>
    <row r="1159" spans="1:49" ht="9">
      <c r="A1159" s="127" t="s">
        <v>1608</v>
      </c>
      <c r="AC1159" s="127" t="s">
        <v>28</v>
      </c>
      <c r="AD1159" s="127" t="s">
        <v>769</v>
      </c>
      <c r="AI1159" s="127" t="s">
        <v>35</v>
      </c>
      <c r="AJ1159" s="127" t="s">
        <v>4447</v>
      </c>
      <c r="AW1159" s="127"/>
    </row>
    <row r="1160" spans="1:49" ht="9">
      <c r="A1160" s="127" t="s">
        <v>1609</v>
      </c>
      <c r="AC1160" s="127" t="s">
        <v>28</v>
      </c>
      <c r="AD1160" s="127" t="s">
        <v>3079</v>
      </c>
      <c r="AI1160" s="127" t="s">
        <v>35</v>
      </c>
      <c r="AJ1160" s="127" t="s">
        <v>1398</v>
      </c>
      <c r="AW1160" s="127"/>
    </row>
    <row r="1161" spans="1:49" ht="9">
      <c r="A1161" s="127" t="s">
        <v>1610</v>
      </c>
      <c r="AC1161" s="127" t="s">
        <v>28</v>
      </c>
      <c r="AD1161" s="127" t="s">
        <v>3080</v>
      </c>
      <c r="AI1161" s="127" t="s">
        <v>35</v>
      </c>
      <c r="AJ1161" s="127" t="s">
        <v>4314</v>
      </c>
      <c r="AW1161" s="127"/>
    </row>
    <row r="1162" spans="1:49" ht="9">
      <c r="A1162" s="127" t="s">
        <v>1611</v>
      </c>
      <c r="AC1162" s="127" t="s">
        <v>28</v>
      </c>
      <c r="AD1162" s="127" t="s">
        <v>769</v>
      </c>
      <c r="AI1162" s="127" t="s">
        <v>35</v>
      </c>
      <c r="AJ1162" s="127" t="s">
        <v>4448</v>
      </c>
      <c r="AW1162" s="127"/>
    </row>
    <row r="1163" spans="1:49" ht="9">
      <c r="A1163" s="127" t="s">
        <v>1612</v>
      </c>
      <c r="AC1163" s="127" t="s">
        <v>28</v>
      </c>
      <c r="AD1163" s="127" t="s">
        <v>3081</v>
      </c>
      <c r="AI1163" s="127" t="s">
        <v>35</v>
      </c>
      <c r="AJ1163" s="127" t="s">
        <v>648</v>
      </c>
      <c r="AW1163" s="127"/>
    </row>
    <row r="1164" spans="1:49" ht="9">
      <c r="A1164" s="127" t="s">
        <v>1613</v>
      </c>
      <c r="AC1164" s="127" t="s">
        <v>28</v>
      </c>
      <c r="AD1164" s="127" t="s">
        <v>3082</v>
      </c>
      <c r="AI1164" s="127" t="s">
        <v>35</v>
      </c>
      <c r="AJ1164" s="127" t="s">
        <v>3570</v>
      </c>
      <c r="AW1164" s="127"/>
    </row>
    <row r="1165" spans="1:49" ht="9">
      <c r="A1165" s="127" t="s">
        <v>1614</v>
      </c>
      <c r="AC1165" s="127" t="s">
        <v>28</v>
      </c>
      <c r="AD1165" s="127" t="s">
        <v>701</v>
      </c>
      <c r="AI1165" s="127" t="s">
        <v>35</v>
      </c>
      <c r="AJ1165" s="127" t="s">
        <v>4449</v>
      </c>
      <c r="AW1165" s="127"/>
    </row>
    <row r="1166" spans="1:49" ht="9">
      <c r="A1166" s="127" t="s">
        <v>1615</v>
      </c>
      <c r="AC1166" s="127" t="s">
        <v>28</v>
      </c>
      <c r="AD1166" s="127" t="s">
        <v>1219</v>
      </c>
      <c r="AI1166" s="127" t="s">
        <v>35</v>
      </c>
      <c r="AJ1166" s="127" t="s">
        <v>1148</v>
      </c>
      <c r="AW1166" s="127"/>
    </row>
    <row r="1167" spans="1:49" ht="9">
      <c r="A1167" s="127" t="s">
        <v>1616</v>
      </c>
      <c r="AC1167" s="127" t="s">
        <v>28</v>
      </c>
      <c r="AD1167" s="127" t="s">
        <v>3083</v>
      </c>
      <c r="AI1167" s="127" t="s">
        <v>35</v>
      </c>
      <c r="AJ1167" s="127" t="s">
        <v>3524</v>
      </c>
      <c r="AW1167" s="127"/>
    </row>
    <row r="1168" spans="1:49" ht="9">
      <c r="A1168" s="127" t="s">
        <v>1617</v>
      </c>
      <c r="AC1168" s="127" t="s">
        <v>28</v>
      </c>
      <c r="AD1168" s="127" t="s">
        <v>3084</v>
      </c>
      <c r="AI1168" s="127" t="s">
        <v>35</v>
      </c>
      <c r="AJ1168" s="127" t="s">
        <v>2349</v>
      </c>
      <c r="AW1168" s="127"/>
    </row>
    <row r="1169" spans="1:49" ht="9">
      <c r="A1169" s="127" t="s">
        <v>1618</v>
      </c>
      <c r="AC1169" s="127" t="s">
        <v>28</v>
      </c>
      <c r="AD1169" s="127" t="s">
        <v>1880</v>
      </c>
      <c r="AI1169" s="127" t="s">
        <v>35</v>
      </c>
      <c r="AJ1169" s="127" t="s">
        <v>4450</v>
      </c>
      <c r="AW1169" s="127"/>
    </row>
    <row r="1170" spans="1:49" ht="9">
      <c r="A1170" s="127" t="s">
        <v>1619</v>
      </c>
      <c r="AC1170" s="127" t="s">
        <v>28</v>
      </c>
      <c r="AD1170" s="127" t="s">
        <v>2716</v>
      </c>
      <c r="AI1170" s="127" t="s">
        <v>35</v>
      </c>
      <c r="AJ1170" s="127" t="s">
        <v>4451</v>
      </c>
      <c r="AW1170" s="127"/>
    </row>
    <row r="1171" spans="1:49" ht="9">
      <c r="A1171" s="127" t="s">
        <v>1620</v>
      </c>
      <c r="AC1171" s="127" t="s">
        <v>28</v>
      </c>
      <c r="AD1171" s="127" t="s">
        <v>837</v>
      </c>
      <c r="AI1171" s="127" t="s">
        <v>35</v>
      </c>
      <c r="AJ1171" s="127" t="s">
        <v>1768</v>
      </c>
      <c r="AW1171" s="127"/>
    </row>
    <row r="1172" spans="1:49" ht="9">
      <c r="A1172" s="127" t="s">
        <v>1621</v>
      </c>
      <c r="AC1172" s="127" t="s">
        <v>28</v>
      </c>
      <c r="AD1172" s="127" t="s">
        <v>3085</v>
      </c>
      <c r="AI1172" s="127" t="s">
        <v>35</v>
      </c>
      <c r="AJ1172" s="127" t="s">
        <v>2892</v>
      </c>
      <c r="AW1172" s="127"/>
    </row>
    <row r="1173" spans="1:49" ht="9">
      <c r="A1173" s="127" t="s">
        <v>1622</v>
      </c>
      <c r="AC1173" s="127" t="s">
        <v>28</v>
      </c>
      <c r="AD1173" s="127" t="s">
        <v>3086</v>
      </c>
      <c r="AI1173" s="127" t="s">
        <v>35</v>
      </c>
      <c r="AJ1173" s="127" t="s">
        <v>721</v>
      </c>
      <c r="AW1173" s="127"/>
    </row>
    <row r="1174" spans="1:49" ht="9">
      <c r="A1174" s="127" t="s">
        <v>1623</v>
      </c>
      <c r="AC1174" s="127" t="s">
        <v>28</v>
      </c>
      <c r="AD1174" s="127" t="s">
        <v>2613</v>
      </c>
      <c r="AI1174" s="127" t="s">
        <v>35</v>
      </c>
      <c r="AJ1174" s="127" t="s">
        <v>4138</v>
      </c>
      <c r="AW1174" s="127"/>
    </row>
    <row r="1175" spans="1:49" ht="9">
      <c r="A1175" s="127" t="s">
        <v>1624</v>
      </c>
      <c r="AC1175" s="127" t="s">
        <v>28</v>
      </c>
      <c r="AD1175" s="127" t="s">
        <v>2729</v>
      </c>
      <c r="AI1175" s="127" t="s">
        <v>35</v>
      </c>
      <c r="AJ1175" s="127" t="s">
        <v>2583</v>
      </c>
      <c r="AW1175" s="127"/>
    </row>
    <row r="1176" spans="1:49" ht="9">
      <c r="A1176" s="127" t="s">
        <v>1625</v>
      </c>
      <c r="AC1176" s="127" t="s">
        <v>28</v>
      </c>
      <c r="AD1176" s="127" t="s">
        <v>2282</v>
      </c>
      <c r="AI1176" s="127" t="s">
        <v>35</v>
      </c>
      <c r="AJ1176" s="127" t="s">
        <v>2313</v>
      </c>
      <c r="AW1176" s="127"/>
    </row>
    <row r="1177" spans="1:49" ht="9">
      <c r="A1177" s="127" t="s">
        <v>1626</v>
      </c>
      <c r="AC1177" s="127" t="s">
        <v>28</v>
      </c>
      <c r="AD1177" s="127" t="s">
        <v>3087</v>
      </c>
      <c r="AI1177" s="127" t="s">
        <v>35</v>
      </c>
      <c r="AJ1177" s="127" t="s">
        <v>4452</v>
      </c>
      <c r="AW1177" s="127"/>
    </row>
    <row r="1178" spans="1:49" ht="9">
      <c r="A1178" s="127" t="s">
        <v>1627</v>
      </c>
      <c r="AC1178" s="127" t="s">
        <v>28</v>
      </c>
      <c r="AD1178" s="127" t="s">
        <v>1705</v>
      </c>
      <c r="AI1178" s="127" t="s">
        <v>35</v>
      </c>
      <c r="AJ1178" s="127" t="s">
        <v>4453</v>
      </c>
      <c r="AW1178" s="127"/>
    </row>
    <row r="1179" spans="1:49" ht="9">
      <c r="A1179" s="127" t="s">
        <v>1628</v>
      </c>
      <c r="AC1179" s="127" t="s">
        <v>28</v>
      </c>
      <c r="AD1179" s="127" t="s">
        <v>3088</v>
      </c>
      <c r="AI1179" s="127" t="s">
        <v>35</v>
      </c>
      <c r="AJ1179" s="127" t="s">
        <v>1323</v>
      </c>
      <c r="AW1179" s="127"/>
    </row>
    <row r="1180" spans="1:49" ht="9">
      <c r="A1180" s="127" t="s">
        <v>1629</v>
      </c>
      <c r="AC1180" s="127" t="s">
        <v>28</v>
      </c>
      <c r="AD1180" s="127" t="s">
        <v>3089</v>
      </c>
      <c r="AI1180" s="127" t="s">
        <v>35</v>
      </c>
      <c r="AJ1180" s="127" t="s">
        <v>976</v>
      </c>
      <c r="AW1180" s="127"/>
    </row>
    <row r="1181" spans="1:49" ht="9">
      <c r="A1181" s="127" t="s">
        <v>1630</v>
      </c>
      <c r="AC1181" s="127" t="s">
        <v>28</v>
      </c>
      <c r="AD1181" s="127" t="s">
        <v>922</v>
      </c>
      <c r="AI1181" s="127" t="s">
        <v>35</v>
      </c>
      <c r="AJ1181" s="127" t="s">
        <v>914</v>
      </c>
      <c r="AW1181" s="127"/>
    </row>
    <row r="1182" spans="1:49" ht="9">
      <c r="A1182" s="127" t="s">
        <v>1631</v>
      </c>
      <c r="AC1182" s="127" t="s">
        <v>28</v>
      </c>
      <c r="AD1182" s="127" t="s">
        <v>3090</v>
      </c>
      <c r="AI1182" s="127" t="s">
        <v>35</v>
      </c>
      <c r="AJ1182" s="127" t="s">
        <v>454</v>
      </c>
      <c r="AW1182" s="127"/>
    </row>
    <row r="1183" spans="1:49" ht="9">
      <c r="A1183" s="127" t="s">
        <v>1632</v>
      </c>
      <c r="AC1183" s="127" t="s">
        <v>28</v>
      </c>
      <c r="AD1183" s="127" t="s">
        <v>3091</v>
      </c>
      <c r="AI1183" s="127" t="s">
        <v>35</v>
      </c>
      <c r="AJ1183" s="127" t="s">
        <v>1796</v>
      </c>
      <c r="AW1183" s="127"/>
    </row>
    <row r="1184" spans="1:49" ht="9">
      <c r="A1184" s="127" t="s">
        <v>1633</v>
      </c>
      <c r="AC1184" s="127" t="s">
        <v>28</v>
      </c>
      <c r="AD1184" s="127" t="s">
        <v>3092</v>
      </c>
      <c r="AI1184" s="127" t="s">
        <v>35</v>
      </c>
      <c r="AJ1184" s="127" t="s">
        <v>2042</v>
      </c>
      <c r="AW1184" s="127"/>
    </row>
    <row r="1185" spans="1:49" ht="9">
      <c r="A1185" s="127" t="s">
        <v>1634</v>
      </c>
      <c r="AC1185" s="127" t="s">
        <v>28</v>
      </c>
      <c r="AD1185" s="127" t="s">
        <v>3093</v>
      </c>
      <c r="AI1185" s="127" t="s">
        <v>35</v>
      </c>
      <c r="AJ1185" s="127" t="s">
        <v>3887</v>
      </c>
      <c r="AW1185" s="127"/>
    </row>
    <row r="1186" spans="1:49" ht="9">
      <c r="A1186" s="127" t="s">
        <v>1635</v>
      </c>
      <c r="AC1186" s="127" t="s">
        <v>28</v>
      </c>
      <c r="AD1186" s="127" t="s">
        <v>3094</v>
      </c>
      <c r="AI1186" s="127" t="s">
        <v>35</v>
      </c>
      <c r="AJ1186" s="127" t="s">
        <v>2010</v>
      </c>
      <c r="AW1186" s="127"/>
    </row>
    <row r="1187" spans="1:49" ht="9">
      <c r="A1187" s="127" t="s">
        <v>1636</v>
      </c>
      <c r="AC1187" s="127" t="s">
        <v>28</v>
      </c>
      <c r="AD1187" s="127" t="s">
        <v>2432</v>
      </c>
      <c r="AI1187" s="127" t="s">
        <v>35</v>
      </c>
      <c r="AJ1187" s="127" t="s">
        <v>4127</v>
      </c>
      <c r="AW1187" s="127"/>
    </row>
    <row r="1188" spans="1:49" ht="9">
      <c r="A1188" s="127" t="s">
        <v>1637</v>
      </c>
      <c r="AC1188" s="127" t="s">
        <v>28</v>
      </c>
      <c r="AD1188" s="127" t="s">
        <v>1852</v>
      </c>
      <c r="AI1188" s="127" t="s">
        <v>35</v>
      </c>
      <c r="AJ1188" s="127" t="s">
        <v>1697</v>
      </c>
      <c r="AW1188" s="127"/>
    </row>
    <row r="1189" spans="1:49" ht="9">
      <c r="A1189" s="127" t="s">
        <v>1638</v>
      </c>
      <c r="AC1189" s="127" t="s">
        <v>28</v>
      </c>
      <c r="AD1189" s="127" t="s">
        <v>669</v>
      </c>
      <c r="AI1189" s="127" t="s">
        <v>35</v>
      </c>
      <c r="AJ1189" s="127" t="s">
        <v>3283</v>
      </c>
      <c r="AW1189" s="127"/>
    </row>
    <row r="1190" spans="1:49" ht="9">
      <c r="A1190" s="127" t="s">
        <v>1639</v>
      </c>
      <c r="AC1190" s="127" t="s">
        <v>28</v>
      </c>
      <c r="AD1190" s="127" t="s">
        <v>3095</v>
      </c>
      <c r="AI1190" s="127" t="s">
        <v>35</v>
      </c>
      <c r="AJ1190" s="127" t="s">
        <v>948</v>
      </c>
      <c r="AW1190" s="127"/>
    </row>
    <row r="1191" spans="1:49" ht="9">
      <c r="A1191" s="127" t="s">
        <v>1640</v>
      </c>
      <c r="AC1191" s="127" t="s">
        <v>28</v>
      </c>
      <c r="AD1191" s="127" t="s">
        <v>1944</v>
      </c>
      <c r="AI1191" s="127" t="s">
        <v>35</v>
      </c>
      <c r="AJ1191" s="127" t="s">
        <v>4454</v>
      </c>
      <c r="AW1191" s="127"/>
    </row>
    <row r="1192" spans="1:49" ht="9">
      <c r="A1192" s="127" t="s">
        <v>1641</v>
      </c>
      <c r="AC1192" s="127" t="s">
        <v>28</v>
      </c>
      <c r="AD1192" s="127" t="s">
        <v>3096</v>
      </c>
      <c r="AI1192" s="127" t="s">
        <v>35</v>
      </c>
      <c r="AJ1192" s="127" t="s">
        <v>1888</v>
      </c>
      <c r="AW1192" s="127"/>
    </row>
    <row r="1193" spans="1:49" ht="9">
      <c r="A1193" s="127" t="s">
        <v>1642</v>
      </c>
      <c r="AC1193" s="127" t="s">
        <v>28</v>
      </c>
      <c r="AD1193" s="127" t="s">
        <v>3097</v>
      </c>
      <c r="AI1193" s="127" t="s">
        <v>35</v>
      </c>
      <c r="AJ1193" s="127" t="s">
        <v>4006</v>
      </c>
      <c r="AW1193" s="127"/>
    </row>
    <row r="1194" spans="1:49" ht="9">
      <c r="A1194" s="127" t="s">
        <v>1643</v>
      </c>
      <c r="AC1194" s="127" t="s">
        <v>28</v>
      </c>
      <c r="AD1194" s="127" t="s">
        <v>581</v>
      </c>
      <c r="AI1194" s="127" t="s">
        <v>35</v>
      </c>
      <c r="AJ1194" s="127" t="s">
        <v>4455</v>
      </c>
      <c r="AW1194" s="127"/>
    </row>
    <row r="1195" spans="1:49" ht="9">
      <c r="A1195" s="127" t="s">
        <v>1644</v>
      </c>
      <c r="AC1195" s="127" t="s">
        <v>28</v>
      </c>
      <c r="AD1195" s="127" t="s">
        <v>3098</v>
      </c>
      <c r="AI1195" s="127" t="s">
        <v>35</v>
      </c>
      <c r="AJ1195" s="127" t="s">
        <v>4070</v>
      </c>
      <c r="AW1195" s="127"/>
    </row>
    <row r="1196" spans="1:49" ht="9">
      <c r="A1196" s="127" t="s">
        <v>1645</v>
      </c>
      <c r="AC1196" s="127" t="s">
        <v>28</v>
      </c>
      <c r="AD1196" s="127" t="s">
        <v>3099</v>
      </c>
      <c r="AI1196" s="127" t="s">
        <v>35</v>
      </c>
      <c r="AJ1196" s="127" t="s">
        <v>945</v>
      </c>
      <c r="AW1196" s="127"/>
    </row>
    <row r="1197" spans="1:49" ht="9">
      <c r="A1197" s="127" t="s">
        <v>1646</v>
      </c>
      <c r="AC1197" s="127" t="s">
        <v>28</v>
      </c>
      <c r="AD1197" s="127" t="s">
        <v>1702</v>
      </c>
      <c r="AI1197" s="127" t="s">
        <v>35</v>
      </c>
      <c r="AJ1197" s="127" t="s">
        <v>4456</v>
      </c>
      <c r="AW1197" s="127"/>
    </row>
    <row r="1198" spans="1:49" ht="9">
      <c r="A1198" s="127" t="s">
        <v>1647</v>
      </c>
      <c r="AC1198" s="127" t="s">
        <v>28</v>
      </c>
      <c r="AD1198" s="127" t="s">
        <v>574</v>
      </c>
      <c r="AI1198" s="127" t="s">
        <v>35</v>
      </c>
      <c r="AJ1198" s="127" t="s">
        <v>3557</v>
      </c>
      <c r="AW1198" s="127"/>
    </row>
    <row r="1199" spans="1:49" ht="9">
      <c r="A1199" s="127" t="s">
        <v>1648</v>
      </c>
      <c r="AC1199" s="127" t="s">
        <v>28</v>
      </c>
      <c r="AD1199" s="127" t="s">
        <v>3028</v>
      </c>
      <c r="AI1199" s="127" t="s">
        <v>35</v>
      </c>
      <c r="AJ1199" s="127" t="s">
        <v>2305</v>
      </c>
      <c r="AW1199" s="127"/>
    </row>
    <row r="1200" spans="1:49" ht="9">
      <c r="A1200" s="127" t="s">
        <v>1649</v>
      </c>
      <c r="AC1200" s="127" t="s">
        <v>28</v>
      </c>
      <c r="AD1200" s="127" t="s">
        <v>3100</v>
      </c>
      <c r="AI1200" s="127" t="s">
        <v>35</v>
      </c>
      <c r="AJ1200" s="127" t="s">
        <v>1473</v>
      </c>
      <c r="AW1200" s="127"/>
    </row>
    <row r="1201" spans="1:49" ht="9">
      <c r="A1201" s="127" t="s">
        <v>1650</v>
      </c>
      <c r="AC1201" s="127" t="s">
        <v>28</v>
      </c>
      <c r="AD1201" s="127" t="s">
        <v>3101</v>
      </c>
      <c r="AI1201" s="127" t="s">
        <v>35</v>
      </c>
      <c r="AJ1201" s="127" t="s">
        <v>4227</v>
      </c>
      <c r="AW1201" s="127"/>
    </row>
    <row r="1202" spans="1:49" ht="9">
      <c r="A1202" s="127" t="s">
        <v>1651</v>
      </c>
      <c r="AC1202" s="127" t="s">
        <v>28</v>
      </c>
      <c r="AD1202" s="127" t="s">
        <v>3102</v>
      </c>
      <c r="AI1202" s="127" t="s">
        <v>35</v>
      </c>
      <c r="AJ1202" s="127" t="s">
        <v>4437</v>
      </c>
      <c r="AW1202" s="127"/>
    </row>
    <row r="1203" spans="1:49" ht="9">
      <c r="A1203" s="127" t="s">
        <v>1652</v>
      </c>
      <c r="AC1203" s="127" t="s">
        <v>28</v>
      </c>
      <c r="AD1203" s="127" t="s">
        <v>3103</v>
      </c>
      <c r="AI1203" s="127" t="s">
        <v>35</v>
      </c>
      <c r="AJ1203" s="127" t="s">
        <v>2550</v>
      </c>
      <c r="AW1203" s="127"/>
    </row>
    <row r="1204" spans="1:49" ht="9">
      <c r="A1204" s="127" t="s">
        <v>1653</v>
      </c>
      <c r="AC1204" s="127" t="s">
        <v>28</v>
      </c>
      <c r="AD1204" s="127" t="s">
        <v>3104</v>
      </c>
      <c r="AI1204" s="127" t="s">
        <v>35</v>
      </c>
      <c r="AJ1204" s="127" t="s">
        <v>3529</v>
      </c>
      <c r="AW1204" s="127"/>
    </row>
    <row r="1205" spans="1:49" ht="9">
      <c r="A1205" s="127" t="s">
        <v>1654</v>
      </c>
      <c r="AC1205" s="127" t="s">
        <v>28</v>
      </c>
      <c r="AD1205" s="127" t="s">
        <v>3105</v>
      </c>
      <c r="AI1205" s="127" t="s">
        <v>35</v>
      </c>
      <c r="AJ1205" s="127" t="s">
        <v>4457</v>
      </c>
      <c r="AW1205" s="127"/>
    </row>
    <row r="1206" spans="1:49" ht="9">
      <c r="A1206" s="127" t="s">
        <v>1655</v>
      </c>
      <c r="AC1206" s="127" t="s">
        <v>28</v>
      </c>
      <c r="AD1206" s="127" t="s">
        <v>1023</v>
      </c>
      <c r="AI1206" s="127" t="s">
        <v>35</v>
      </c>
      <c r="AJ1206" s="127" t="s">
        <v>4403</v>
      </c>
      <c r="AW1206" s="127"/>
    </row>
    <row r="1207" spans="1:49" ht="9">
      <c r="A1207" s="127" t="s">
        <v>1656</v>
      </c>
      <c r="AC1207" s="127" t="s">
        <v>28</v>
      </c>
      <c r="AD1207" s="127" t="s">
        <v>1648</v>
      </c>
      <c r="AI1207" s="127" t="s">
        <v>35</v>
      </c>
      <c r="AJ1207" s="127" t="s">
        <v>4458</v>
      </c>
      <c r="AW1207" s="127"/>
    </row>
    <row r="1208" spans="1:49" ht="9">
      <c r="A1208" s="127" t="s">
        <v>1657</v>
      </c>
      <c r="AC1208" s="127" t="s">
        <v>28</v>
      </c>
      <c r="AD1208" s="127" t="s">
        <v>3054</v>
      </c>
      <c r="AI1208" s="127" t="s">
        <v>35</v>
      </c>
      <c r="AJ1208" s="127" t="s">
        <v>4459</v>
      </c>
      <c r="AW1208" s="127"/>
    </row>
    <row r="1209" spans="1:49" ht="9">
      <c r="A1209" s="127" t="s">
        <v>1658</v>
      </c>
      <c r="AC1209" s="127" t="s">
        <v>28</v>
      </c>
      <c r="AD1209" s="127" t="s">
        <v>2081</v>
      </c>
      <c r="AI1209" s="127" t="s">
        <v>35</v>
      </c>
      <c r="AJ1209" s="127" t="s">
        <v>4460</v>
      </c>
      <c r="AW1209" s="127"/>
    </row>
    <row r="1210" spans="1:49" ht="9">
      <c r="A1210" s="127" t="s">
        <v>1659</v>
      </c>
      <c r="AC1210" s="127" t="s">
        <v>28</v>
      </c>
      <c r="AD1210" s="127" t="s">
        <v>2708</v>
      </c>
      <c r="AI1210" s="127" t="s">
        <v>35</v>
      </c>
      <c r="AJ1210" s="127" t="s">
        <v>4461</v>
      </c>
      <c r="AW1210" s="127"/>
    </row>
    <row r="1211" spans="1:49" ht="9">
      <c r="A1211" s="127" t="s">
        <v>1660</v>
      </c>
      <c r="AC1211" s="127" t="s">
        <v>28</v>
      </c>
      <c r="AD1211" s="127" t="s">
        <v>3106</v>
      </c>
      <c r="AI1211" s="127" t="s">
        <v>35</v>
      </c>
      <c r="AJ1211" s="127" t="s">
        <v>4043</v>
      </c>
      <c r="AW1211" s="127"/>
    </row>
    <row r="1212" spans="1:49" ht="9">
      <c r="A1212" s="127" t="s">
        <v>1661</v>
      </c>
      <c r="AC1212" s="127" t="s">
        <v>28</v>
      </c>
      <c r="AD1212" s="127" t="s">
        <v>2455</v>
      </c>
      <c r="AI1212" s="127" t="s">
        <v>35</v>
      </c>
      <c r="AJ1212" s="127" t="s">
        <v>2938</v>
      </c>
      <c r="AW1212" s="127"/>
    </row>
    <row r="1213" spans="1:49" ht="9">
      <c r="A1213" s="127" t="s">
        <v>1662</v>
      </c>
      <c r="AC1213" s="127" t="s">
        <v>28</v>
      </c>
      <c r="AD1213" s="127" t="s">
        <v>2416</v>
      </c>
      <c r="AI1213" s="127" t="s">
        <v>35</v>
      </c>
      <c r="AJ1213" s="127" t="s">
        <v>2472</v>
      </c>
      <c r="AW1213" s="127"/>
    </row>
    <row r="1214" spans="1:49" ht="9">
      <c r="A1214" s="127" t="s">
        <v>1663</v>
      </c>
      <c r="AC1214" s="127" t="s">
        <v>28</v>
      </c>
      <c r="AD1214" s="127" t="s">
        <v>2418</v>
      </c>
      <c r="AI1214" s="127" t="s">
        <v>35</v>
      </c>
      <c r="AJ1214" s="127" t="s">
        <v>1794</v>
      </c>
      <c r="AW1214" s="127"/>
    </row>
    <row r="1215" spans="1:49" ht="9">
      <c r="A1215" s="127" t="s">
        <v>1664</v>
      </c>
      <c r="AC1215" s="127" t="s">
        <v>28</v>
      </c>
      <c r="AD1215" s="127" t="s">
        <v>1140</v>
      </c>
      <c r="AI1215" s="127" t="s">
        <v>35</v>
      </c>
      <c r="AJ1215" s="127" t="s">
        <v>2279</v>
      </c>
      <c r="AW1215" s="127"/>
    </row>
    <row r="1216" spans="1:49" ht="9">
      <c r="A1216" s="127" t="s">
        <v>1665</v>
      </c>
      <c r="AC1216" s="127" t="s">
        <v>28</v>
      </c>
      <c r="AD1216" s="127" t="s">
        <v>3107</v>
      </c>
      <c r="AI1216" s="127" t="s">
        <v>35</v>
      </c>
      <c r="AJ1216" s="127" t="s">
        <v>4462</v>
      </c>
      <c r="AW1216" s="127"/>
    </row>
    <row r="1217" spans="1:49" ht="9">
      <c r="A1217" s="127" t="s">
        <v>1666</v>
      </c>
      <c r="AC1217" s="127" t="s">
        <v>28</v>
      </c>
      <c r="AD1217" s="127" t="s">
        <v>1208</v>
      </c>
      <c r="AI1217" s="127" t="s">
        <v>35</v>
      </c>
      <c r="AJ1217" s="127" t="s">
        <v>4462</v>
      </c>
      <c r="AW1217" s="127"/>
    </row>
    <row r="1218" spans="1:49" ht="9">
      <c r="A1218" s="127" t="s">
        <v>1667</v>
      </c>
      <c r="AC1218" s="127" t="s">
        <v>28</v>
      </c>
      <c r="AD1218" s="127" t="s">
        <v>2768</v>
      </c>
      <c r="AI1218" s="127" t="s">
        <v>35</v>
      </c>
      <c r="AJ1218" s="127" t="s">
        <v>1801</v>
      </c>
      <c r="AW1218" s="127"/>
    </row>
    <row r="1219" spans="1:49" ht="9">
      <c r="A1219" s="127" t="s">
        <v>1668</v>
      </c>
      <c r="AC1219" s="127" t="s">
        <v>28</v>
      </c>
      <c r="AD1219" s="127" t="s">
        <v>1121</v>
      </c>
      <c r="AI1219" s="127" t="s">
        <v>35</v>
      </c>
      <c r="AJ1219" s="127" t="s">
        <v>4463</v>
      </c>
      <c r="AW1219" s="127"/>
    </row>
    <row r="1220" spans="1:49" ht="9">
      <c r="A1220" s="127" t="s">
        <v>1669</v>
      </c>
      <c r="AC1220" s="127" t="s">
        <v>28</v>
      </c>
      <c r="AD1220" s="127" t="s">
        <v>1003</v>
      </c>
      <c r="AI1220" s="127" t="s">
        <v>35</v>
      </c>
      <c r="AJ1220" s="127" t="s">
        <v>803</v>
      </c>
      <c r="AW1220" s="127"/>
    </row>
    <row r="1221" spans="1:49" ht="9">
      <c r="A1221" s="127" t="s">
        <v>1670</v>
      </c>
      <c r="AC1221" s="127" t="s">
        <v>28</v>
      </c>
      <c r="AD1221" s="127" t="s">
        <v>3108</v>
      </c>
      <c r="AI1221" s="127" t="s">
        <v>35</v>
      </c>
      <c r="AJ1221" s="127" t="s">
        <v>4301</v>
      </c>
      <c r="AW1221" s="127"/>
    </row>
    <row r="1222" spans="1:49" ht="9">
      <c r="A1222" s="127" t="s">
        <v>1671</v>
      </c>
      <c r="AC1222" s="127" t="s">
        <v>28</v>
      </c>
      <c r="AD1222" s="127" t="s">
        <v>865</v>
      </c>
      <c r="AI1222" s="127" t="s">
        <v>35</v>
      </c>
      <c r="AJ1222" s="127" t="s">
        <v>4464</v>
      </c>
      <c r="AW1222" s="127"/>
    </row>
    <row r="1223" spans="1:49" ht="9">
      <c r="A1223" s="127" t="s">
        <v>1672</v>
      </c>
      <c r="AC1223" s="127" t="s">
        <v>28</v>
      </c>
      <c r="AD1223" s="127" t="s">
        <v>1212</v>
      </c>
      <c r="AI1223" s="127" t="s">
        <v>35</v>
      </c>
      <c r="AJ1223" s="127" t="s">
        <v>1192</v>
      </c>
      <c r="AW1223" s="127"/>
    </row>
    <row r="1224" spans="1:49" ht="9">
      <c r="A1224" s="127" t="s">
        <v>1673</v>
      </c>
      <c r="AC1224" s="127" t="s">
        <v>28</v>
      </c>
      <c r="AD1224" s="127" t="s">
        <v>2616</v>
      </c>
      <c r="AI1224" s="127" t="s">
        <v>35</v>
      </c>
      <c r="AJ1224" s="127" t="s">
        <v>3609</v>
      </c>
      <c r="AW1224" s="127"/>
    </row>
    <row r="1225" spans="1:49" ht="9">
      <c r="A1225" s="127" t="s">
        <v>1674</v>
      </c>
      <c r="AC1225" s="127" t="s">
        <v>28</v>
      </c>
      <c r="AD1225" s="127" t="s">
        <v>2776</v>
      </c>
      <c r="AI1225" s="127" t="s">
        <v>35</v>
      </c>
      <c r="AJ1225" s="127" t="s">
        <v>2010</v>
      </c>
      <c r="AW1225" s="127"/>
    </row>
    <row r="1226" spans="1:49" ht="9">
      <c r="A1226" s="127" t="s">
        <v>1675</v>
      </c>
      <c r="AC1226" s="127" t="s">
        <v>28</v>
      </c>
      <c r="AD1226" s="127" t="s">
        <v>3109</v>
      </c>
      <c r="AI1226" s="127" t="s">
        <v>35</v>
      </c>
      <c r="AJ1226" s="127" t="s">
        <v>4262</v>
      </c>
      <c r="AW1226" s="127"/>
    </row>
    <row r="1227" spans="1:49" ht="9">
      <c r="A1227" s="127" t="s">
        <v>1676</v>
      </c>
      <c r="AC1227" s="127" t="s">
        <v>28</v>
      </c>
      <c r="AD1227" s="127" t="s">
        <v>1617</v>
      </c>
      <c r="AI1227" s="127" t="s">
        <v>35</v>
      </c>
      <c r="AJ1227" s="127" t="s">
        <v>3549</v>
      </c>
      <c r="AW1227" s="127"/>
    </row>
    <row r="1228" spans="1:49" ht="9">
      <c r="A1228" s="127" t="s">
        <v>1677</v>
      </c>
      <c r="AC1228" s="127" t="s">
        <v>28</v>
      </c>
      <c r="AD1228" s="127" t="s">
        <v>3110</v>
      </c>
      <c r="AI1228" s="127" t="s">
        <v>35</v>
      </c>
      <c r="AJ1228" s="127" t="s">
        <v>3575</v>
      </c>
      <c r="AW1228" s="127"/>
    </row>
    <row r="1229" spans="1:49" ht="9">
      <c r="A1229" s="127" t="s">
        <v>1678</v>
      </c>
      <c r="AC1229" s="127" t="s">
        <v>28</v>
      </c>
      <c r="AD1229" s="127" t="s">
        <v>3111</v>
      </c>
      <c r="AI1229" s="127" t="s">
        <v>35</v>
      </c>
      <c r="AJ1229" s="127" t="s">
        <v>4261</v>
      </c>
      <c r="AW1229" s="127"/>
    </row>
    <row r="1230" spans="1:49" ht="9">
      <c r="A1230" s="127" t="s">
        <v>1679</v>
      </c>
      <c r="AC1230" s="127" t="s">
        <v>28</v>
      </c>
      <c r="AD1230" s="127" t="s">
        <v>3112</v>
      </c>
      <c r="AI1230" s="127" t="s">
        <v>35</v>
      </c>
      <c r="AJ1230" s="127" t="s">
        <v>1652</v>
      </c>
      <c r="AW1230" s="127"/>
    </row>
    <row r="1231" spans="1:49" ht="9">
      <c r="A1231" s="127" t="s">
        <v>1680</v>
      </c>
      <c r="AC1231" s="127" t="s">
        <v>28</v>
      </c>
      <c r="AD1231" s="127" t="s">
        <v>3113</v>
      </c>
      <c r="AI1231" s="127" t="s">
        <v>35</v>
      </c>
      <c r="AJ1231" s="127" t="s">
        <v>3390</v>
      </c>
      <c r="AW1231" s="127"/>
    </row>
    <row r="1232" spans="1:49" ht="9">
      <c r="A1232" s="127" t="s">
        <v>1681</v>
      </c>
      <c r="AC1232" s="127" t="s">
        <v>28</v>
      </c>
      <c r="AD1232" s="127" t="s">
        <v>982</v>
      </c>
      <c r="AI1232" s="127" t="s">
        <v>35</v>
      </c>
      <c r="AJ1232" s="127" t="s">
        <v>4349</v>
      </c>
      <c r="AW1232" s="127"/>
    </row>
    <row r="1233" spans="1:49" ht="9">
      <c r="A1233" s="127" t="s">
        <v>1682</v>
      </c>
      <c r="AC1233" s="127" t="s">
        <v>28</v>
      </c>
      <c r="AD1233" s="127" t="s">
        <v>2779</v>
      </c>
      <c r="AI1233" s="127" t="s">
        <v>35</v>
      </c>
      <c r="AJ1233" s="127" t="s">
        <v>3959</v>
      </c>
      <c r="AW1233" s="127"/>
    </row>
    <row r="1234" spans="1:49" ht="9">
      <c r="A1234" s="127" t="s">
        <v>1683</v>
      </c>
      <c r="AC1234" s="127" t="s">
        <v>28</v>
      </c>
      <c r="AD1234" s="127" t="s">
        <v>729</v>
      </c>
      <c r="AI1234" s="127" t="s">
        <v>35</v>
      </c>
      <c r="AJ1234" s="127" t="s">
        <v>4465</v>
      </c>
      <c r="AW1234" s="127"/>
    </row>
    <row r="1235" spans="1:49" ht="9">
      <c r="A1235" s="127" t="s">
        <v>1684</v>
      </c>
      <c r="AC1235" s="127" t="s">
        <v>28</v>
      </c>
      <c r="AD1235" s="127" t="s">
        <v>2718</v>
      </c>
      <c r="AI1235" s="127" t="s">
        <v>35</v>
      </c>
      <c r="AJ1235" s="127" t="s">
        <v>4466</v>
      </c>
      <c r="AW1235" s="127"/>
    </row>
    <row r="1236" spans="1:49" ht="9">
      <c r="A1236" s="127" t="s">
        <v>1685</v>
      </c>
      <c r="AC1236" s="127" t="s">
        <v>28</v>
      </c>
      <c r="AD1236" s="127" t="s">
        <v>2615</v>
      </c>
      <c r="AI1236" s="127" t="s">
        <v>35</v>
      </c>
      <c r="AJ1236" s="127" t="s">
        <v>3992</v>
      </c>
      <c r="AW1236" s="127"/>
    </row>
    <row r="1237" spans="1:49" ht="9">
      <c r="A1237" s="127" t="s">
        <v>1686</v>
      </c>
      <c r="AC1237" s="127" t="s">
        <v>28</v>
      </c>
      <c r="AD1237" s="127" t="s">
        <v>3114</v>
      </c>
      <c r="AI1237" s="127" t="s">
        <v>35</v>
      </c>
      <c r="AJ1237" s="127" t="s">
        <v>4000</v>
      </c>
      <c r="AW1237" s="127"/>
    </row>
    <row r="1238" spans="1:49" ht="9">
      <c r="A1238" s="127" t="s">
        <v>1687</v>
      </c>
      <c r="AC1238" s="127" t="s">
        <v>28</v>
      </c>
      <c r="AD1238" s="127" t="s">
        <v>3115</v>
      </c>
      <c r="AI1238" s="127" t="s">
        <v>35</v>
      </c>
      <c r="AJ1238" s="127" t="s">
        <v>4467</v>
      </c>
      <c r="AW1238" s="127"/>
    </row>
    <row r="1239" spans="1:49" ht="9">
      <c r="A1239" s="127" t="s">
        <v>1688</v>
      </c>
      <c r="AC1239" s="127" t="s">
        <v>28</v>
      </c>
      <c r="AD1239" s="127" t="s">
        <v>623</v>
      </c>
      <c r="AI1239" s="127" t="s">
        <v>35</v>
      </c>
      <c r="AJ1239" s="127" t="s">
        <v>4468</v>
      </c>
      <c r="AW1239" s="127"/>
    </row>
    <row r="1240" spans="1:49" ht="9">
      <c r="A1240" s="127" t="s">
        <v>1689</v>
      </c>
      <c r="AC1240" s="127" t="s">
        <v>28</v>
      </c>
      <c r="AD1240" s="127" t="s">
        <v>2746</v>
      </c>
      <c r="AI1240" s="127" t="s">
        <v>35</v>
      </c>
      <c r="AJ1240" s="127" t="s">
        <v>4469</v>
      </c>
      <c r="AW1240" s="127"/>
    </row>
    <row r="1241" spans="1:49" ht="9">
      <c r="A1241" s="127" t="s">
        <v>1690</v>
      </c>
      <c r="AC1241" s="127" t="s">
        <v>28</v>
      </c>
      <c r="AD1241" s="127" t="s">
        <v>2630</v>
      </c>
      <c r="AI1241" s="127" t="s">
        <v>35</v>
      </c>
      <c r="AJ1241" s="127" t="s">
        <v>4470</v>
      </c>
      <c r="AW1241" s="127"/>
    </row>
    <row r="1242" spans="1:49" ht="9">
      <c r="A1242" s="127" t="s">
        <v>1691</v>
      </c>
      <c r="AC1242" s="127" t="s">
        <v>28</v>
      </c>
      <c r="AD1242" s="127" t="s">
        <v>3116</v>
      </c>
      <c r="AI1242" s="127" t="s">
        <v>35</v>
      </c>
      <c r="AJ1242" s="127" t="s">
        <v>4471</v>
      </c>
      <c r="AW1242" s="127"/>
    </row>
    <row r="1243" spans="1:49" ht="9">
      <c r="A1243" s="127" t="s">
        <v>1692</v>
      </c>
      <c r="AC1243" s="127" t="s">
        <v>28</v>
      </c>
      <c r="AD1243" s="127" t="s">
        <v>2925</v>
      </c>
      <c r="AI1243" s="127" t="s">
        <v>35</v>
      </c>
      <c r="AJ1243" s="127" t="s">
        <v>4438</v>
      </c>
      <c r="AW1243" s="127"/>
    </row>
    <row r="1244" spans="1:49" ht="9">
      <c r="A1244" s="127" t="s">
        <v>1693</v>
      </c>
      <c r="AC1244" s="127" t="s">
        <v>28</v>
      </c>
      <c r="AD1244" s="127" t="s">
        <v>3117</v>
      </c>
      <c r="AI1244" s="127" t="s">
        <v>35</v>
      </c>
      <c r="AJ1244" s="127" t="s">
        <v>4371</v>
      </c>
      <c r="AW1244" s="127"/>
    </row>
    <row r="1245" spans="1:49" ht="9">
      <c r="A1245" s="127" t="s">
        <v>1694</v>
      </c>
      <c r="AC1245" s="127" t="s">
        <v>28</v>
      </c>
      <c r="AD1245" s="127" t="s">
        <v>2644</v>
      </c>
      <c r="AI1245" s="127" t="s">
        <v>35</v>
      </c>
      <c r="AJ1245" s="127" t="s">
        <v>4472</v>
      </c>
      <c r="AW1245" s="127"/>
    </row>
    <row r="1246" spans="1:49" ht="9">
      <c r="A1246" s="127" t="s">
        <v>1695</v>
      </c>
      <c r="AC1246" s="127" t="s">
        <v>28</v>
      </c>
      <c r="AD1246" s="127" t="s">
        <v>3118</v>
      </c>
      <c r="AI1246" s="127" t="s">
        <v>35</v>
      </c>
      <c r="AJ1246" s="127" t="s">
        <v>2305</v>
      </c>
      <c r="AW1246" s="127"/>
    </row>
    <row r="1247" spans="1:49" ht="9">
      <c r="A1247" s="127" t="s">
        <v>1696</v>
      </c>
      <c r="AC1247" s="127" t="s">
        <v>28</v>
      </c>
      <c r="AD1247" s="127" t="s">
        <v>3119</v>
      </c>
      <c r="AI1247" s="127" t="s">
        <v>35</v>
      </c>
      <c r="AJ1247" s="127" t="s">
        <v>4473</v>
      </c>
      <c r="AW1247" s="127"/>
    </row>
    <row r="1248" spans="1:49" ht="9">
      <c r="A1248" s="127" t="s">
        <v>1697</v>
      </c>
      <c r="AC1248" s="127" t="s">
        <v>28</v>
      </c>
      <c r="AD1248" s="127" t="s">
        <v>2182</v>
      </c>
      <c r="AI1248" s="127" t="s">
        <v>35</v>
      </c>
      <c r="AJ1248" s="127" t="s">
        <v>4474</v>
      </c>
      <c r="AW1248" s="127"/>
    </row>
    <row r="1249" spans="1:49" ht="9">
      <c r="A1249" s="127" t="s">
        <v>1698</v>
      </c>
      <c r="AC1249" s="127" t="s">
        <v>28</v>
      </c>
      <c r="AD1249" s="127" t="s">
        <v>3120</v>
      </c>
      <c r="AI1249" s="127" t="s">
        <v>35</v>
      </c>
      <c r="AJ1249" s="127" t="s">
        <v>3092</v>
      </c>
      <c r="AW1249" s="127"/>
    </row>
    <row r="1250" spans="1:49" ht="9">
      <c r="A1250" s="127" t="s">
        <v>1699</v>
      </c>
      <c r="AC1250" s="127" t="s">
        <v>28</v>
      </c>
      <c r="AD1250" s="127" t="s">
        <v>3121</v>
      </c>
      <c r="AI1250" s="127" t="s">
        <v>35</v>
      </c>
      <c r="AJ1250" s="127" t="s">
        <v>4475</v>
      </c>
      <c r="AW1250" s="127"/>
    </row>
    <row r="1251" spans="1:49" ht="9">
      <c r="A1251" s="127" t="s">
        <v>1700</v>
      </c>
      <c r="AC1251" s="127" t="s">
        <v>28</v>
      </c>
      <c r="AD1251" s="127" t="s">
        <v>3122</v>
      </c>
      <c r="AI1251" s="127" t="s">
        <v>35</v>
      </c>
      <c r="AJ1251" s="127" t="s">
        <v>4476</v>
      </c>
      <c r="AW1251" s="127"/>
    </row>
    <row r="1252" spans="1:49" ht="9">
      <c r="A1252" s="127" t="s">
        <v>1701</v>
      </c>
      <c r="AC1252" s="127" t="s">
        <v>28</v>
      </c>
      <c r="AD1252" s="127" t="s">
        <v>3123</v>
      </c>
      <c r="AI1252" s="127" t="s">
        <v>35</v>
      </c>
      <c r="AJ1252" s="127" t="s">
        <v>863</v>
      </c>
      <c r="AW1252" s="127"/>
    </row>
    <row r="1253" spans="1:49" ht="9">
      <c r="A1253" s="127" t="s">
        <v>1702</v>
      </c>
      <c r="AC1253" s="127" t="s">
        <v>28</v>
      </c>
      <c r="AD1253" s="127" t="s">
        <v>2176</v>
      </c>
      <c r="AI1253" s="127" t="s">
        <v>35</v>
      </c>
      <c r="AJ1253" s="127" t="s">
        <v>1392</v>
      </c>
      <c r="AW1253" s="127"/>
    </row>
    <row r="1254" spans="1:49" ht="9">
      <c r="A1254" s="127" t="s">
        <v>1703</v>
      </c>
      <c r="AC1254" s="127" t="s">
        <v>28</v>
      </c>
      <c r="AD1254" s="127" t="s">
        <v>3124</v>
      </c>
      <c r="AI1254" s="127" t="s">
        <v>35</v>
      </c>
      <c r="AJ1254" s="127" t="s">
        <v>3990</v>
      </c>
      <c r="AW1254" s="127"/>
    </row>
    <row r="1255" spans="1:49" ht="9">
      <c r="A1255" s="127" t="s">
        <v>1704</v>
      </c>
      <c r="AC1255" s="127" t="s">
        <v>28</v>
      </c>
      <c r="AD1255" s="127" t="s">
        <v>3125</v>
      </c>
      <c r="AI1255" s="127" t="s">
        <v>35</v>
      </c>
      <c r="AJ1255" s="127" t="s">
        <v>4022</v>
      </c>
      <c r="AW1255" s="127"/>
    </row>
    <row r="1256" spans="1:49" ht="9">
      <c r="A1256" s="127" t="s">
        <v>1705</v>
      </c>
      <c r="AC1256" s="127" t="s">
        <v>28</v>
      </c>
      <c r="AD1256" s="127" t="s">
        <v>3126</v>
      </c>
      <c r="AI1256" s="127" t="s">
        <v>35</v>
      </c>
      <c r="AJ1256" s="127" t="s">
        <v>1629</v>
      </c>
      <c r="AW1256" s="127"/>
    </row>
    <row r="1257" spans="1:49" ht="9">
      <c r="A1257" s="127" t="s">
        <v>1706</v>
      </c>
      <c r="AC1257" s="127" t="s">
        <v>28</v>
      </c>
      <c r="AD1257" s="127" t="s">
        <v>3127</v>
      </c>
      <c r="AI1257" s="127" t="s">
        <v>35</v>
      </c>
      <c r="AJ1257" s="127" t="s">
        <v>3105</v>
      </c>
      <c r="AW1257" s="127"/>
    </row>
    <row r="1258" spans="1:49" ht="9">
      <c r="A1258" s="127" t="s">
        <v>1707</v>
      </c>
      <c r="AC1258" s="127" t="s">
        <v>28</v>
      </c>
      <c r="AD1258" s="127" t="s">
        <v>699</v>
      </c>
      <c r="AI1258" s="127" t="s">
        <v>35</v>
      </c>
      <c r="AJ1258" s="127" t="s">
        <v>4469</v>
      </c>
      <c r="AW1258" s="127"/>
    </row>
    <row r="1259" spans="1:49" ht="9">
      <c r="A1259" s="127" t="s">
        <v>1708</v>
      </c>
      <c r="AC1259" s="127" t="s">
        <v>28</v>
      </c>
      <c r="AD1259" s="127" t="s">
        <v>2822</v>
      </c>
      <c r="AI1259" s="127" t="s">
        <v>35</v>
      </c>
      <c r="AJ1259" s="127" t="s">
        <v>4313</v>
      </c>
      <c r="AW1259" s="127"/>
    </row>
    <row r="1260" spans="1:49" ht="9">
      <c r="A1260" s="127" t="s">
        <v>1709</v>
      </c>
      <c r="AC1260" s="127" t="s">
        <v>28</v>
      </c>
      <c r="AD1260" s="127" t="s">
        <v>3093</v>
      </c>
      <c r="AI1260" s="127" t="s">
        <v>35</v>
      </c>
      <c r="AJ1260" s="127" t="s">
        <v>3606</v>
      </c>
      <c r="AW1260" s="127"/>
    </row>
    <row r="1261" spans="1:49" ht="9">
      <c r="A1261" s="127" t="s">
        <v>1710</v>
      </c>
      <c r="AC1261" s="127" t="s">
        <v>28</v>
      </c>
      <c r="AD1261" s="127" t="s">
        <v>2502</v>
      </c>
      <c r="AI1261" s="127" t="s">
        <v>35</v>
      </c>
      <c r="AJ1261" s="127" t="s">
        <v>4229</v>
      </c>
      <c r="AW1261" s="127"/>
    </row>
    <row r="1262" spans="1:49" ht="9">
      <c r="A1262" s="127" t="s">
        <v>1711</v>
      </c>
      <c r="AC1262" s="127" t="s">
        <v>28</v>
      </c>
      <c r="AD1262" s="127" t="s">
        <v>2796</v>
      </c>
      <c r="AI1262" s="127" t="s">
        <v>35</v>
      </c>
      <c r="AJ1262" s="127" t="s">
        <v>1027</v>
      </c>
      <c r="AW1262" s="127"/>
    </row>
    <row r="1263" spans="1:49" ht="9">
      <c r="A1263" s="127" t="s">
        <v>1712</v>
      </c>
      <c r="AC1263" s="127" t="s">
        <v>28</v>
      </c>
      <c r="AD1263" s="127" t="s">
        <v>1121</v>
      </c>
      <c r="AI1263" s="127" t="s">
        <v>35</v>
      </c>
      <c r="AJ1263" s="127" t="s">
        <v>4477</v>
      </c>
      <c r="AW1263" s="127"/>
    </row>
    <row r="1264" spans="1:49" ht="9">
      <c r="A1264" s="127" t="s">
        <v>1713</v>
      </c>
      <c r="AC1264" s="127" t="s">
        <v>28</v>
      </c>
      <c r="AD1264" s="127" t="s">
        <v>804</v>
      </c>
      <c r="AI1264" s="127" t="s">
        <v>35</v>
      </c>
      <c r="AJ1264" s="127" t="s">
        <v>586</v>
      </c>
      <c r="AW1264" s="127"/>
    </row>
    <row r="1265" spans="1:49" ht="9">
      <c r="A1265" s="127" t="s">
        <v>1714</v>
      </c>
      <c r="AC1265" s="127" t="s">
        <v>28</v>
      </c>
      <c r="AD1265" s="127" t="s">
        <v>3128</v>
      </c>
      <c r="AI1265" s="127" t="s">
        <v>35</v>
      </c>
      <c r="AJ1265" s="127" t="s">
        <v>1601</v>
      </c>
      <c r="AW1265" s="127"/>
    </row>
    <row r="1266" spans="1:49" ht="9">
      <c r="A1266" s="127" t="s">
        <v>1715</v>
      </c>
      <c r="AC1266" s="127" t="s">
        <v>28</v>
      </c>
      <c r="AD1266" s="127" t="s">
        <v>3129</v>
      </c>
      <c r="AI1266" s="127" t="s">
        <v>35</v>
      </c>
      <c r="AJ1266" s="127" t="s">
        <v>2075</v>
      </c>
      <c r="AW1266" s="127"/>
    </row>
    <row r="1267" spans="1:49" ht="9">
      <c r="A1267" s="127" t="s">
        <v>1716</v>
      </c>
      <c r="AC1267" s="127" t="s">
        <v>28</v>
      </c>
      <c r="AD1267" s="127" t="s">
        <v>2319</v>
      </c>
      <c r="AI1267" s="127" t="s">
        <v>35</v>
      </c>
      <c r="AJ1267" s="127" t="s">
        <v>4478</v>
      </c>
      <c r="AW1267" s="127"/>
    </row>
    <row r="1268" spans="1:49" ht="9">
      <c r="A1268" s="127" t="s">
        <v>1717</v>
      </c>
      <c r="AC1268" s="127" t="s">
        <v>28</v>
      </c>
      <c r="AD1268" s="127" t="s">
        <v>3130</v>
      </c>
      <c r="AI1268" s="127" t="s">
        <v>35</v>
      </c>
      <c r="AJ1268" s="127" t="s">
        <v>4479</v>
      </c>
      <c r="AW1268" s="127"/>
    </row>
    <row r="1269" spans="1:49" ht="9">
      <c r="A1269" s="127" t="s">
        <v>1718</v>
      </c>
      <c r="AC1269" s="127" t="s">
        <v>28</v>
      </c>
      <c r="AD1269" s="127" t="s">
        <v>3131</v>
      </c>
      <c r="AI1269" s="127" t="s">
        <v>35</v>
      </c>
      <c r="AJ1269" s="127" t="s">
        <v>1646</v>
      </c>
      <c r="AW1269" s="127"/>
    </row>
    <row r="1270" spans="1:49" ht="9">
      <c r="A1270" s="127" t="s">
        <v>1719</v>
      </c>
      <c r="AC1270" s="127" t="s">
        <v>28</v>
      </c>
      <c r="AD1270" s="127" t="s">
        <v>1021</v>
      </c>
      <c r="AI1270" s="127" t="s">
        <v>35</v>
      </c>
      <c r="AJ1270" s="127" t="s">
        <v>3414</v>
      </c>
      <c r="AW1270" s="127"/>
    </row>
    <row r="1271" spans="1:49" ht="9">
      <c r="A1271" s="127" t="s">
        <v>1720</v>
      </c>
      <c r="AC1271" s="127" t="s">
        <v>28</v>
      </c>
      <c r="AD1271" s="127" t="s">
        <v>3132</v>
      </c>
      <c r="AI1271" s="127" t="s">
        <v>35</v>
      </c>
      <c r="AJ1271" s="127" t="s">
        <v>4480</v>
      </c>
      <c r="AW1271" s="127"/>
    </row>
    <row r="1272" spans="1:49" ht="9">
      <c r="A1272" s="127" t="s">
        <v>1721</v>
      </c>
      <c r="AC1272" s="127" t="s">
        <v>28</v>
      </c>
      <c r="AD1272" s="127" t="s">
        <v>3133</v>
      </c>
      <c r="AI1272" s="127" t="s">
        <v>35</v>
      </c>
      <c r="AJ1272" s="127" t="s">
        <v>1903</v>
      </c>
      <c r="AW1272" s="127"/>
    </row>
    <row r="1273" spans="1:49" ht="9">
      <c r="A1273" s="127" t="s">
        <v>1722</v>
      </c>
      <c r="AC1273" s="127" t="s">
        <v>28</v>
      </c>
      <c r="AD1273" s="127" t="s">
        <v>3134</v>
      </c>
      <c r="AI1273" s="127" t="s">
        <v>35</v>
      </c>
      <c r="AJ1273" s="127" t="s">
        <v>4396</v>
      </c>
      <c r="AW1273" s="127"/>
    </row>
    <row r="1274" spans="1:49" ht="9">
      <c r="A1274" s="127" t="s">
        <v>1723</v>
      </c>
      <c r="AC1274" s="127" t="s">
        <v>28</v>
      </c>
      <c r="AD1274" s="127" t="s">
        <v>3135</v>
      </c>
      <c r="AI1274" s="127" t="s">
        <v>35</v>
      </c>
      <c r="AJ1274" s="127" t="s">
        <v>3010</v>
      </c>
      <c r="AW1274" s="127"/>
    </row>
    <row r="1275" spans="1:49" ht="9">
      <c r="A1275" s="127" t="s">
        <v>1724</v>
      </c>
      <c r="AC1275" s="127" t="s">
        <v>28</v>
      </c>
      <c r="AD1275" s="127" t="s">
        <v>3028</v>
      </c>
      <c r="AI1275" s="127" t="s">
        <v>35</v>
      </c>
      <c r="AJ1275" s="127" t="s">
        <v>1096</v>
      </c>
      <c r="AW1275" s="127"/>
    </row>
    <row r="1276" spans="1:49" ht="9">
      <c r="A1276" s="127" t="s">
        <v>1725</v>
      </c>
      <c r="AC1276" s="127" t="s">
        <v>28</v>
      </c>
      <c r="AD1276" s="127" t="s">
        <v>676</v>
      </c>
      <c r="AI1276" s="127" t="s">
        <v>35</v>
      </c>
      <c r="AJ1276" s="127" t="s">
        <v>4259</v>
      </c>
      <c r="AW1276" s="127"/>
    </row>
    <row r="1277" spans="1:49" ht="9">
      <c r="A1277" s="127" t="s">
        <v>1726</v>
      </c>
      <c r="AC1277" s="127" t="s">
        <v>28</v>
      </c>
      <c r="AD1277" s="127" t="s">
        <v>3136</v>
      </c>
      <c r="AI1277" s="127" t="s">
        <v>35</v>
      </c>
      <c r="AJ1277" s="127" t="s">
        <v>4399</v>
      </c>
      <c r="AW1277" s="127"/>
    </row>
    <row r="1278" spans="1:49" ht="9">
      <c r="A1278" s="127" t="s">
        <v>1727</v>
      </c>
      <c r="AC1278" s="127" t="s">
        <v>28</v>
      </c>
      <c r="AD1278" s="127" t="s">
        <v>2586</v>
      </c>
      <c r="AI1278" s="127" t="s">
        <v>35</v>
      </c>
      <c r="AJ1278" s="127" t="s">
        <v>3626</v>
      </c>
      <c r="AW1278" s="127"/>
    </row>
    <row r="1279" spans="1:49" ht="9">
      <c r="A1279" s="127" t="s">
        <v>1728</v>
      </c>
      <c r="AC1279" s="127" t="s">
        <v>28</v>
      </c>
      <c r="AD1279" s="127" t="s">
        <v>3002</v>
      </c>
      <c r="AI1279" s="127" t="s">
        <v>35</v>
      </c>
      <c r="AJ1279" s="127" t="s">
        <v>3909</v>
      </c>
      <c r="AW1279" s="127"/>
    </row>
    <row r="1280" spans="1:49" ht="9">
      <c r="A1280" s="127" t="s">
        <v>1729</v>
      </c>
      <c r="AC1280" s="127" t="s">
        <v>28</v>
      </c>
      <c r="AD1280" s="127" t="s">
        <v>3137</v>
      </c>
      <c r="AI1280" s="127" t="s">
        <v>35</v>
      </c>
      <c r="AJ1280" s="127" t="s">
        <v>1490</v>
      </c>
      <c r="AW1280" s="127"/>
    </row>
    <row r="1281" spans="1:49" ht="9">
      <c r="A1281" s="127" t="s">
        <v>1730</v>
      </c>
      <c r="AC1281" s="127" t="s">
        <v>28</v>
      </c>
      <c r="AD1281" s="127" t="s">
        <v>3138</v>
      </c>
      <c r="AI1281" s="127" t="s">
        <v>35</v>
      </c>
      <c r="AJ1281" s="127" t="s">
        <v>1657</v>
      </c>
      <c r="AW1281" s="127"/>
    </row>
    <row r="1282" spans="1:49" ht="9">
      <c r="A1282" s="127" t="s">
        <v>1731</v>
      </c>
      <c r="AC1282" s="127" t="s">
        <v>28</v>
      </c>
      <c r="AD1282" s="127" t="s">
        <v>778</v>
      </c>
      <c r="AI1282" s="127" t="s">
        <v>35</v>
      </c>
      <c r="AJ1282" s="127" t="s">
        <v>4349</v>
      </c>
      <c r="AW1282" s="127"/>
    </row>
    <row r="1283" spans="1:49" ht="9">
      <c r="A1283" s="127" t="s">
        <v>1732</v>
      </c>
      <c r="AC1283" s="127" t="s">
        <v>28</v>
      </c>
      <c r="AD1283" s="127" t="s">
        <v>2051</v>
      </c>
      <c r="AI1283" s="127" t="s">
        <v>35</v>
      </c>
      <c r="AJ1283" s="127" t="s">
        <v>4481</v>
      </c>
      <c r="AW1283" s="127"/>
    </row>
    <row r="1284" spans="1:49" ht="9">
      <c r="A1284" s="127" t="s">
        <v>1733</v>
      </c>
      <c r="AC1284" s="127" t="s">
        <v>28</v>
      </c>
      <c r="AD1284" s="127" t="s">
        <v>3139</v>
      </c>
      <c r="AI1284" s="127" t="s">
        <v>35</v>
      </c>
      <c r="AJ1284" s="127" t="s">
        <v>2305</v>
      </c>
      <c r="AW1284" s="127"/>
    </row>
    <row r="1285" spans="1:49" ht="9">
      <c r="A1285" s="127" t="s">
        <v>1734</v>
      </c>
      <c r="AC1285" s="127" t="s">
        <v>28</v>
      </c>
      <c r="AD1285" s="127" t="s">
        <v>3140</v>
      </c>
      <c r="AI1285" s="127" t="s">
        <v>35</v>
      </c>
      <c r="AJ1285" s="127" t="s">
        <v>1231</v>
      </c>
      <c r="AW1285" s="127"/>
    </row>
    <row r="1286" spans="1:49" ht="9">
      <c r="A1286" s="127" t="s">
        <v>1735</v>
      </c>
      <c r="AC1286" s="127" t="s">
        <v>28</v>
      </c>
      <c r="AD1286" s="127" t="s">
        <v>3141</v>
      </c>
      <c r="AI1286" s="127" t="s">
        <v>35</v>
      </c>
      <c r="AJ1286" s="127" t="s">
        <v>1921</v>
      </c>
      <c r="AW1286" s="127"/>
    </row>
    <row r="1287" spans="1:49" ht="9">
      <c r="A1287" s="127" t="s">
        <v>1736</v>
      </c>
      <c r="AC1287" s="127" t="s">
        <v>28</v>
      </c>
      <c r="AD1287" s="127" t="s">
        <v>3142</v>
      </c>
      <c r="AI1287" s="127" t="s">
        <v>35</v>
      </c>
      <c r="AJ1287" s="127" t="s">
        <v>2550</v>
      </c>
      <c r="AW1287" s="127"/>
    </row>
    <row r="1288" spans="1:49" ht="9">
      <c r="A1288" s="127" t="s">
        <v>1737</v>
      </c>
      <c r="AC1288" s="127" t="s">
        <v>28</v>
      </c>
      <c r="AD1288" s="127" t="s">
        <v>2634</v>
      </c>
      <c r="AI1288" s="127" t="s">
        <v>35</v>
      </c>
      <c r="AJ1288" s="127" t="s">
        <v>4482</v>
      </c>
      <c r="AW1288" s="127"/>
    </row>
    <row r="1289" spans="1:49" ht="9">
      <c r="A1289" s="127" t="s">
        <v>1738</v>
      </c>
      <c r="AC1289" s="127" t="s">
        <v>28</v>
      </c>
      <c r="AD1289" s="127" t="s">
        <v>1359</v>
      </c>
      <c r="AI1289" s="127" t="s">
        <v>35</v>
      </c>
      <c r="AJ1289" s="127" t="s">
        <v>4483</v>
      </c>
      <c r="AW1289" s="127"/>
    </row>
    <row r="1290" spans="1:49" ht="9">
      <c r="A1290" s="127" t="s">
        <v>1739</v>
      </c>
      <c r="AC1290" s="127" t="s">
        <v>28</v>
      </c>
      <c r="AD1290" s="127" t="s">
        <v>3143</v>
      </c>
      <c r="AI1290" s="127" t="s">
        <v>35</v>
      </c>
      <c r="AJ1290" s="127" t="s">
        <v>4484</v>
      </c>
      <c r="AW1290" s="127"/>
    </row>
    <row r="1291" spans="1:49" ht="9">
      <c r="A1291" s="127" t="s">
        <v>1740</v>
      </c>
      <c r="AC1291" s="127" t="s">
        <v>28</v>
      </c>
      <c r="AD1291" s="127" t="s">
        <v>2852</v>
      </c>
      <c r="AI1291" s="127" t="s">
        <v>35</v>
      </c>
      <c r="AJ1291" s="127" t="s">
        <v>908</v>
      </c>
      <c r="AW1291" s="127"/>
    </row>
    <row r="1292" spans="1:49" ht="9">
      <c r="A1292" s="127" t="s">
        <v>1741</v>
      </c>
      <c r="AC1292" s="127" t="s">
        <v>28</v>
      </c>
      <c r="AD1292" s="127" t="s">
        <v>776</v>
      </c>
      <c r="AI1292" s="127" t="s">
        <v>35</v>
      </c>
      <c r="AJ1292" s="127" t="s">
        <v>1689</v>
      </c>
      <c r="AW1292" s="127"/>
    </row>
    <row r="1293" spans="1:49" ht="9">
      <c r="A1293" s="127" t="s">
        <v>1742</v>
      </c>
      <c r="AC1293" s="127" t="s">
        <v>28</v>
      </c>
      <c r="AD1293" s="127" t="s">
        <v>3144</v>
      </c>
      <c r="AI1293" s="127" t="s">
        <v>35</v>
      </c>
      <c r="AJ1293" s="127" t="s">
        <v>4485</v>
      </c>
      <c r="AW1293" s="127"/>
    </row>
    <row r="1294" spans="1:49" ht="9">
      <c r="A1294" s="127" t="s">
        <v>1743</v>
      </c>
      <c r="AC1294" s="127" t="s">
        <v>28</v>
      </c>
      <c r="AD1294" s="127" t="s">
        <v>778</v>
      </c>
      <c r="AI1294" s="127" t="s">
        <v>35</v>
      </c>
      <c r="AJ1294" s="127" t="s">
        <v>4120</v>
      </c>
      <c r="AW1294" s="127"/>
    </row>
    <row r="1295" spans="1:49" ht="9">
      <c r="A1295" s="127" t="s">
        <v>1744</v>
      </c>
      <c r="AC1295" s="127" t="s">
        <v>28</v>
      </c>
      <c r="AD1295" s="127" t="s">
        <v>3145</v>
      </c>
      <c r="AI1295" s="127" t="s">
        <v>35</v>
      </c>
      <c r="AJ1295" s="127" t="s">
        <v>4093</v>
      </c>
      <c r="AW1295" s="127"/>
    </row>
    <row r="1296" spans="1:49" ht="9">
      <c r="A1296" s="127" t="s">
        <v>1745</v>
      </c>
      <c r="AC1296" s="127" t="s">
        <v>28</v>
      </c>
      <c r="AD1296" s="127" t="s">
        <v>1292</v>
      </c>
      <c r="AI1296" s="127" t="s">
        <v>35</v>
      </c>
      <c r="AJ1296" s="127" t="s">
        <v>3998</v>
      </c>
      <c r="AW1296" s="127"/>
    </row>
    <row r="1297" spans="1:49" ht="9">
      <c r="A1297" s="127" t="s">
        <v>1746</v>
      </c>
      <c r="AC1297" s="127" t="s">
        <v>28</v>
      </c>
      <c r="AD1297" s="127" t="s">
        <v>989</v>
      </c>
      <c r="AI1297" s="127" t="s">
        <v>35</v>
      </c>
      <c r="AJ1297" s="127" t="s">
        <v>4486</v>
      </c>
      <c r="AW1297" s="127"/>
    </row>
    <row r="1298" spans="1:49" ht="9">
      <c r="A1298" s="127" t="s">
        <v>1747</v>
      </c>
      <c r="AC1298" s="127" t="s">
        <v>28</v>
      </c>
      <c r="AD1298" s="127" t="s">
        <v>3146</v>
      </c>
      <c r="AI1298" s="127" t="s">
        <v>35</v>
      </c>
      <c r="AJ1298" s="127" t="s">
        <v>3606</v>
      </c>
      <c r="AW1298" s="127"/>
    </row>
    <row r="1299" spans="1:49" ht="9">
      <c r="A1299" s="127" t="s">
        <v>1748</v>
      </c>
      <c r="AC1299" s="127" t="s">
        <v>28</v>
      </c>
      <c r="AD1299" s="127" t="s">
        <v>1539</v>
      </c>
      <c r="AI1299" s="127" t="s">
        <v>35</v>
      </c>
      <c r="AJ1299" s="127" t="s">
        <v>4487</v>
      </c>
      <c r="AW1299" s="127"/>
    </row>
    <row r="1300" spans="1:49" ht="9">
      <c r="A1300" s="127" t="s">
        <v>1749</v>
      </c>
      <c r="AC1300" s="127" t="s">
        <v>28</v>
      </c>
      <c r="AD1300" s="127" t="s">
        <v>2859</v>
      </c>
      <c r="AI1300" s="127" t="s">
        <v>35</v>
      </c>
      <c r="AJ1300" s="127" t="s">
        <v>1874</v>
      </c>
      <c r="AW1300" s="127"/>
    </row>
    <row r="1301" spans="1:49" ht="9">
      <c r="A1301" s="127" t="s">
        <v>1750</v>
      </c>
      <c r="AC1301" s="127" t="s">
        <v>28</v>
      </c>
      <c r="AD1301" s="127" t="s">
        <v>1648</v>
      </c>
      <c r="AI1301" s="127" t="s">
        <v>35</v>
      </c>
      <c r="AJ1301" s="127" t="s">
        <v>3092</v>
      </c>
      <c r="AW1301" s="127"/>
    </row>
    <row r="1302" spans="1:49" ht="9">
      <c r="A1302" s="127" t="s">
        <v>1751</v>
      </c>
      <c r="AC1302" s="127" t="s">
        <v>28</v>
      </c>
      <c r="AD1302" s="127" t="s">
        <v>3147</v>
      </c>
      <c r="AI1302" s="127" t="s">
        <v>35</v>
      </c>
      <c r="AJ1302" s="127" t="s">
        <v>4488</v>
      </c>
      <c r="AW1302" s="127"/>
    </row>
    <row r="1303" spans="1:49" ht="9">
      <c r="A1303" s="127" t="s">
        <v>1752</v>
      </c>
      <c r="AC1303" s="127" t="s">
        <v>28</v>
      </c>
      <c r="AD1303" s="127" t="s">
        <v>1023</v>
      </c>
      <c r="AI1303" s="127" t="s">
        <v>35</v>
      </c>
      <c r="AJ1303" s="127" t="s">
        <v>4489</v>
      </c>
      <c r="AW1303" s="127"/>
    </row>
    <row r="1304" spans="1:49" ht="9">
      <c r="A1304" s="127" t="s">
        <v>1753</v>
      </c>
      <c r="AC1304" s="127" t="s">
        <v>28</v>
      </c>
      <c r="AD1304" s="127" t="s">
        <v>3148</v>
      </c>
      <c r="AI1304" s="127" t="s">
        <v>35</v>
      </c>
      <c r="AJ1304" s="127" t="s">
        <v>4380</v>
      </c>
      <c r="AW1304" s="127"/>
    </row>
    <row r="1305" spans="1:49" ht="9">
      <c r="A1305" s="127" t="s">
        <v>1754</v>
      </c>
      <c r="AC1305" s="127" t="s">
        <v>28</v>
      </c>
      <c r="AD1305" s="127" t="s">
        <v>3149</v>
      </c>
      <c r="AI1305" s="127" t="s">
        <v>35</v>
      </c>
      <c r="AJ1305" s="127" t="s">
        <v>4474</v>
      </c>
      <c r="AW1305" s="127"/>
    </row>
    <row r="1306" spans="1:49" ht="9">
      <c r="A1306" s="127" t="s">
        <v>1755</v>
      </c>
      <c r="AC1306" s="127" t="s">
        <v>28</v>
      </c>
      <c r="AD1306" s="127" t="s">
        <v>2484</v>
      </c>
      <c r="AI1306" s="127" t="s">
        <v>35</v>
      </c>
      <c r="AJ1306" s="127" t="s">
        <v>4490</v>
      </c>
      <c r="AW1306" s="127"/>
    </row>
    <row r="1307" spans="1:49" ht="9">
      <c r="A1307" s="127" t="s">
        <v>1756</v>
      </c>
      <c r="AC1307" s="127" t="s">
        <v>28</v>
      </c>
      <c r="AD1307" s="127" t="s">
        <v>3150</v>
      </c>
      <c r="AI1307" s="127" t="s">
        <v>35</v>
      </c>
      <c r="AJ1307" s="127" t="s">
        <v>3115</v>
      </c>
      <c r="AW1307" s="127"/>
    </row>
    <row r="1308" spans="1:49" ht="9">
      <c r="A1308" s="127" t="s">
        <v>1757</v>
      </c>
      <c r="AC1308" s="127" t="s">
        <v>28</v>
      </c>
      <c r="AD1308" s="127" t="s">
        <v>1108</v>
      </c>
      <c r="AI1308" s="127" t="s">
        <v>35</v>
      </c>
      <c r="AJ1308" s="127" t="s">
        <v>4032</v>
      </c>
      <c r="AW1308" s="127"/>
    </row>
    <row r="1309" spans="1:49" ht="9">
      <c r="A1309" s="127" t="s">
        <v>1758</v>
      </c>
      <c r="AC1309" s="127" t="s">
        <v>28</v>
      </c>
      <c r="AD1309" s="127" t="s">
        <v>1208</v>
      </c>
      <c r="AI1309" s="127" t="s">
        <v>35</v>
      </c>
      <c r="AJ1309" s="127" t="s">
        <v>4491</v>
      </c>
      <c r="AW1309" s="127"/>
    </row>
    <row r="1310" spans="1:49" ht="9">
      <c r="A1310" s="127" t="s">
        <v>1759</v>
      </c>
      <c r="AC1310" s="127" t="s">
        <v>28</v>
      </c>
      <c r="AD1310" s="127" t="s">
        <v>3151</v>
      </c>
      <c r="AI1310" s="127" t="s">
        <v>35</v>
      </c>
      <c r="AJ1310" s="127" t="s">
        <v>4492</v>
      </c>
      <c r="AW1310" s="127"/>
    </row>
    <row r="1311" spans="1:49" ht="9">
      <c r="A1311" s="127" t="s">
        <v>1760</v>
      </c>
      <c r="AC1311" s="127" t="s">
        <v>28</v>
      </c>
      <c r="AD1311" s="127" t="s">
        <v>3152</v>
      </c>
      <c r="AI1311" s="127" t="s">
        <v>35</v>
      </c>
      <c r="AJ1311" s="127" t="s">
        <v>4493</v>
      </c>
      <c r="AW1311" s="127"/>
    </row>
    <row r="1312" spans="1:49" ht="9">
      <c r="A1312" s="127" t="s">
        <v>1761</v>
      </c>
      <c r="AC1312" s="127" t="s">
        <v>28</v>
      </c>
      <c r="AD1312" s="127" t="s">
        <v>3153</v>
      </c>
      <c r="AI1312" s="127" t="s">
        <v>35</v>
      </c>
      <c r="AJ1312" s="127" t="s">
        <v>3717</v>
      </c>
      <c r="AW1312" s="127"/>
    </row>
    <row r="1313" spans="1:49" ht="9">
      <c r="A1313" s="127" t="s">
        <v>1762</v>
      </c>
      <c r="AC1313" s="127" t="s">
        <v>28</v>
      </c>
      <c r="AD1313" s="127" t="s">
        <v>3154</v>
      </c>
      <c r="AI1313" s="127" t="s">
        <v>35</v>
      </c>
      <c r="AJ1313" s="127" t="s">
        <v>3910</v>
      </c>
      <c r="AW1313" s="127"/>
    </row>
    <row r="1314" spans="1:49" ht="9">
      <c r="A1314" s="127" t="s">
        <v>1763</v>
      </c>
      <c r="AC1314" s="127" t="s">
        <v>28</v>
      </c>
      <c r="AD1314" s="127" t="s">
        <v>3155</v>
      </c>
      <c r="AI1314" s="127" t="s">
        <v>35</v>
      </c>
      <c r="AJ1314" s="127" t="s">
        <v>4416</v>
      </c>
      <c r="AW1314" s="127"/>
    </row>
    <row r="1315" spans="1:49" ht="9">
      <c r="A1315" s="127" t="s">
        <v>1764</v>
      </c>
      <c r="AC1315" s="127" t="s">
        <v>28</v>
      </c>
      <c r="AD1315" s="127" t="s">
        <v>3156</v>
      </c>
      <c r="AI1315" s="127" t="s">
        <v>35</v>
      </c>
      <c r="AJ1315" s="127" t="s">
        <v>3998</v>
      </c>
      <c r="AW1315" s="127"/>
    </row>
    <row r="1316" spans="1:49" ht="9">
      <c r="A1316" s="127" t="s">
        <v>1765</v>
      </c>
      <c r="AC1316" s="127" t="s">
        <v>28</v>
      </c>
      <c r="AD1316" s="127" t="s">
        <v>1501</v>
      </c>
      <c r="AI1316" s="127" t="s">
        <v>35</v>
      </c>
      <c r="AJ1316" s="127" t="s">
        <v>3924</v>
      </c>
      <c r="AW1316" s="127"/>
    </row>
    <row r="1317" spans="1:49" ht="9">
      <c r="A1317" s="127" t="s">
        <v>1766</v>
      </c>
      <c r="AC1317" s="127" t="s">
        <v>28</v>
      </c>
      <c r="AD1317" s="127" t="s">
        <v>3075</v>
      </c>
      <c r="AI1317" s="127" t="s">
        <v>35</v>
      </c>
      <c r="AJ1317" s="127" t="s">
        <v>4487</v>
      </c>
      <c r="AW1317" s="127"/>
    </row>
    <row r="1318" spans="1:49" ht="9">
      <c r="A1318" s="127" t="s">
        <v>1767</v>
      </c>
      <c r="AC1318" s="127" t="s">
        <v>28</v>
      </c>
      <c r="AD1318" s="127" t="s">
        <v>3157</v>
      </c>
      <c r="AI1318" s="127" t="s">
        <v>35</v>
      </c>
      <c r="AJ1318" s="127" t="s">
        <v>953</v>
      </c>
      <c r="AW1318" s="127"/>
    </row>
    <row r="1319" spans="1:49" ht="9">
      <c r="A1319" s="127" t="s">
        <v>1768</v>
      </c>
      <c r="AC1319" s="127" t="s">
        <v>28</v>
      </c>
      <c r="AD1319" s="127" t="s">
        <v>3158</v>
      </c>
      <c r="AI1319" s="127" t="s">
        <v>35</v>
      </c>
      <c r="AJ1319" s="127" t="s">
        <v>1673</v>
      </c>
      <c r="AW1319" s="127"/>
    </row>
    <row r="1320" spans="1:49" ht="9">
      <c r="A1320" s="127" t="s">
        <v>1769</v>
      </c>
      <c r="AC1320" s="127" t="s">
        <v>28</v>
      </c>
      <c r="AD1320" s="127" t="s">
        <v>1121</v>
      </c>
      <c r="AI1320" s="127" t="s">
        <v>35</v>
      </c>
      <c r="AJ1320" s="127" t="s">
        <v>1892</v>
      </c>
      <c r="AW1320" s="127"/>
    </row>
    <row r="1321" spans="1:49" ht="9">
      <c r="A1321" s="127" t="s">
        <v>1770</v>
      </c>
      <c r="AC1321" s="127" t="s">
        <v>28</v>
      </c>
      <c r="AD1321" s="127" t="s">
        <v>3159</v>
      </c>
      <c r="AI1321" s="127" t="s">
        <v>35</v>
      </c>
      <c r="AJ1321" s="127" t="s">
        <v>3853</v>
      </c>
      <c r="AW1321" s="127"/>
    </row>
    <row r="1322" spans="1:49" ht="9">
      <c r="A1322" s="127" t="s">
        <v>1771</v>
      </c>
      <c r="AC1322" s="127" t="s">
        <v>28</v>
      </c>
      <c r="AD1322" s="127" t="s">
        <v>3160</v>
      </c>
      <c r="AI1322" s="127" t="s">
        <v>35</v>
      </c>
      <c r="AJ1322" s="127" t="s">
        <v>4038</v>
      </c>
      <c r="AW1322" s="127"/>
    </row>
    <row r="1323" spans="1:49" ht="9">
      <c r="A1323" s="127" t="s">
        <v>1772</v>
      </c>
      <c r="AC1323" s="127" t="s">
        <v>28</v>
      </c>
      <c r="AD1323" s="127" t="s">
        <v>3161</v>
      </c>
      <c r="AI1323" s="127" t="s">
        <v>35</v>
      </c>
      <c r="AJ1323" s="127" t="s">
        <v>3876</v>
      </c>
      <c r="AW1323" s="127"/>
    </row>
    <row r="1324" spans="1:49" ht="9">
      <c r="A1324" s="127" t="s">
        <v>1773</v>
      </c>
      <c r="AC1324" s="127" t="s">
        <v>28</v>
      </c>
      <c r="AD1324" s="127" t="s">
        <v>1591</v>
      </c>
      <c r="AI1324" s="127" t="s">
        <v>35</v>
      </c>
      <c r="AJ1324" s="127" t="s">
        <v>4494</v>
      </c>
      <c r="AW1324" s="127"/>
    </row>
    <row r="1325" spans="1:49" ht="9">
      <c r="A1325" s="127" t="s">
        <v>1774</v>
      </c>
      <c r="AC1325" s="127" t="s">
        <v>28</v>
      </c>
      <c r="AD1325" s="127" t="s">
        <v>2998</v>
      </c>
      <c r="AI1325" s="127" t="s">
        <v>35</v>
      </c>
      <c r="AJ1325" s="127" t="s">
        <v>1192</v>
      </c>
      <c r="AW1325" s="127"/>
    </row>
    <row r="1326" spans="1:49" ht="9">
      <c r="A1326" s="127" t="s">
        <v>1775</v>
      </c>
      <c r="AC1326" s="127" t="s">
        <v>28</v>
      </c>
      <c r="AD1326" s="127" t="s">
        <v>2637</v>
      </c>
      <c r="AI1326" s="127" t="s">
        <v>35</v>
      </c>
      <c r="AJ1326" s="127" t="s">
        <v>4495</v>
      </c>
      <c r="AW1326" s="127"/>
    </row>
    <row r="1327" spans="1:49" ht="9">
      <c r="A1327" s="127" t="s">
        <v>1776</v>
      </c>
      <c r="AC1327" s="127" t="s">
        <v>28</v>
      </c>
      <c r="AD1327" s="127" t="s">
        <v>2568</v>
      </c>
      <c r="AI1327" s="127" t="s">
        <v>35</v>
      </c>
      <c r="AJ1327" s="127" t="s">
        <v>3442</v>
      </c>
      <c r="AW1327" s="127"/>
    </row>
    <row r="1328" spans="1:49" ht="9">
      <c r="A1328" s="127" t="s">
        <v>1777</v>
      </c>
      <c r="AC1328" s="127" t="s">
        <v>28</v>
      </c>
      <c r="AD1328" s="127" t="s">
        <v>3162</v>
      </c>
      <c r="AI1328" s="127" t="s">
        <v>35</v>
      </c>
      <c r="AJ1328" s="127" t="s">
        <v>2027</v>
      </c>
      <c r="AW1328" s="127"/>
    </row>
    <row r="1329" spans="1:49" ht="9">
      <c r="A1329" s="127" t="s">
        <v>1778</v>
      </c>
      <c r="AC1329" s="127" t="s">
        <v>28</v>
      </c>
      <c r="AD1329" s="127" t="s">
        <v>3163</v>
      </c>
      <c r="AI1329" s="127" t="s">
        <v>35</v>
      </c>
      <c r="AJ1329" s="127" t="s">
        <v>621</v>
      </c>
      <c r="AW1329" s="127"/>
    </row>
    <row r="1330" spans="1:49" ht="9">
      <c r="A1330" s="127" t="s">
        <v>1779</v>
      </c>
      <c r="AC1330" s="127" t="s">
        <v>28</v>
      </c>
      <c r="AD1330" s="127" t="s">
        <v>3164</v>
      </c>
      <c r="AI1330" s="127" t="s">
        <v>35</v>
      </c>
      <c r="AJ1330" s="127" t="s">
        <v>4496</v>
      </c>
      <c r="AW1330" s="127"/>
    </row>
    <row r="1331" spans="1:49" ht="9">
      <c r="A1331" s="127" t="s">
        <v>1780</v>
      </c>
      <c r="AC1331" s="127" t="s">
        <v>28</v>
      </c>
      <c r="AD1331" s="127" t="s">
        <v>3165</v>
      </c>
      <c r="AI1331" s="127" t="s">
        <v>35</v>
      </c>
      <c r="AJ1331" s="127" t="s">
        <v>4497</v>
      </c>
      <c r="AW1331" s="127"/>
    </row>
    <row r="1332" spans="1:49" ht="9">
      <c r="A1332" s="127" t="s">
        <v>1781</v>
      </c>
      <c r="AC1332" s="127" t="s">
        <v>28</v>
      </c>
      <c r="AD1332" s="127" t="s">
        <v>4595</v>
      </c>
      <c r="AI1332" s="127" t="s">
        <v>35</v>
      </c>
      <c r="AJ1332" s="127" t="s">
        <v>3570</v>
      </c>
      <c r="AW1332" s="127"/>
    </row>
    <row r="1333" spans="1:49" ht="9">
      <c r="A1333" s="127" t="s">
        <v>1782</v>
      </c>
      <c r="AC1333" s="127" t="s">
        <v>28</v>
      </c>
      <c r="AD1333" s="127" t="s">
        <v>3166</v>
      </c>
      <c r="AI1333" s="127" t="s">
        <v>35</v>
      </c>
      <c r="AJ1333" s="127" t="s">
        <v>4033</v>
      </c>
      <c r="AW1333" s="127"/>
    </row>
    <row r="1334" spans="1:49" ht="9">
      <c r="A1334" s="127" t="s">
        <v>1783</v>
      </c>
      <c r="AC1334" s="127" t="s">
        <v>28</v>
      </c>
      <c r="AD1334" s="127" t="s">
        <v>3167</v>
      </c>
      <c r="AI1334" s="127" t="s">
        <v>35</v>
      </c>
      <c r="AJ1334" s="127" t="s">
        <v>4371</v>
      </c>
      <c r="AW1334" s="127"/>
    </row>
    <row r="1335" spans="1:49" ht="9">
      <c r="A1335" s="127" t="s">
        <v>1784</v>
      </c>
      <c r="AC1335" s="127" t="s">
        <v>28</v>
      </c>
      <c r="AD1335" s="127" t="s">
        <v>1967</v>
      </c>
      <c r="AI1335" s="127" t="s">
        <v>35</v>
      </c>
      <c r="AJ1335" s="127" t="s">
        <v>4254</v>
      </c>
      <c r="AW1335" s="127"/>
    </row>
    <row r="1336" spans="1:49" ht="9">
      <c r="A1336" s="127" t="s">
        <v>1785</v>
      </c>
      <c r="AC1336" s="127" t="s">
        <v>28</v>
      </c>
      <c r="AD1336" s="127" t="s">
        <v>3168</v>
      </c>
      <c r="AI1336" s="127" t="s">
        <v>35</v>
      </c>
      <c r="AJ1336" s="127" t="s">
        <v>730</v>
      </c>
      <c r="AW1336" s="127"/>
    </row>
    <row r="1337" spans="1:49" ht="9">
      <c r="A1337" s="127" t="s">
        <v>1786</v>
      </c>
      <c r="AC1337" s="127" t="s">
        <v>28</v>
      </c>
      <c r="AD1337" s="127" t="s">
        <v>2127</v>
      </c>
      <c r="AI1337" s="127" t="s">
        <v>35</v>
      </c>
      <c r="AJ1337" s="127" t="s">
        <v>3608</v>
      </c>
      <c r="AW1337" s="127"/>
    </row>
    <row r="1338" spans="1:49" ht="9">
      <c r="A1338" s="127" t="s">
        <v>1787</v>
      </c>
      <c r="AC1338" s="127" t="s">
        <v>28</v>
      </c>
      <c r="AD1338" s="127" t="s">
        <v>2469</v>
      </c>
      <c r="AI1338" s="127" t="s">
        <v>35</v>
      </c>
      <c r="AJ1338" s="127" t="s">
        <v>879</v>
      </c>
      <c r="AW1338" s="127"/>
    </row>
    <row r="1339" spans="1:49" ht="9">
      <c r="A1339" s="127" t="s">
        <v>1788</v>
      </c>
      <c r="AC1339" s="127" t="s">
        <v>28</v>
      </c>
      <c r="AD1339" s="127" t="s">
        <v>3169</v>
      </c>
      <c r="AI1339" s="127" t="s">
        <v>35</v>
      </c>
      <c r="AJ1339" s="127" t="s">
        <v>851</v>
      </c>
      <c r="AW1339" s="127"/>
    </row>
    <row r="1340" spans="1:49" ht="9">
      <c r="A1340" s="127" t="s">
        <v>1789</v>
      </c>
      <c r="AC1340" s="127" t="s">
        <v>28</v>
      </c>
      <c r="AD1340" s="127" t="s">
        <v>2548</v>
      </c>
      <c r="AI1340" s="127" t="s">
        <v>35</v>
      </c>
      <c r="AJ1340" s="127" t="s">
        <v>842</v>
      </c>
      <c r="AW1340" s="127"/>
    </row>
    <row r="1341" spans="1:49" ht="9">
      <c r="A1341" s="127" t="s">
        <v>1790</v>
      </c>
      <c r="AC1341" s="127" t="s">
        <v>28</v>
      </c>
      <c r="AD1341" s="127" t="s">
        <v>3170</v>
      </c>
      <c r="AI1341" s="127" t="s">
        <v>35</v>
      </c>
      <c r="AJ1341" s="127" t="s">
        <v>4127</v>
      </c>
      <c r="AW1341" s="127"/>
    </row>
    <row r="1342" spans="1:49" ht="9">
      <c r="A1342" s="127" t="s">
        <v>1791</v>
      </c>
      <c r="AC1342" s="127" t="s">
        <v>28</v>
      </c>
      <c r="AD1342" s="127" t="s">
        <v>2386</v>
      </c>
      <c r="AI1342" s="127" t="s">
        <v>35</v>
      </c>
      <c r="AJ1342" s="127" t="s">
        <v>1856</v>
      </c>
      <c r="AW1342" s="127"/>
    </row>
    <row r="1343" spans="1:49" ht="9">
      <c r="A1343" s="127" t="s">
        <v>1792</v>
      </c>
      <c r="AC1343" s="127" t="s">
        <v>28</v>
      </c>
      <c r="AD1343" s="127" t="s">
        <v>3171</v>
      </c>
      <c r="AI1343" s="127" t="s">
        <v>35</v>
      </c>
      <c r="AJ1343" s="127" t="s">
        <v>4498</v>
      </c>
      <c r="AW1343" s="127"/>
    </row>
    <row r="1344" spans="1:49" ht="9">
      <c r="A1344" s="127" t="s">
        <v>1793</v>
      </c>
      <c r="AC1344" s="127" t="s">
        <v>28</v>
      </c>
      <c r="AD1344" s="127" t="s">
        <v>3172</v>
      </c>
      <c r="AI1344" s="127" t="s">
        <v>35</v>
      </c>
      <c r="AJ1344" s="127" t="s">
        <v>1112</v>
      </c>
      <c r="AW1344" s="127"/>
    </row>
    <row r="1345" spans="1:49" ht="9">
      <c r="A1345" s="127" t="s">
        <v>1794</v>
      </c>
      <c r="AC1345" s="127" t="s">
        <v>28</v>
      </c>
      <c r="AD1345" s="127" t="s">
        <v>3173</v>
      </c>
      <c r="AI1345" s="127" t="s">
        <v>35</v>
      </c>
      <c r="AJ1345" s="127" t="s">
        <v>2784</v>
      </c>
      <c r="AW1345" s="127"/>
    </row>
    <row r="1346" spans="1:49" ht="9">
      <c r="A1346" s="127" t="s">
        <v>1795</v>
      </c>
      <c r="AC1346" s="127" t="s">
        <v>28</v>
      </c>
      <c r="AD1346" s="127" t="s">
        <v>3174</v>
      </c>
      <c r="AI1346" s="127" t="s">
        <v>35</v>
      </c>
      <c r="AJ1346" s="127" t="s">
        <v>3858</v>
      </c>
      <c r="AW1346" s="127"/>
    </row>
    <row r="1347" spans="1:49" ht="9">
      <c r="A1347" s="127" t="s">
        <v>1796</v>
      </c>
      <c r="AC1347" s="127" t="s">
        <v>28</v>
      </c>
      <c r="AD1347" s="127" t="s">
        <v>2699</v>
      </c>
      <c r="AI1347" s="127" t="s">
        <v>35</v>
      </c>
      <c r="AJ1347" s="127" t="s">
        <v>4499</v>
      </c>
      <c r="AW1347" s="127"/>
    </row>
    <row r="1348" spans="1:49" ht="9">
      <c r="A1348" s="127" t="s">
        <v>1797</v>
      </c>
      <c r="AC1348" s="127" t="s">
        <v>28</v>
      </c>
      <c r="AD1348" s="127" t="s">
        <v>3175</v>
      </c>
      <c r="AI1348" s="127" t="s">
        <v>35</v>
      </c>
      <c r="AJ1348" s="127" t="s">
        <v>4015</v>
      </c>
      <c r="AW1348" s="127"/>
    </row>
    <row r="1349" spans="1:49" ht="9">
      <c r="A1349" s="127" t="s">
        <v>1798</v>
      </c>
      <c r="AC1349" s="127" t="s">
        <v>28</v>
      </c>
      <c r="AD1349" s="127" t="s">
        <v>754</v>
      </c>
      <c r="AI1349" s="127" t="s">
        <v>35</v>
      </c>
      <c r="AJ1349" s="127" t="s">
        <v>4500</v>
      </c>
      <c r="AW1349" s="127"/>
    </row>
    <row r="1350" spans="1:49" ht="9">
      <c r="A1350" s="127" t="s">
        <v>1799</v>
      </c>
      <c r="AC1350" s="127" t="s">
        <v>28</v>
      </c>
      <c r="AD1350" s="127" t="s">
        <v>2726</v>
      </c>
      <c r="AI1350" s="127" t="s">
        <v>35</v>
      </c>
      <c r="AJ1350" s="127" t="s">
        <v>4501</v>
      </c>
      <c r="AW1350" s="127"/>
    </row>
    <row r="1351" spans="1:49" ht="9">
      <c r="A1351" s="127" t="s">
        <v>1800</v>
      </c>
      <c r="AC1351" s="127" t="s">
        <v>28</v>
      </c>
      <c r="AD1351" s="127" t="s">
        <v>2859</v>
      </c>
      <c r="AI1351" s="127" t="s">
        <v>35</v>
      </c>
      <c r="AJ1351" s="127" t="s">
        <v>1673</v>
      </c>
      <c r="AW1351" s="127"/>
    </row>
    <row r="1352" spans="1:49" ht="9">
      <c r="A1352" s="127" t="s">
        <v>1801</v>
      </c>
      <c r="AC1352" s="127" t="s">
        <v>28</v>
      </c>
      <c r="AD1352" s="127" t="s">
        <v>1454</v>
      </c>
      <c r="AI1352" s="127" t="s">
        <v>35</v>
      </c>
      <c r="AJ1352" s="127" t="s">
        <v>2010</v>
      </c>
      <c r="AW1352" s="127"/>
    </row>
    <row r="1353" spans="1:49" ht="9">
      <c r="A1353" s="127" t="s">
        <v>1802</v>
      </c>
      <c r="AC1353" s="127" t="s">
        <v>28</v>
      </c>
      <c r="AD1353" s="127" t="s">
        <v>3176</v>
      </c>
      <c r="AI1353" s="127" t="s">
        <v>35</v>
      </c>
      <c r="AJ1353" s="127" t="s">
        <v>784</v>
      </c>
      <c r="AW1353" s="127"/>
    </row>
    <row r="1354" spans="1:49" ht="9">
      <c r="A1354" s="127" t="s">
        <v>1803</v>
      </c>
      <c r="AC1354" s="127" t="s">
        <v>28</v>
      </c>
      <c r="AD1354" s="127" t="s">
        <v>3101</v>
      </c>
      <c r="AI1354" s="127" t="s">
        <v>35</v>
      </c>
      <c r="AJ1354" s="127" t="s">
        <v>4502</v>
      </c>
      <c r="AW1354" s="127"/>
    </row>
    <row r="1355" spans="1:49" ht="9">
      <c r="A1355" s="127" t="s">
        <v>1804</v>
      </c>
      <c r="AC1355" s="127" t="s">
        <v>28</v>
      </c>
      <c r="AD1355" s="127" t="s">
        <v>2852</v>
      </c>
      <c r="AI1355" s="127" t="s">
        <v>35</v>
      </c>
      <c r="AJ1355" s="127" t="s">
        <v>4503</v>
      </c>
      <c r="AW1355" s="127"/>
    </row>
    <row r="1356" spans="1:49" ht="9">
      <c r="A1356" s="127" t="s">
        <v>1805</v>
      </c>
      <c r="AC1356" s="127" t="s">
        <v>28</v>
      </c>
      <c r="AD1356" s="127" t="s">
        <v>2561</v>
      </c>
      <c r="AI1356" s="127" t="s">
        <v>35</v>
      </c>
      <c r="AJ1356" s="127" t="s">
        <v>4504</v>
      </c>
      <c r="AW1356" s="127"/>
    </row>
    <row r="1357" spans="1:49" ht="9">
      <c r="A1357" s="127" t="s">
        <v>1806</v>
      </c>
      <c r="AC1357" s="127" t="s">
        <v>28</v>
      </c>
      <c r="AD1357" s="127" t="s">
        <v>2461</v>
      </c>
      <c r="AI1357" s="127" t="s">
        <v>35</v>
      </c>
      <c r="AJ1357" s="127" t="s">
        <v>3740</v>
      </c>
      <c r="AW1357" s="127"/>
    </row>
    <row r="1358" spans="1:49" ht="9">
      <c r="A1358" s="127" t="s">
        <v>1807</v>
      </c>
      <c r="AC1358" s="127" t="s">
        <v>28</v>
      </c>
      <c r="AD1358" s="127" t="s">
        <v>3094</v>
      </c>
      <c r="AI1358" s="127" t="s">
        <v>35</v>
      </c>
      <c r="AJ1358" s="127" t="s">
        <v>4505</v>
      </c>
      <c r="AW1358" s="127"/>
    </row>
    <row r="1359" spans="1:49" ht="9">
      <c r="A1359" s="127" t="s">
        <v>1808</v>
      </c>
      <c r="AC1359" s="127" t="s">
        <v>28</v>
      </c>
      <c r="AD1359" s="127" t="s">
        <v>3177</v>
      </c>
      <c r="AI1359" s="127" t="s">
        <v>35</v>
      </c>
      <c r="AJ1359" s="127" t="s">
        <v>1155</v>
      </c>
      <c r="AW1359" s="127"/>
    </row>
    <row r="1360" spans="1:49" ht="9">
      <c r="A1360" s="127" t="s">
        <v>1809</v>
      </c>
      <c r="AC1360" s="127" t="s">
        <v>28</v>
      </c>
      <c r="AD1360" s="127" t="s">
        <v>3178</v>
      </c>
      <c r="AI1360" s="127" t="s">
        <v>35</v>
      </c>
      <c r="AJ1360" s="127" t="s">
        <v>4506</v>
      </c>
      <c r="AW1360" s="127"/>
    </row>
    <row r="1361" spans="1:49" ht="9">
      <c r="A1361" s="127" t="s">
        <v>1810</v>
      </c>
      <c r="AC1361" s="127" t="s">
        <v>28</v>
      </c>
      <c r="AD1361" s="127" t="s">
        <v>3179</v>
      </c>
      <c r="AI1361" s="127" t="s">
        <v>35</v>
      </c>
      <c r="AJ1361" s="127" t="s">
        <v>3570</v>
      </c>
      <c r="AW1361" s="127"/>
    </row>
    <row r="1362" spans="1:49" ht="9">
      <c r="A1362" s="127" t="s">
        <v>1811</v>
      </c>
      <c r="AC1362" s="127" t="s">
        <v>28</v>
      </c>
      <c r="AD1362" s="127" t="s">
        <v>3180</v>
      </c>
      <c r="AI1362" s="127" t="s">
        <v>35</v>
      </c>
      <c r="AJ1362" s="127" t="s">
        <v>3444</v>
      </c>
      <c r="AW1362" s="127"/>
    </row>
    <row r="1363" spans="1:49" ht="9">
      <c r="A1363" s="127" t="s">
        <v>1812</v>
      </c>
      <c r="AC1363" s="127" t="s">
        <v>28</v>
      </c>
      <c r="AD1363" s="127" t="s">
        <v>1424</v>
      </c>
      <c r="AI1363" s="127" t="s">
        <v>35</v>
      </c>
      <c r="AJ1363" s="127" t="s">
        <v>457</v>
      </c>
      <c r="AW1363" s="127"/>
    </row>
    <row r="1364" spans="1:49" ht="9">
      <c r="A1364" s="127" t="s">
        <v>1813</v>
      </c>
      <c r="AC1364" s="127" t="s">
        <v>28</v>
      </c>
      <c r="AD1364" s="127" t="s">
        <v>1163</v>
      </c>
      <c r="AI1364" s="127" t="s">
        <v>35</v>
      </c>
      <c r="AJ1364" s="127" t="s">
        <v>4507</v>
      </c>
      <c r="AW1364" s="127"/>
    </row>
    <row r="1365" spans="1:49" ht="9">
      <c r="A1365" s="127" t="s">
        <v>1814</v>
      </c>
      <c r="AC1365" s="127" t="s">
        <v>28</v>
      </c>
      <c r="AD1365" s="127" t="s">
        <v>2890</v>
      </c>
      <c r="AI1365" s="127" t="s">
        <v>35</v>
      </c>
      <c r="AJ1365" s="127" t="s">
        <v>4508</v>
      </c>
      <c r="AW1365" s="127"/>
    </row>
    <row r="1366" spans="1:49" ht="9">
      <c r="A1366" s="127" t="s">
        <v>1815</v>
      </c>
      <c r="AC1366" s="127" t="s">
        <v>28</v>
      </c>
      <c r="AD1366" s="127" t="s">
        <v>3181</v>
      </c>
      <c r="AI1366" s="127" t="s">
        <v>35</v>
      </c>
      <c r="AJ1366" s="127" t="s">
        <v>2958</v>
      </c>
      <c r="AW1366" s="127"/>
    </row>
    <row r="1367" spans="1:49" ht="9">
      <c r="A1367" s="127" t="s">
        <v>1816</v>
      </c>
      <c r="AC1367" s="127" t="s">
        <v>28</v>
      </c>
      <c r="AD1367" s="127" t="s">
        <v>2095</v>
      </c>
      <c r="AI1367" s="127" t="s">
        <v>35</v>
      </c>
      <c r="AJ1367" s="127" t="s">
        <v>2807</v>
      </c>
      <c r="AW1367" s="127"/>
    </row>
    <row r="1368" spans="1:49" ht="9">
      <c r="A1368" s="127" t="s">
        <v>1817</v>
      </c>
      <c r="AC1368" s="127" t="s">
        <v>28</v>
      </c>
      <c r="AD1368" s="127" t="s">
        <v>864</v>
      </c>
      <c r="AI1368" s="127" t="s">
        <v>35</v>
      </c>
      <c r="AJ1368" s="127" t="s">
        <v>1023</v>
      </c>
      <c r="AW1368" s="127"/>
    </row>
    <row r="1369" spans="1:49" ht="9">
      <c r="A1369" s="127" t="s">
        <v>1818</v>
      </c>
      <c r="AC1369" s="127" t="s">
        <v>28</v>
      </c>
      <c r="AD1369" s="127" t="s">
        <v>3182</v>
      </c>
      <c r="AI1369" s="127" t="s">
        <v>35</v>
      </c>
      <c r="AJ1369" s="127" t="s">
        <v>1417</v>
      </c>
      <c r="AW1369" s="127"/>
    </row>
    <row r="1370" spans="1:49" ht="9">
      <c r="A1370" s="127" t="s">
        <v>1819</v>
      </c>
      <c r="AC1370" s="127" t="s">
        <v>28</v>
      </c>
      <c r="AD1370" s="127" t="s">
        <v>955</v>
      </c>
      <c r="AI1370" s="127" t="s">
        <v>35</v>
      </c>
      <c r="AJ1370" s="127" t="s">
        <v>729</v>
      </c>
      <c r="AW1370" s="127"/>
    </row>
    <row r="1371" spans="1:49" ht="9">
      <c r="A1371" s="127" t="s">
        <v>1820</v>
      </c>
      <c r="AC1371" s="127" t="s">
        <v>28</v>
      </c>
      <c r="AD1371" s="127" t="s">
        <v>922</v>
      </c>
      <c r="AI1371" s="127" t="s">
        <v>35</v>
      </c>
      <c r="AJ1371" s="127" t="s">
        <v>4509</v>
      </c>
      <c r="AW1371" s="127"/>
    </row>
    <row r="1372" spans="1:49" ht="9">
      <c r="A1372" s="127" t="s">
        <v>1821</v>
      </c>
      <c r="AC1372" s="127" t="s">
        <v>28</v>
      </c>
      <c r="AD1372" s="127" t="s">
        <v>3183</v>
      </c>
      <c r="AI1372" s="127" t="s">
        <v>35</v>
      </c>
      <c r="AJ1372" s="127" t="s">
        <v>3442</v>
      </c>
      <c r="AW1372" s="127"/>
    </row>
    <row r="1373" spans="1:49" ht="9">
      <c r="A1373" s="127" t="s">
        <v>1822</v>
      </c>
      <c r="AC1373" s="127" t="s">
        <v>28</v>
      </c>
      <c r="AD1373" s="127" t="s">
        <v>1583</v>
      </c>
      <c r="AI1373" s="127" t="s">
        <v>35</v>
      </c>
      <c r="AJ1373" s="127" t="s">
        <v>3667</v>
      </c>
      <c r="AW1373" s="127"/>
    </row>
    <row r="1374" spans="1:49" ht="9">
      <c r="A1374" s="127" t="s">
        <v>1823</v>
      </c>
      <c r="AC1374" s="127" t="s">
        <v>28</v>
      </c>
      <c r="AD1374" s="127" t="s">
        <v>3184</v>
      </c>
      <c r="AI1374" s="127" t="s">
        <v>35</v>
      </c>
      <c r="AJ1374" s="127" t="s">
        <v>1746</v>
      </c>
      <c r="AW1374" s="127"/>
    </row>
    <row r="1375" spans="1:49" ht="9">
      <c r="A1375" s="127" t="s">
        <v>1824</v>
      </c>
      <c r="AC1375" s="127" t="s">
        <v>28</v>
      </c>
      <c r="AD1375" s="127" t="s">
        <v>3185</v>
      </c>
      <c r="AI1375" s="127" t="s">
        <v>35</v>
      </c>
      <c r="AJ1375" s="127" t="s">
        <v>4001</v>
      </c>
      <c r="AW1375" s="127"/>
    </row>
    <row r="1376" spans="1:49" ht="9">
      <c r="A1376" s="127" t="s">
        <v>1825</v>
      </c>
      <c r="AC1376" s="127" t="s">
        <v>28</v>
      </c>
      <c r="AD1376" s="127" t="s">
        <v>3186</v>
      </c>
      <c r="AI1376" s="127" t="s">
        <v>35</v>
      </c>
      <c r="AJ1376" s="127" t="s">
        <v>2043</v>
      </c>
      <c r="AW1376" s="127"/>
    </row>
    <row r="1377" spans="1:49" ht="9">
      <c r="A1377" s="127" t="s">
        <v>1826</v>
      </c>
      <c r="AC1377" s="127" t="s">
        <v>28</v>
      </c>
      <c r="AD1377" s="127" t="s">
        <v>815</v>
      </c>
      <c r="AI1377" s="127" t="s">
        <v>35</v>
      </c>
      <c r="AJ1377" s="127" t="s">
        <v>1608</v>
      </c>
      <c r="AW1377" s="127"/>
    </row>
    <row r="1378" spans="1:49" ht="9">
      <c r="A1378" s="127" t="s">
        <v>1827</v>
      </c>
      <c r="AC1378" s="127" t="s">
        <v>28</v>
      </c>
      <c r="AD1378" s="127" t="s">
        <v>3187</v>
      </c>
      <c r="AI1378" s="127" t="s">
        <v>35</v>
      </c>
      <c r="AJ1378" s="127" t="s">
        <v>4510</v>
      </c>
      <c r="AW1378" s="127"/>
    </row>
    <row r="1379" spans="1:49" ht="9">
      <c r="A1379" s="127" t="s">
        <v>1828</v>
      </c>
      <c r="AC1379" s="127" t="s">
        <v>28</v>
      </c>
      <c r="AD1379" s="127" t="s">
        <v>2661</v>
      </c>
      <c r="AI1379" s="127" t="s">
        <v>35</v>
      </c>
      <c r="AJ1379" s="127" t="s">
        <v>2221</v>
      </c>
      <c r="AW1379" s="127"/>
    </row>
    <row r="1380" spans="1:49" ht="9">
      <c r="A1380" s="127" t="s">
        <v>1829</v>
      </c>
      <c r="AC1380" s="127" t="s">
        <v>28</v>
      </c>
      <c r="AD1380" s="127" t="s">
        <v>3188</v>
      </c>
      <c r="AI1380" s="127" t="s">
        <v>35</v>
      </c>
      <c r="AJ1380" s="127" t="s">
        <v>3806</v>
      </c>
      <c r="AW1380" s="127"/>
    </row>
    <row r="1381" spans="1:49" ht="9">
      <c r="A1381" s="127" t="s">
        <v>1830</v>
      </c>
      <c r="AC1381" s="127" t="s">
        <v>28</v>
      </c>
      <c r="AD1381" s="127" t="s">
        <v>2736</v>
      </c>
      <c r="AI1381" s="127" t="s">
        <v>35</v>
      </c>
      <c r="AJ1381" s="127" t="s">
        <v>4511</v>
      </c>
      <c r="AW1381" s="127"/>
    </row>
    <row r="1382" spans="1:49" ht="9">
      <c r="A1382" s="127" t="s">
        <v>1831</v>
      </c>
      <c r="AC1382" s="127" t="s">
        <v>28</v>
      </c>
      <c r="AD1382" s="127" t="s">
        <v>2434</v>
      </c>
      <c r="AI1382" s="127" t="s">
        <v>35</v>
      </c>
      <c r="AJ1382" s="127" t="s">
        <v>4382</v>
      </c>
      <c r="AW1382" s="127"/>
    </row>
    <row r="1383" spans="1:49" ht="9">
      <c r="A1383" s="127" t="s">
        <v>1832</v>
      </c>
      <c r="AC1383" s="127" t="s">
        <v>28</v>
      </c>
      <c r="AD1383" s="127" t="s">
        <v>3189</v>
      </c>
      <c r="AI1383" s="127" t="s">
        <v>35</v>
      </c>
      <c r="AJ1383" s="127" t="s">
        <v>506</v>
      </c>
      <c r="AW1383" s="127"/>
    </row>
    <row r="1384" spans="1:49" ht="9">
      <c r="A1384" s="127" t="s">
        <v>1833</v>
      </c>
      <c r="AC1384" s="127" t="s">
        <v>28</v>
      </c>
      <c r="AD1384" s="127" t="s">
        <v>768</v>
      </c>
      <c r="AI1384" s="127" t="s">
        <v>35</v>
      </c>
      <c r="AJ1384" s="127" t="s">
        <v>4186</v>
      </c>
      <c r="AW1384" s="127"/>
    </row>
    <row r="1385" spans="1:49" ht="9">
      <c r="A1385" s="127" t="s">
        <v>1834</v>
      </c>
      <c r="AC1385" s="127" t="s">
        <v>28</v>
      </c>
      <c r="AD1385" s="127" t="s">
        <v>1038</v>
      </c>
      <c r="AI1385" s="127" t="s">
        <v>35</v>
      </c>
      <c r="AJ1385" s="127" t="s">
        <v>1309</v>
      </c>
      <c r="AW1385" s="127"/>
    </row>
    <row r="1386" spans="1:49" ht="9">
      <c r="A1386" s="127" t="s">
        <v>1835</v>
      </c>
      <c r="AC1386" s="127" t="s">
        <v>28</v>
      </c>
      <c r="AD1386" s="127" t="s">
        <v>1648</v>
      </c>
      <c r="AI1386" s="127" t="s">
        <v>35</v>
      </c>
      <c r="AJ1386" s="127" t="s">
        <v>4512</v>
      </c>
      <c r="AW1386" s="127"/>
    </row>
    <row r="1387" spans="1:49" ht="9">
      <c r="A1387" s="127" t="s">
        <v>1836</v>
      </c>
      <c r="AC1387" s="127" t="s">
        <v>28</v>
      </c>
      <c r="AD1387" s="127" t="s">
        <v>2686</v>
      </c>
      <c r="AI1387" s="127" t="s">
        <v>35</v>
      </c>
      <c r="AJ1387" s="127" t="s">
        <v>3658</v>
      </c>
      <c r="AW1387" s="127"/>
    </row>
    <row r="1388" spans="1:49" ht="9">
      <c r="A1388" s="127" t="s">
        <v>1837</v>
      </c>
      <c r="AC1388" s="127" t="s">
        <v>28</v>
      </c>
      <c r="AD1388" s="127" t="s">
        <v>3190</v>
      </c>
      <c r="AI1388" s="127" t="s">
        <v>35</v>
      </c>
      <c r="AJ1388" s="127" t="s">
        <v>3999</v>
      </c>
      <c r="AW1388" s="127"/>
    </row>
    <row r="1389" spans="1:49" ht="9">
      <c r="A1389" s="127" t="s">
        <v>1838</v>
      </c>
      <c r="AC1389" s="127" t="s">
        <v>28</v>
      </c>
      <c r="AD1389" s="127" t="s">
        <v>1601</v>
      </c>
      <c r="AI1389" s="127" t="s">
        <v>35</v>
      </c>
      <c r="AJ1389" s="127" t="s">
        <v>2267</v>
      </c>
      <c r="AW1389" s="127"/>
    </row>
    <row r="1390" spans="1:49" ht="9">
      <c r="A1390" s="127" t="s">
        <v>1839</v>
      </c>
      <c r="AC1390" s="127" t="s">
        <v>28</v>
      </c>
      <c r="AD1390" s="127" t="s">
        <v>3191</v>
      </c>
      <c r="AI1390" s="127" t="s">
        <v>35</v>
      </c>
      <c r="AJ1390" s="127" t="s">
        <v>4476</v>
      </c>
      <c r="AW1390" s="127"/>
    </row>
    <row r="1391" spans="1:49" ht="9">
      <c r="A1391" s="127" t="s">
        <v>1840</v>
      </c>
      <c r="AC1391" s="127" t="s">
        <v>28</v>
      </c>
      <c r="AD1391" s="127" t="s">
        <v>1587</v>
      </c>
      <c r="AI1391" s="127" t="s">
        <v>35</v>
      </c>
      <c r="AJ1391" s="127" t="s">
        <v>4124</v>
      </c>
      <c r="AW1391" s="127"/>
    </row>
    <row r="1392" spans="1:49" ht="9">
      <c r="A1392" s="127" t="s">
        <v>1841</v>
      </c>
      <c r="AC1392" s="127" t="s">
        <v>28</v>
      </c>
      <c r="AD1392" s="127" t="s">
        <v>3192</v>
      </c>
      <c r="AI1392" s="127" t="s">
        <v>35</v>
      </c>
      <c r="AJ1392" s="127" t="s">
        <v>951</v>
      </c>
      <c r="AW1392" s="127"/>
    </row>
    <row r="1393" spans="1:49" ht="9">
      <c r="A1393" s="127" t="s">
        <v>1842</v>
      </c>
      <c r="AC1393" s="127" t="s">
        <v>28</v>
      </c>
      <c r="AD1393" s="127" t="s">
        <v>2708</v>
      </c>
      <c r="AI1393" s="127" t="s">
        <v>35</v>
      </c>
      <c r="AJ1393" s="127" t="s">
        <v>4061</v>
      </c>
      <c r="AW1393" s="127"/>
    </row>
    <row r="1394" spans="1:49" ht="9">
      <c r="A1394" s="127" t="s">
        <v>1843</v>
      </c>
      <c r="AC1394" s="127" t="s">
        <v>28</v>
      </c>
      <c r="AD1394" s="127" t="s">
        <v>3193</v>
      </c>
      <c r="AI1394" s="127" t="s">
        <v>35</v>
      </c>
      <c r="AJ1394" s="127" t="s">
        <v>3992</v>
      </c>
      <c r="AW1394" s="127"/>
    </row>
    <row r="1395" spans="1:49" ht="9">
      <c r="A1395" s="127" t="s">
        <v>1844</v>
      </c>
      <c r="AC1395" s="127" t="s">
        <v>28</v>
      </c>
      <c r="AD1395" s="127" t="s">
        <v>2407</v>
      </c>
      <c r="AI1395" s="127" t="s">
        <v>35</v>
      </c>
      <c r="AJ1395" s="127" t="s">
        <v>4513</v>
      </c>
      <c r="AW1395" s="127"/>
    </row>
    <row r="1396" spans="1:49" ht="9">
      <c r="A1396" s="127" t="s">
        <v>1845</v>
      </c>
      <c r="AC1396" s="127" t="s">
        <v>28</v>
      </c>
      <c r="AD1396" s="127" t="s">
        <v>3194</v>
      </c>
      <c r="AI1396" s="127" t="s">
        <v>35</v>
      </c>
      <c r="AJ1396" s="127" t="s">
        <v>4514</v>
      </c>
      <c r="AW1396" s="127"/>
    </row>
    <row r="1397" spans="1:49" ht="9">
      <c r="A1397" s="127" t="s">
        <v>1846</v>
      </c>
      <c r="AC1397" s="127" t="s">
        <v>28</v>
      </c>
      <c r="AD1397" s="127" t="s">
        <v>3195</v>
      </c>
      <c r="AI1397" s="127" t="s">
        <v>35</v>
      </c>
      <c r="AJ1397" s="127" t="s">
        <v>4127</v>
      </c>
      <c r="AW1397" s="127"/>
    </row>
    <row r="1398" spans="1:49" ht="9">
      <c r="A1398" s="127" t="s">
        <v>1847</v>
      </c>
      <c r="AC1398" s="127" t="s">
        <v>28</v>
      </c>
      <c r="AD1398" s="127" t="s">
        <v>3196</v>
      </c>
      <c r="AI1398" s="127" t="s">
        <v>35</v>
      </c>
      <c r="AJ1398" s="127" t="s">
        <v>4515</v>
      </c>
      <c r="AW1398" s="127"/>
    </row>
    <row r="1399" spans="1:49" ht="9">
      <c r="A1399" s="127" t="s">
        <v>1848</v>
      </c>
      <c r="AC1399" s="127" t="s">
        <v>28</v>
      </c>
      <c r="AD1399" s="127" t="s">
        <v>2081</v>
      </c>
      <c r="AI1399" s="127" t="s">
        <v>35</v>
      </c>
      <c r="AJ1399" s="127" t="s">
        <v>4103</v>
      </c>
      <c r="AW1399" s="127"/>
    </row>
    <row r="1400" spans="1:49" ht="9">
      <c r="A1400" s="127" t="s">
        <v>1849</v>
      </c>
      <c r="AC1400" s="127" t="s">
        <v>28</v>
      </c>
      <c r="AD1400" s="127" t="s">
        <v>3197</v>
      </c>
      <c r="AI1400" s="127" t="s">
        <v>35</v>
      </c>
      <c r="AJ1400" s="127" t="s">
        <v>4516</v>
      </c>
      <c r="AW1400" s="127"/>
    </row>
    <row r="1401" spans="1:49" ht="9">
      <c r="A1401" s="127" t="s">
        <v>1850</v>
      </c>
      <c r="AC1401" s="127" t="s">
        <v>28</v>
      </c>
      <c r="AD1401" s="127" t="s">
        <v>3198</v>
      </c>
      <c r="AI1401" s="127" t="s">
        <v>35</v>
      </c>
      <c r="AJ1401" s="127" t="s">
        <v>3942</v>
      </c>
      <c r="AW1401" s="127"/>
    </row>
    <row r="1402" spans="1:49" ht="9">
      <c r="A1402" s="127" t="s">
        <v>1851</v>
      </c>
      <c r="AC1402" s="127" t="s">
        <v>28</v>
      </c>
      <c r="AD1402" s="127" t="s">
        <v>3199</v>
      </c>
      <c r="AI1402" s="127" t="s">
        <v>35</v>
      </c>
      <c r="AJ1402" s="127" t="s">
        <v>4517</v>
      </c>
      <c r="AW1402" s="127"/>
    </row>
    <row r="1403" spans="1:49" ht="9">
      <c r="A1403" s="127" t="s">
        <v>1852</v>
      </c>
      <c r="AC1403" s="127" t="s">
        <v>28</v>
      </c>
      <c r="AD1403" s="127" t="s">
        <v>3200</v>
      </c>
      <c r="AI1403" s="127" t="s">
        <v>35</v>
      </c>
      <c r="AJ1403" s="127" t="s">
        <v>4133</v>
      </c>
      <c r="AW1403" s="127"/>
    </row>
    <row r="1404" spans="1:49" ht="9">
      <c r="A1404" s="127" t="s">
        <v>1853</v>
      </c>
      <c r="AC1404" s="127" t="s">
        <v>28</v>
      </c>
      <c r="AD1404" s="127" t="s">
        <v>3201</v>
      </c>
      <c r="AI1404" s="127" t="s">
        <v>35</v>
      </c>
      <c r="AJ1404" s="127" t="s">
        <v>4339</v>
      </c>
      <c r="AW1404" s="127"/>
    </row>
    <row r="1405" spans="1:49" ht="9">
      <c r="A1405" s="127" t="s">
        <v>1854</v>
      </c>
      <c r="AC1405" s="127" t="s">
        <v>28</v>
      </c>
      <c r="AD1405" s="127" t="s">
        <v>2514</v>
      </c>
      <c r="AI1405" s="127" t="s">
        <v>35</v>
      </c>
      <c r="AJ1405" s="127" t="s">
        <v>2194</v>
      </c>
      <c r="AW1405" s="127"/>
    </row>
    <row r="1406" spans="1:49" ht="9">
      <c r="A1406" s="127" t="s">
        <v>1855</v>
      </c>
      <c r="AC1406" s="127" t="s">
        <v>28</v>
      </c>
      <c r="AD1406" s="127" t="s">
        <v>1602</v>
      </c>
      <c r="AI1406" s="127" t="s">
        <v>35</v>
      </c>
      <c r="AJ1406" s="127" t="s">
        <v>566</v>
      </c>
      <c r="AW1406" s="127"/>
    </row>
    <row r="1407" spans="1:49" ht="9">
      <c r="A1407" s="127" t="s">
        <v>1856</v>
      </c>
      <c r="AC1407" s="127" t="s">
        <v>28</v>
      </c>
      <c r="AD1407" s="127" t="s">
        <v>3202</v>
      </c>
      <c r="AI1407" s="127" t="s">
        <v>35</v>
      </c>
      <c r="AJ1407" s="127" t="s">
        <v>4518</v>
      </c>
      <c r="AW1407" s="127"/>
    </row>
    <row r="1408" spans="1:49" ht="9">
      <c r="A1408" s="127" t="s">
        <v>1857</v>
      </c>
      <c r="AC1408" s="127" t="s">
        <v>28</v>
      </c>
      <c r="AD1408" s="127" t="s">
        <v>3176</v>
      </c>
      <c r="AI1408" s="127" t="s">
        <v>35</v>
      </c>
      <c r="AJ1408" s="127" t="s">
        <v>4519</v>
      </c>
      <c r="AW1408" s="127"/>
    </row>
    <row r="1409" spans="1:49" ht="9">
      <c r="A1409" s="127" t="s">
        <v>1858</v>
      </c>
      <c r="AC1409" s="127" t="s">
        <v>28</v>
      </c>
      <c r="AD1409" s="127" t="s">
        <v>2828</v>
      </c>
      <c r="AI1409" s="127" t="s">
        <v>35</v>
      </c>
      <c r="AJ1409" s="127" t="s">
        <v>1446</v>
      </c>
      <c r="AW1409" s="127"/>
    </row>
    <row r="1410" spans="1:49" ht="9">
      <c r="A1410" s="127" t="s">
        <v>1859</v>
      </c>
      <c r="AC1410" s="127" t="s">
        <v>28</v>
      </c>
      <c r="AD1410" s="127" t="s">
        <v>2169</v>
      </c>
      <c r="AI1410" s="127" t="s">
        <v>35</v>
      </c>
      <c r="AJ1410" s="127" t="s">
        <v>3852</v>
      </c>
      <c r="AW1410" s="127"/>
    </row>
    <row r="1411" spans="1:49" ht="9">
      <c r="A1411" s="127" t="s">
        <v>1860</v>
      </c>
      <c r="AC1411" s="127" t="s">
        <v>28</v>
      </c>
      <c r="AD1411" s="127" t="s">
        <v>3203</v>
      </c>
      <c r="AI1411" s="127" t="s">
        <v>35</v>
      </c>
      <c r="AJ1411" s="127" t="s">
        <v>4520</v>
      </c>
      <c r="AW1411" s="127"/>
    </row>
    <row r="1412" spans="1:49" ht="9">
      <c r="A1412" s="127" t="s">
        <v>1861</v>
      </c>
      <c r="AC1412" s="127" t="s">
        <v>28</v>
      </c>
      <c r="AD1412" s="127" t="s">
        <v>3204</v>
      </c>
      <c r="AI1412" s="127" t="s">
        <v>35</v>
      </c>
      <c r="AJ1412" s="127" t="s">
        <v>1762</v>
      </c>
      <c r="AW1412" s="127"/>
    </row>
    <row r="1413" spans="1:49" ht="9">
      <c r="A1413" s="127" t="s">
        <v>1862</v>
      </c>
      <c r="AC1413" s="127" t="s">
        <v>28</v>
      </c>
      <c r="AD1413" s="127" t="s">
        <v>2876</v>
      </c>
      <c r="AI1413" s="127" t="s">
        <v>35</v>
      </c>
      <c r="AJ1413" s="127" t="s">
        <v>4521</v>
      </c>
      <c r="AW1413" s="127"/>
    </row>
    <row r="1414" spans="1:49" ht="9">
      <c r="A1414" s="127" t="s">
        <v>1863</v>
      </c>
      <c r="AC1414" s="127" t="s">
        <v>28</v>
      </c>
      <c r="AD1414" s="127" t="s">
        <v>3205</v>
      </c>
      <c r="AI1414" s="127" t="s">
        <v>35</v>
      </c>
      <c r="AJ1414" s="127" t="s">
        <v>4522</v>
      </c>
      <c r="AW1414" s="127"/>
    </row>
    <row r="1415" spans="1:49" ht="9">
      <c r="A1415" s="127" t="s">
        <v>1864</v>
      </c>
      <c r="AC1415" s="127" t="s">
        <v>28</v>
      </c>
      <c r="AD1415" s="127" t="s">
        <v>3206</v>
      </c>
      <c r="AI1415" s="127" t="s">
        <v>35</v>
      </c>
      <c r="AJ1415" s="127" t="s">
        <v>4523</v>
      </c>
      <c r="AW1415" s="127"/>
    </row>
    <row r="1416" spans="1:49" ht="9">
      <c r="A1416" s="127" t="s">
        <v>1865</v>
      </c>
      <c r="AC1416" s="127" t="s">
        <v>28</v>
      </c>
      <c r="AD1416" s="127" t="s">
        <v>837</v>
      </c>
      <c r="AI1416" s="127" t="s">
        <v>35</v>
      </c>
      <c r="AJ1416" s="127" t="s">
        <v>4524</v>
      </c>
      <c r="AW1416" s="127"/>
    </row>
    <row r="1417" spans="1:49" ht="9">
      <c r="A1417" s="127" t="s">
        <v>1866</v>
      </c>
      <c r="AC1417" s="127" t="s">
        <v>28</v>
      </c>
      <c r="AD1417" s="127" t="s">
        <v>2243</v>
      </c>
      <c r="AI1417" s="127" t="s">
        <v>35</v>
      </c>
      <c r="AJ1417" s="127" t="s">
        <v>851</v>
      </c>
      <c r="AW1417" s="127"/>
    </row>
    <row r="1418" spans="1:49" ht="9">
      <c r="A1418" s="127" t="s">
        <v>1867</v>
      </c>
      <c r="AC1418" s="127" t="s">
        <v>28</v>
      </c>
      <c r="AD1418" s="127" t="s">
        <v>3207</v>
      </c>
      <c r="AI1418" s="127" t="s">
        <v>35</v>
      </c>
      <c r="AJ1418" s="127" t="s">
        <v>2113</v>
      </c>
      <c r="AW1418" s="127"/>
    </row>
    <row r="1419" spans="1:49" ht="9">
      <c r="A1419" s="127" t="s">
        <v>1868</v>
      </c>
      <c r="AC1419" s="127" t="s">
        <v>28</v>
      </c>
      <c r="AD1419" s="127" t="s">
        <v>3208</v>
      </c>
      <c r="AI1419" s="127" t="s">
        <v>35</v>
      </c>
      <c r="AJ1419" s="127" t="s">
        <v>4525</v>
      </c>
      <c r="AW1419" s="127"/>
    </row>
    <row r="1420" spans="1:49" ht="9">
      <c r="A1420" s="127" t="s">
        <v>1869</v>
      </c>
      <c r="AC1420" s="127" t="s">
        <v>28</v>
      </c>
      <c r="AD1420" s="127" t="s">
        <v>2533</v>
      </c>
      <c r="AI1420" s="127" t="s">
        <v>35</v>
      </c>
      <c r="AJ1420" s="127" t="s">
        <v>593</v>
      </c>
      <c r="AW1420" s="127"/>
    </row>
    <row r="1421" spans="1:49" ht="9">
      <c r="A1421" s="127" t="s">
        <v>1870</v>
      </c>
      <c r="AC1421" s="127" t="s">
        <v>28</v>
      </c>
      <c r="AD1421" s="127" t="s">
        <v>3209</v>
      </c>
      <c r="AI1421" s="127" t="s">
        <v>35</v>
      </c>
      <c r="AJ1421" s="127" t="s">
        <v>4526</v>
      </c>
      <c r="AW1421" s="127"/>
    </row>
    <row r="1422" spans="1:49" ht="9">
      <c r="A1422" s="127" t="s">
        <v>1871</v>
      </c>
      <c r="AC1422" s="127" t="s">
        <v>28</v>
      </c>
      <c r="AD1422" s="127" t="s">
        <v>3210</v>
      </c>
      <c r="AI1422" s="127" t="s">
        <v>35</v>
      </c>
      <c r="AJ1422" s="127" t="s">
        <v>4527</v>
      </c>
      <c r="AW1422" s="127"/>
    </row>
    <row r="1423" spans="1:49" ht="9">
      <c r="A1423" s="127" t="s">
        <v>1872</v>
      </c>
      <c r="AC1423" s="127" t="s">
        <v>28</v>
      </c>
      <c r="AD1423" s="127" t="s">
        <v>2979</v>
      </c>
      <c r="AI1423" s="127" t="s">
        <v>35</v>
      </c>
      <c r="AJ1423" s="127" t="s">
        <v>3606</v>
      </c>
      <c r="AW1423" s="127"/>
    </row>
    <row r="1424" spans="1:49" ht="9">
      <c r="A1424" s="127" t="s">
        <v>1873</v>
      </c>
      <c r="AC1424" s="127" t="s">
        <v>28</v>
      </c>
      <c r="AD1424" s="127" t="s">
        <v>3211</v>
      </c>
      <c r="AI1424" s="127" t="s">
        <v>35</v>
      </c>
      <c r="AJ1424" s="127" t="s">
        <v>4528</v>
      </c>
      <c r="AW1424" s="127"/>
    </row>
    <row r="1425" spans="1:49" ht="9">
      <c r="A1425" s="127" t="s">
        <v>1874</v>
      </c>
      <c r="AC1425" s="127" t="s">
        <v>28</v>
      </c>
      <c r="AD1425" s="127" t="s">
        <v>3212</v>
      </c>
      <c r="AI1425" s="127" t="s">
        <v>35</v>
      </c>
      <c r="AJ1425" s="127" t="s">
        <v>2133</v>
      </c>
      <c r="AW1425" s="127"/>
    </row>
    <row r="1426" spans="1:49" ht="9">
      <c r="A1426" s="127" t="s">
        <v>1875</v>
      </c>
      <c r="AC1426" s="127" t="s">
        <v>28</v>
      </c>
      <c r="AD1426" s="127" t="s">
        <v>2511</v>
      </c>
      <c r="AI1426" s="127" t="s">
        <v>35</v>
      </c>
      <c r="AJ1426" s="127" t="s">
        <v>3593</v>
      </c>
      <c r="AW1426" s="127"/>
    </row>
    <row r="1427" spans="1:49" ht="9">
      <c r="A1427" s="127" t="s">
        <v>1876</v>
      </c>
      <c r="AC1427" s="127" t="s">
        <v>28</v>
      </c>
      <c r="AD1427" s="127" t="s">
        <v>2708</v>
      </c>
      <c r="AI1427" s="127" t="s">
        <v>35</v>
      </c>
      <c r="AJ1427" s="127" t="s">
        <v>4529</v>
      </c>
      <c r="AW1427" s="127"/>
    </row>
    <row r="1428" spans="1:49" ht="9">
      <c r="A1428" s="127" t="s">
        <v>1877</v>
      </c>
      <c r="AC1428" s="127" t="s">
        <v>28</v>
      </c>
      <c r="AD1428" s="127" t="s">
        <v>3213</v>
      </c>
      <c r="AI1428" s="127" t="s">
        <v>35</v>
      </c>
      <c r="AJ1428" s="127" t="s">
        <v>4530</v>
      </c>
      <c r="AW1428" s="127"/>
    </row>
    <row r="1429" spans="1:49" ht="9">
      <c r="A1429" s="127" t="s">
        <v>1878</v>
      </c>
      <c r="AC1429" s="127" t="s">
        <v>28</v>
      </c>
      <c r="AD1429" s="127" t="s">
        <v>3214</v>
      </c>
      <c r="AI1429" s="127" t="s">
        <v>35</v>
      </c>
      <c r="AJ1429" s="127" t="s">
        <v>4531</v>
      </c>
      <c r="AW1429" s="127"/>
    </row>
    <row r="1430" spans="1:49" ht="9">
      <c r="A1430" s="127" t="s">
        <v>1879</v>
      </c>
      <c r="AC1430" s="127" t="s">
        <v>28</v>
      </c>
      <c r="AD1430" s="127" t="s">
        <v>3215</v>
      </c>
      <c r="AI1430" s="127" t="s">
        <v>35</v>
      </c>
      <c r="AJ1430" s="127" t="s">
        <v>3206</v>
      </c>
      <c r="AW1430" s="127"/>
    </row>
    <row r="1431" spans="1:49" ht="9">
      <c r="A1431" s="127" t="s">
        <v>1880</v>
      </c>
      <c r="AC1431" s="127" t="s">
        <v>28</v>
      </c>
      <c r="AD1431" s="127" t="s">
        <v>2084</v>
      </c>
      <c r="AI1431" s="127" t="s">
        <v>35</v>
      </c>
      <c r="AJ1431" s="127" t="s">
        <v>4532</v>
      </c>
      <c r="AW1431" s="127"/>
    </row>
    <row r="1432" spans="1:49" ht="9">
      <c r="A1432" s="127" t="s">
        <v>1881</v>
      </c>
      <c r="AC1432" s="127" t="s">
        <v>28</v>
      </c>
      <c r="AD1432" s="127" t="s">
        <v>3216</v>
      </c>
      <c r="AI1432" s="127" t="s">
        <v>35</v>
      </c>
      <c r="AJ1432" s="127" t="s">
        <v>4533</v>
      </c>
      <c r="AW1432" s="127"/>
    </row>
    <row r="1433" spans="1:49" ht="9">
      <c r="A1433" s="127" t="s">
        <v>1882</v>
      </c>
      <c r="AC1433" s="127" t="s">
        <v>28</v>
      </c>
      <c r="AD1433" s="127" t="s">
        <v>778</v>
      </c>
      <c r="AI1433" s="127" t="s">
        <v>35</v>
      </c>
      <c r="AJ1433" s="127" t="s">
        <v>4108</v>
      </c>
      <c r="AW1433" s="127"/>
    </row>
    <row r="1434" spans="1:49" ht="9">
      <c r="A1434" s="127" t="s">
        <v>1883</v>
      </c>
      <c r="AC1434" s="127" t="s">
        <v>28</v>
      </c>
      <c r="AD1434" s="127" t="s">
        <v>3217</v>
      </c>
      <c r="AI1434" s="127" t="s">
        <v>35</v>
      </c>
      <c r="AJ1434" s="127" t="s">
        <v>1132</v>
      </c>
      <c r="AW1434" s="127"/>
    </row>
    <row r="1435" spans="1:49" ht="9">
      <c r="A1435" s="127" t="s">
        <v>1884</v>
      </c>
      <c r="AC1435" s="127" t="s">
        <v>28</v>
      </c>
      <c r="AD1435" s="127" t="s">
        <v>2973</v>
      </c>
      <c r="AI1435" s="127" t="s">
        <v>35</v>
      </c>
      <c r="AJ1435" s="127" t="s">
        <v>3853</v>
      </c>
      <c r="AW1435" s="127"/>
    </row>
    <row r="1436" spans="1:49" ht="9">
      <c r="A1436" s="127" t="s">
        <v>1885</v>
      </c>
      <c r="AC1436" s="127" t="s">
        <v>28</v>
      </c>
      <c r="AD1436" s="127" t="s">
        <v>2859</v>
      </c>
      <c r="AI1436" s="127" t="s">
        <v>35</v>
      </c>
      <c r="AJ1436" s="127" t="s">
        <v>4534</v>
      </c>
      <c r="AW1436" s="127"/>
    </row>
    <row r="1437" spans="1:49" ht="9">
      <c r="A1437" s="127" t="s">
        <v>1886</v>
      </c>
      <c r="AC1437" s="127" t="s">
        <v>28</v>
      </c>
      <c r="AD1437" s="127" t="s">
        <v>3218</v>
      </c>
      <c r="AI1437" s="127" t="s">
        <v>35</v>
      </c>
      <c r="AJ1437" s="127" t="s">
        <v>4095</v>
      </c>
      <c r="AW1437" s="127"/>
    </row>
    <row r="1438" spans="1:49" ht="9">
      <c r="A1438" s="127" t="s">
        <v>1887</v>
      </c>
      <c r="AC1438" s="127" t="s">
        <v>28</v>
      </c>
      <c r="AD1438" s="127" t="s">
        <v>3219</v>
      </c>
      <c r="AI1438" s="127" t="s">
        <v>35</v>
      </c>
      <c r="AJ1438" s="127" t="s">
        <v>4535</v>
      </c>
      <c r="AW1438" s="127"/>
    </row>
    <row r="1439" spans="1:49" ht="9">
      <c r="A1439" s="127" t="s">
        <v>1888</v>
      </c>
      <c r="AC1439" s="127" t="s">
        <v>28</v>
      </c>
      <c r="AD1439" s="127" t="s">
        <v>2629</v>
      </c>
      <c r="AI1439" s="127" t="s">
        <v>35</v>
      </c>
      <c r="AJ1439" s="127" t="s">
        <v>4120</v>
      </c>
      <c r="AW1439" s="127"/>
    </row>
    <row r="1440" spans="1:49" ht="9">
      <c r="A1440" s="127" t="s">
        <v>1889</v>
      </c>
      <c r="AC1440" s="127" t="s">
        <v>28</v>
      </c>
      <c r="AD1440" s="127" t="s">
        <v>2521</v>
      </c>
      <c r="AI1440" s="127" t="s">
        <v>35</v>
      </c>
      <c r="AJ1440" s="127" t="s">
        <v>4438</v>
      </c>
      <c r="AW1440" s="127"/>
    </row>
    <row r="1441" spans="1:49" ht="9">
      <c r="A1441" s="127" t="s">
        <v>1890</v>
      </c>
      <c r="AC1441" s="127" t="s">
        <v>28</v>
      </c>
      <c r="AD1441" s="127" t="s">
        <v>3014</v>
      </c>
      <c r="AI1441" s="127" t="s">
        <v>35</v>
      </c>
      <c r="AJ1441" s="127" t="s">
        <v>3608</v>
      </c>
      <c r="AW1441" s="127"/>
    </row>
    <row r="1442" spans="1:49" ht="9">
      <c r="A1442" s="127" t="s">
        <v>1891</v>
      </c>
      <c r="AC1442" s="127" t="s">
        <v>28</v>
      </c>
      <c r="AD1442" s="127" t="s">
        <v>3220</v>
      </c>
      <c r="AI1442" s="127" t="s">
        <v>35</v>
      </c>
      <c r="AJ1442" s="127" t="s">
        <v>1379</v>
      </c>
      <c r="AW1442" s="127"/>
    </row>
    <row r="1443" spans="1:49" ht="9">
      <c r="A1443" s="127" t="s">
        <v>1892</v>
      </c>
      <c r="AC1443" s="127" t="s">
        <v>28</v>
      </c>
      <c r="AD1443" s="127" t="s">
        <v>2549</v>
      </c>
      <c r="AI1443" s="127" t="s">
        <v>35</v>
      </c>
      <c r="AJ1443" s="127" t="s">
        <v>4259</v>
      </c>
      <c r="AW1443" s="127"/>
    </row>
    <row r="1444" spans="1:49" ht="9">
      <c r="A1444" s="127" t="s">
        <v>1893</v>
      </c>
      <c r="AC1444" s="127" t="s">
        <v>28</v>
      </c>
      <c r="AD1444" s="127" t="s">
        <v>3221</v>
      </c>
      <c r="AI1444" s="127" t="s">
        <v>35</v>
      </c>
      <c r="AJ1444" s="127" t="s">
        <v>4238</v>
      </c>
      <c r="AW1444" s="127"/>
    </row>
    <row r="1445" spans="1:49" ht="9">
      <c r="A1445" s="127" t="s">
        <v>1894</v>
      </c>
      <c r="AC1445" s="127" t="s">
        <v>28</v>
      </c>
      <c r="AD1445" s="127" t="s">
        <v>3222</v>
      </c>
      <c r="AI1445" s="127" t="s">
        <v>35</v>
      </c>
      <c r="AJ1445" s="127" t="s">
        <v>4536</v>
      </c>
      <c r="AW1445" s="127"/>
    </row>
    <row r="1446" spans="1:49" ht="9">
      <c r="A1446" s="127" t="s">
        <v>1895</v>
      </c>
      <c r="AC1446" s="127" t="s">
        <v>28</v>
      </c>
      <c r="AD1446" s="127" t="s">
        <v>2716</v>
      </c>
      <c r="AI1446" s="127" t="s">
        <v>35</v>
      </c>
      <c r="AJ1446" s="127" t="s">
        <v>2815</v>
      </c>
      <c r="AW1446" s="127"/>
    </row>
    <row r="1447" spans="1:49" ht="9">
      <c r="A1447" s="127" t="s">
        <v>1896</v>
      </c>
      <c r="AC1447" s="127" t="s">
        <v>28</v>
      </c>
      <c r="AD1447" s="127" t="s">
        <v>3173</v>
      </c>
      <c r="AI1447" s="127" t="s">
        <v>35</v>
      </c>
      <c r="AJ1447" s="127" t="s">
        <v>4537</v>
      </c>
      <c r="AW1447" s="127"/>
    </row>
    <row r="1448" spans="1:49" ht="9">
      <c r="A1448" s="127" t="s">
        <v>1897</v>
      </c>
      <c r="AC1448" s="127" t="s">
        <v>28</v>
      </c>
      <c r="AD1448" s="127" t="s">
        <v>3223</v>
      </c>
      <c r="AI1448" s="127" t="s">
        <v>35</v>
      </c>
      <c r="AJ1448" s="127" t="s">
        <v>1709</v>
      </c>
      <c r="AW1448" s="127"/>
    </row>
    <row r="1449" spans="1:49" ht="9">
      <c r="A1449" s="127" t="s">
        <v>1898</v>
      </c>
      <c r="AC1449" s="127" t="s">
        <v>28</v>
      </c>
      <c r="AD1449" s="127" t="s">
        <v>3224</v>
      </c>
      <c r="AI1449" s="127" t="s">
        <v>35</v>
      </c>
      <c r="AJ1449" s="127" t="s">
        <v>4538</v>
      </c>
      <c r="AW1449" s="127"/>
    </row>
    <row r="1450" spans="1:49" ht="9">
      <c r="A1450" s="127" t="s">
        <v>1899</v>
      </c>
      <c r="AC1450" s="127" t="s">
        <v>28</v>
      </c>
      <c r="AD1450" s="127" t="s">
        <v>3225</v>
      </c>
      <c r="AI1450" s="127" t="s">
        <v>35</v>
      </c>
      <c r="AJ1450" s="127" t="s">
        <v>3956</v>
      </c>
      <c r="AW1450" s="127"/>
    </row>
    <row r="1451" spans="1:49" ht="9">
      <c r="A1451" s="127" t="s">
        <v>1900</v>
      </c>
      <c r="AC1451" s="127" t="s">
        <v>28</v>
      </c>
      <c r="AD1451" s="127" t="s">
        <v>3226</v>
      </c>
      <c r="AI1451" s="127" t="s">
        <v>35</v>
      </c>
      <c r="AJ1451" s="127" t="s">
        <v>4539</v>
      </c>
      <c r="AW1451" s="127"/>
    </row>
    <row r="1452" spans="1:49" ht="9">
      <c r="A1452" s="127" t="s">
        <v>1901</v>
      </c>
      <c r="AC1452" s="127" t="s">
        <v>28</v>
      </c>
      <c r="AD1452" s="127" t="s">
        <v>1489</v>
      </c>
      <c r="AI1452" s="127" t="s">
        <v>35</v>
      </c>
      <c r="AJ1452" s="127" t="s">
        <v>3328</v>
      </c>
      <c r="AW1452" s="127"/>
    </row>
    <row r="1453" spans="1:49" ht="9">
      <c r="A1453" s="127" t="s">
        <v>1902</v>
      </c>
      <c r="AC1453" s="127" t="s">
        <v>28</v>
      </c>
      <c r="AD1453" s="127" t="s">
        <v>1936</v>
      </c>
      <c r="AI1453" s="127" t="s">
        <v>35</v>
      </c>
      <c r="AJ1453" s="127" t="s">
        <v>4540</v>
      </c>
      <c r="AW1453" s="127"/>
    </row>
    <row r="1454" spans="1:49" ht="9">
      <c r="A1454" s="127" t="s">
        <v>1903</v>
      </c>
      <c r="AC1454" s="127" t="s">
        <v>28</v>
      </c>
      <c r="AD1454" s="127" t="s">
        <v>2852</v>
      </c>
      <c r="AI1454" s="127" t="s">
        <v>35</v>
      </c>
      <c r="AJ1454" s="127" t="s">
        <v>1218</v>
      </c>
      <c r="AW1454" s="127"/>
    </row>
    <row r="1455" spans="1:49" ht="9">
      <c r="A1455" s="127" t="s">
        <v>1904</v>
      </c>
      <c r="AC1455" s="127" t="s">
        <v>28</v>
      </c>
      <c r="AD1455" s="127" t="s">
        <v>1424</v>
      </c>
      <c r="AI1455" s="127" t="s">
        <v>35</v>
      </c>
      <c r="AJ1455" s="127" t="s">
        <v>905</v>
      </c>
      <c r="AW1455" s="127"/>
    </row>
    <row r="1456" spans="1:49" ht="9">
      <c r="A1456" s="127" t="s">
        <v>1905</v>
      </c>
      <c r="AC1456" s="127" t="s">
        <v>28</v>
      </c>
      <c r="AD1456" s="127" t="s">
        <v>1848</v>
      </c>
      <c r="AI1456" s="127" t="s">
        <v>35</v>
      </c>
      <c r="AJ1456" s="127" t="s">
        <v>1424</v>
      </c>
      <c r="AW1456" s="127"/>
    </row>
    <row r="1457" spans="1:49" ht="9">
      <c r="A1457" s="127" t="s">
        <v>1906</v>
      </c>
      <c r="AC1457" s="127" t="s">
        <v>28</v>
      </c>
      <c r="AD1457" s="127" t="s">
        <v>3227</v>
      </c>
      <c r="AI1457" s="127" t="s">
        <v>35</v>
      </c>
      <c r="AJ1457" s="127" t="s">
        <v>4055</v>
      </c>
      <c r="AW1457" s="127"/>
    </row>
    <row r="1458" spans="1:49" ht="9">
      <c r="A1458" s="127" t="s">
        <v>1907</v>
      </c>
      <c r="AC1458" s="127" t="s">
        <v>28</v>
      </c>
      <c r="AD1458" s="127" t="s">
        <v>1157</v>
      </c>
      <c r="AI1458" s="127" t="s">
        <v>35</v>
      </c>
      <c r="AJ1458" s="127" t="s">
        <v>2583</v>
      </c>
      <c r="AW1458" s="127"/>
    </row>
    <row r="1459" spans="1:49" ht="9">
      <c r="A1459" s="127" t="s">
        <v>1908</v>
      </c>
      <c r="AC1459" s="127" t="s">
        <v>28</v>
      </c>
      <c r="AD1459" s="127" t="s">
        <v>3045</v>
      </c>
      <c r="AI1459" s="127" t="s">
        <v>35</v>
      </c>
      <c r="AJ1459" s="127" t="s">
        <v>1122</v>
      </c>
      <c r="AW1459" s="127"/>
    </row>
    <row r="1460" spans="1:49" ht="9">
      <c r="A1460" s="127" t="s">
        <v>1909</v>
      </c>
      <c r="AC1460" s="127" t="s">
        <v>28</v>
      </c>
      <c r="AD1460" s="127" t="s">
        <v>2822</v>
      </c>
      <c r="AI1460" s="127" t="s">
        <v>35</v>
      </c>
      <c r="AJ1460" s="127" t="s">
        <v>4339</v>
      </c>
      <c r="AW1460" s="127"/>
    </row>
    <row r="1461" spans="1:49" ht="9">
      <c r="A1461" s="127" t="s">
        <v>1910</v>
      </c>
      <c r="AC1461" s="127" t="s">
        <v>28</v>
      </c>
      <c r="AD1461" s="127" t="s">
        <v>3228</v>
      </c>
      <c r="AI1461" s="127" t="s">
        <v>35</v>
      </c>
      <c r="AJ1461" s="127" t="s">
        <v>4595</v>
      </c>
      <c r="AW1461" s="127"/>
    </row>
    <row r="1462" spans="1:49" ht="9">
      <c r="A1462" s="127" t="s">
        <v>1911</v>
      </c>
      <c r="AC1462" s="127" t="s">
        <v>28</v>
      </c>
      <c r="AD1462" s="127" t="s">
        <v>3229</v>
      </c>
      <c r="AI1462" s="127" t="s">
        <v>35</v>
      </c>
      <c r="AJ1462" s="127" t="s">
        <v>789</v>
      </c>
      <c r="AW1462" s="127"/>
    </row>
    <row r="1463" spans="1:49" ht="9">
      <c r="A1463" s="127" t="s">
        <v>1912</v>
      </c>
      <c r="AC1463" s="127" t="s">
        <v>28</v>
      </c>
      <c r="AD1463" s="127" t="s">
        <v>1003</v>
      </c>
      <c r="AI1463" s="127" t="s">
        <v>35</v>
      </c>
      <c r="AJ1463" s="127" t="s">
        <v>4541</v>
      </c>
      <c r="AW1463" s="127"/>
    </row>
    <row r="1464" spans="1:49" ht="9">
      <c r="A1464" s="127" t="s">
        <v>1913</v>
      </c>
      <c r="AC1464" s="127" t="s">
        <v>28</v>
      </c>
      <c r="AD1464" s="127" t="s">
        <v>3230</v>
      </c>
      <c r="AI1464" s="127" t="s">
        <v>35</v>
      </c>
      <c r="AJ1464" s="127" t="s">
        <v>4527</v>
      </c>
      <c r="AW1464" s="127"/>
    </row>
    <row r="1465" spans="1:49" ht="9">
      <c r="A1465" s="127" t="s">
        <v>1914</v>
      </c>
      <c r="AC1465" s="127" t="s">
        <v>28</v>
      </c>
      <c r="AD1465" s="127" t="s">
        <v>2940</v>
      </c>
      <c r="AI1465" s="127" t="s">
        <v>35</v>
      </c>
      <c r="AJ1465" s="127" t="s">
        <v>4157</v>
      </c>
      <c r="AW1465" s="127"/>
    </row>
    <row r="1466" spans="1:49" ht="9">
      <c r="A1466" s="127" t="s">
        <v>1915</v>
      </c>
      <c r="AC1466" s="127" t="s">
        <v>28</v>
      </c>
      <c r="AD1466" s="127" t="s">
        <v>3231</v>
      </c>
      <c r="AI1466" s="127" t="s">
        <v>35</v>
      </c>
      <c r="AJ1466" s="127" t="s">
        <v>600</v>
      </c>
      <c r="AW1466" s="127"/>
    </row>
    <row r="1467" spans="1:49" ht="9">
      <c r="A1467" s="127" t="s">
        <v>1916</v>
      </c>
      <c r="AC1467" s="127" t="s">
        <v>28</v>
      </c>
      <c r="AD1467" s="127" t="s">
        <v>2169</v>
      </c>
      <c r="AI1467" s="127" t="s">
        <v>35</v>
      </c>
      <c r="AJ1467" s="127" t="s">
        <v>4542</v>
      </c>
      <c r="AW1467" s="127"/>
    </row>
    <row r="1468" spans="1:49" ht="9">
      <c r="A1468" s="127" t="s">
        <v>1917</v>
      </c>
      <c r="AC1468" s="127" t="s">
        <v>28</v>
      </c>
      <c r="AD1468" s="127" t="s">
        <v>3232</v>
      </c>
      <c r="AI1468" s="127" t="s">
        <v>35</v>
      </c>
      <c r="AJ1468" s="127" t="s">
        <v>4019</v>
      </c>
      <c r="AW1468" s="127"/>
    </row>
    <row r="1469" spans="1:49" ht="9">
      <c r="A1469" s="127" t="s">
        <v>1918</v>
      </c>
      <c r="AC1469" s="127" t="s">
        <v>28</v>
      </c>
      <c r="AD1469" s="127" t="s">
        <v>1121</v>
      </c>
      <c r="AI1469" s="127" t="s">
        <v>35</v>
      </c>
      <c r="AJ1469" s="127" t="s">
        <v>4543</v>
      </c>
      <c r="AW1469" s="127"/>
    </row>
    <row r="1470" spans="1:49" ht="9">
      <c r="A1470" s="127" t="s">
        <v>1919</v>
      </c>
      <c r="AC1470" s="127" t="s">
        <v>28</v>
      </c>
      <c r="AD1470" s="127" t="s">
        <v>3233</v>
      </c>
      <c r="AI1470" s="127" t="s">
        <v>35</v>
      </c>
      <c r="AJ1470" s="127" t="s">
        <v>4070</v>
      </c>
      <c r="AW1470" s="127"/>
    </row>
    <row r="1471" spans="1:49" ht="9">
      <c r="A1471" s="127" t="s">
        <v>1920</v>
      </c>
      <c r="AC1471" s="127" t="s">
        <v>28</v>
      </c>
      <c r="AD1471" s="127" t="s">
        <v>3234</v>
      </c>
      <c r="AI1471" s="127" t="s">
        <v>35</v>
      </c>
      <c r="AJ1471" s="127" t="s">
        <v>4544</v>
      </c>
      <c r="AW1471" s="127"/>
    </row>
    <row r="1472" spans="1:49" ht="9">
      <c r="A1472" s="127" t="s">
        <v>1921</v>
      </c>
      <c r="AC1472" s="127" t="s">
        <v>28</v>
      </c>
      <c r="AD1472" s="127" t="s">
        <v>2779</v>
      </c>
      <c r="AI1472" s="127" t="s">
        <v>35</v>
      </c>
      <c r="AJ1472" s="127" t="s">
        <v>2351</v>
      </c>
      <c r="AW1472" s="127"/>
    </row>
    <row r="1473" spans="1:49" ht="9">
      <c r="A1473" s="127" t="s">
        <v>1922</v>
      </c>
      <c r="AC1473" s="127" t="s">
        <v>28</v>
      </c>
      <c r="AD1473" s="127" t="s">
        <v>3235</v>
      </c>
      <c r="AI1473" s="127" t="s">
        <v>35</v>
      </c>
      <c r="AJ1473" s="127" t="s">
        <v>2550</v>
      </c>
      <c r="AW1473" s="127"/>
    </row>
    <row r="1474" spans="1:49" ht="9">
      <c r="A1474" s="127" t="s">
        <v>1923</v>
      </c>
      <c r="AC1474" s="127" t="s">
        <v>28</v>
      </c>
      <c r="AD1474" s="127" t="s">
        <v>2312</v>
      </c>
      <c r="AI1474" s="127" t="s">
        <v>35</v>
      </c>
      <c r="AJ1474" s="127" t="s">
        <v>4060</v>
      </c>
      <c r="AW1474" s="127"/>
    </row>
    <row r="1475" spans="1:49" ht="9">
      <c r="A1475" s="127" t="s">
        <v>1924</v>
      </c>
      <c r="AC1475" s="127" t="s">
        <v>28</v>
      </c>
      <c r="AD1475" s="127" t="s">
        <v>3190</v>
      </c>
      <c r="AI1475" s="127" t="s">
        <v>35</v>
      </c>
      <c r="AJ1475" s="127" t="s">
        <v>3562</v>
      </c>
      <c r="AW1475" s="127"/>
    </row>
    <row r="1476" spans="1:49" ht="9">
      <c r="A1476" s="127" t="s">
        <v>1925</v>
      </c>
      <c r="AC1476" s="127" t="s">
        <v>28</v>
      </c>
      <c r="AD1476" s="127" t="s">
        <v>3092</v>
      </c>
      <c r="AI1476" s="127" t="s">
        <v>35</v>
      </c>
      <c r="AJ1476" s="127" t="s">
        <v>1218</v>
      </c>
      <c r="AW1476" s="127"/>
    </row>
    <row r="1477" spans="1:49" ht="9">
      <c r="A1477" s="127" t="s">
        <v>1926</v>
      </c>
      <c r="AC1477" s="127" t="s">
        <v>28</v>
      </c>
      <c r="AD1477" s="127" t="s">
        <v>3236</v>
      </c>
      <c r="AI1477" s="127" t="s">
        <v>35</v>
      </c>
      <c r="AJ1477" s="127" t="s">
        <v>3565</v>
      </c>
      <c r="AW1477" s="127"/>
    </row>
    <row r="1478" spans="1:49" ht="9">
      <c r="A1478" s="127" t="s">
        <v>1927</v>
      </c>
      <c r="AC1478" s="127" t="s">
        <v>28</v>
      </c>
      <c r="AD1478" s="127" t="s">
        <v>3173</v>
      </c>
      <c r="AI1478" s="127" t="s">
        <v>35</v>
      </c>
      <c r="AJ1478" s="127" t="s">
        <v>1491</v>
      </c>
      <c r="AW1478" s="127"/>
    </row>
    <row r="1479" spans="1:49" ht="9">
      <c r="A1479" s="127" t="s">
        <v>1928</v>
      </c>
      <c r="AC1479" s="127" t="s">
        <v>28</v>
      </c>
      <c r="AD1479" s="127" t="s">
        <v>3237</v>
      </c>
      <c r="AI1479" s="127" t="s">
        <v>35</v>
      </c>
      <c r="AJ1479" s="127" t="s">
        <v>4545</v>
      </c>
      <c r="AW1479" s="127"/>
    </row>
    <row r="1480" spans="1:49" ht="9">
      <c r="A1480" s="127" t="s">
        <v>1929</v>
      </c>
      <c r="AC1480" s="127" t="s">
        <v>28</v>
      </c>
      <c r="AD1480" s="127" t="s">
        <v>2938</v>
      </c>
      <c r="AI1480" s="127" t="s">
        <v>35</v>
      </c>
      <c r="AJ1480" s="127" t="s">
        <v>4546</v>
      </c>
      <c r="AW1480" s="127"/>
    </row>
    <row r="1481" spans="1:49" ht="9">
      <c r="A1481" s="127" t="s">
        <v>1930</v>
      </c>
      <c r="AC1481" s="127" t="s">
        <v>28</v>
      </c>
      <c r="AD1481" s="127" t="s">
        <v>3238</v>
      </c>
      <c r="AI1481" s="127" t="s">
        <v>35</v>
      </c>
      <c r="AJ1481" s="127" t="s">
        <v>1729</v>
      </c>
      <c r="AW1481" s="127"/>
    </row>
    <row r="1482" spans="1:49" ht="9">
      <c r="A1482" s="127" t="s">
        <v>1931</v>
      </c>
      <c r="AC1482" s="127" t="s">
        <v>28</v>
      </c>
      <c r="AD1482" s="127" t="s">
        <v>3014</v>
      </c>
      <c r="AI1482" s="127" t="s">
        <v>35</v>
      </c>
      <c r="AJ1482" s="127" t="s">
        <v>4547</v>
      </c>
      <c r="AW1482" s="127"/>
    </row>
    <row r="1483" spans="1:49" ht="9">
      <c r="A1483" s="127" t="s">
        <v>1932</v>
      </c>
      <c r="AC1483" s="127" t="s">
        <v>28</v>
      </c>
      <c r="AD1483" s="127" t="s">
        <v>2594</v>
      </c>
      <c r="AI1483" s="127" t="s">
        <v>35</v>
      </c>
      <c r="AJ1483" s="127" t="s">
        <v>4548</v>
      </c>
      <c r="AW1483" s="127"/>
    </row>
    <row r="1484" spans="1:49" ht="9">
      <c r="A1484" s="127" t="s">
        <v>1933</v>
      </c>
      <c r="AC1484" s="127" t="s">
        <v>28</v>
      </c>
      <c r="AD1484" s="127" t="s">
        <v>3239</v>
      </c>
      <c r="AI1484" s="127" t="s">
        <v>35</v>
      </c>
      <c r="AJ1484" s="127" t="s">
        <v>4464</v>
      </c>
      <c r="AW1484" s="127"/>
    </row>
    <row r="1485" spans="1:49" ht="9">
      <c r="A1485" s="127" t="s">
        <v>1934</v>
      </c>
      <c r="AC1485" s="127" t="s">
        <v>28</v>
      </c>
      <c r="AD1485" s="127" t="s">
        <v>3222</v>
      </c>
      <c r="AI1485" s="127" t="s">
        <v>35</v>
      </c>
      <c r="AJ1485" s="127" t="s">
        <v>4549</v>
      </c>
      <c r="AW1485" s="127"/>
    </row>
    <row r="1486" spans="1:49" ht="9">
      <c r="A1486" s="127" t="s">
        <v>1935</v>
      </c>
      <c r="AC1486" s="127" t="s">
        <v>28</v>
      </c>
      <c r="AD1486" s="127" t="s">
        <v>3240</v>
      </c>
      <c r="AI1486" s="127" t="s">
        <v>35</v>
      </c>
      <c r="AJ1486" s="127" t="s">
        <v>4550</v>
      </c>
      <c r="AW1486" s="127"/>
    </row>
    <row r="1487" spans="1:49" ht="9">
      <c r="A1487" s="127" t="s">
        <v>1936</v>
      </c>
      <c r="AC1487" s="127" t="s">
        <v>28</v>
      </c>
      <c r="AD1487" s="127" t="s">
        <v>3241</v>
      </c>
      <c r="AI1487" s="127" t="s">
        <v>35</v>
      </c>
      <c r="AJ1487" s="127" t="s">
        <v>4551</v>
      </c>
      <c r="AW1487" s="127"/>
    </row>
    <row r="1488" spans="1:49" ht="9">
      <c r="A1488" s="127" t="s">
        <v>1937</v>
      </c>
      <c r="AC1488" s="127" t="s">
        <v>28</v>
      </c>
      <c r="AD1488" s="127" t="s">
        <v>633</v>
      </c>
      <c r="AI1488" s="127" t="s">
        <v>35</v>
      </c>
      <c r="AJ1488" s="127" t="s">
        <v>921</v>
      </c>
      <c r="AW1488" s="127"/>
    </row>
    <row r="1489" spans="1:49" ht="9">
      <c r="A1489" s="127" t="s">
        <v>1938</v>
      </c>
      <c r="AC1489" s="127" t="s">
        <v>28</v>
      </c>
      <c r="AD1489" s="127" t="s">
        <v>3242</v>
      </c>
      <c r="AI1489" s="127" t="s">
        <v>35</v>
      </c>
      <c r="AJ1489" s="127" t="s">
        <v>2303</v>
      </c>
      <c r="AW1489" s="127"/>
    </row>
    <row r="1490" spans="1:49" ht="9">
      <c r="A1490" s="127" t="s">
        <v>1939</v>
      </c>
      <c r="AC1490" s="127" t="s">
        <v>28</v>
      </c>
      <c r="AD1490" s="127" t="s">
        <v>3243</v>
      </c>
      <c r="AI1490" s="127" t="s">
        <v>35</v>
      </c>
      <c r="AJ1490" s="127" t="s">
        <v>3010</v>
      </c>
      <c r="AW1490" s="127"/>
    </row>
    <row r="1491" spans="1:49" ht="9">
      <c r="A1491" s="127" t="s">
        <v>1940</v>
      </c>
      <c r="AC1491" s="127" t="s">
        <v>28</v>
      </c>
      <c r="AD1491" s="127" t="s">
        <v>3244</v>
      </c>
      <c r="AI1491" s="127" t="s">
        <v>35</v>
      </c>
      <c r="AJ1491" s="127" t="s">
        <v>1011</v>
      </c>
      <c r="AW1491" s="127"/>
    </row>
    <row r="1492" spans="1:49" ht="9">
      <c r="A1492" s="127" t="s">
        <v>1941</v>
      </c>
      <c r="AC1492" s="127" t="s">
        <v>28</v>
      </c>
      <c r="AD1492" s="127" t="s">
        <v>3245</v>
      </c>
      <c r="AI1492" s="127" t="s">
        <v>35</v>
      </c>
      <c r="AJ1492" s="127" t="s">
        <v>2836</v>
      </c>
      <c r="AW1492" s="127"/>
    </row>
    <row r="1493" spans="1:49" ht="9">
      <c r="A1493" s="127" t="s">
        <v>1942</v>
      </c>
      <c r="AC1493" s="127" t="s">
        <v>28</v>
      </c>
      <c r="AD1493" s="127" t="s">
        <v>2609</v>
      </c>
      <c r="AI1493" s="127" t="s">
        <v>35</v>
      </c>
      <c r="AJ1493" s="127" t="s">
        <v>4552</v>
      </c>
      <c r="AW1493" s="127"/>
    </row>
    <row r="1494" spans="1:49" ht="9">
      <c r="A1494" s="127" t="s">
        <v>1943</v>
      </c>
      <c r="AC1494" s="127" t="s">
        <v>28</v>
      </c>
      <c r="AD1494" s="127" t="s">
        <v>2672</v>
      </c>
      <c r="AI1494" s="127" t="s">
        <v>35</v>
      </c>
      <c r="AJ1494" s="127" t="s">
        <v>4553</v>
      </c>
      <c r="AW1494" s="127"/>
    </row>
    <row r="1495" spans="1:49" ht="9">
      <c r="A1495" s="127" t="s">
        <v>1944</v>
      </c>
      <c r="AC1495" s="127" t="s">
        <v>28</v>
      </c>
      <c r="AD1495" s="127" t="s">
        <v>2809</v>
      </c>
      <c r="AI1495" s="127" t="s">
        <v>35</v>
      </c>
      <c r="AJ1495" s="127" t="s">
        <v>2313</v>
      </c>
      <c r="AW1495" s="127"/>
    </row>
    <row r="1496" spans="1:49" ht="9">
      <c r="A1496" s="127" t="s">
        <v>1945</v>
      </c>
      <c r="AC1496" s="127" t="s">
        <v>28</v>
      </c>
      <c r="AD1496" s="127" t="s">
        <v>3246</v>
      </c>
      <c r="AI1496" s="127" t="s">
        <v>35</v>
      </c>
      <c r="AJ1496" s="127" t="s">
        <v>4120</v>
      </c>
      <c r="AW1496" s="127"/>
    </row>
    <row r="1497" spans="1:49" ht="9">
      <c r="A1497" s="127" t="s">
        <v>1946</v>
      </c>
      <c r="AC1497" s="127" t="s">
        <v>28</v>
      </c>
      <c r="AD1497" s="127" t="s">
        <v>2940</v>
      </c>
      <c r="AI1497" s="127" t="s">
        <v>35</v>
      </c>
      <c r="AJ1497" s="127" t="s">
        <v>2583</v>
      </c>
      <c r="AW1497" s="127"/>
    </row>
    <row r="1498" spans="1:49" ht="9">
      <c r="A1498" s="127" t="s">
        <v>1947</v>
      </c>
      <c r="AC1498" s="127" t="s">
        <v>28</v>
      </c>
      <c r="AD1498" s="127" t="s">
        <v>3247</v>
      </c>
      <c r="AI1498" s="127" t="s">
        <v>35</v>
      </c>
      <c r="AJ1498" s="127" t="s">
        <v>2082</v>
      </c>
      <c r="AW1498" s="127"/>
    </row>
    <row r="1499" spans="1:49" ht="9">
      <c r="A1499" s="127" t="s">
        <v>1948</v>
      </c>
      <c r="AC1499" s="127" t="s">
        <v>28</v>
      </c>
      <c r="AD1499" s="127" t="s">
        <v>2483</v>
      </c>
      <c r="AI1499" s="127" t="s">
        <v>35</v>
      </c>
      <c r="AJ1499" s="127" t="s">
        <v>2564</v>
      </c>
      <c r="AW1499" s="127"/>
    </row>
    <row r="1500" spans="1:49" ht="9">
      <c r="A1500" s="127" t="s">
        <v>1949</v>
      </c>
      <c r="AC1500" s="127" t="s">
        <v>28</v>
      </c>
      <c r="AD1500" s="127" t="s">
        <v>1255</v>
      </c>
      <c r="AI1500" s="127" t="s">
        <v>35</v>
      </c>
      <c r="AJ1500" s="127" t="s">
        <v>525</v>
      </c>
      <c r="AW1500" s="127"/>
    </row>
    <row r="1501" spans="1:49" ht="9">
      <c r="A1501" s="127" t="s">
        <v>1950</v>
      </c>
      <c r="AC1501" s="127" t="s">
        <v>28</v>
      </c>
      <c r="AD1501" s="127" t="s">
        <v>2097</v>
      </c>
      <c r="AI1501" s="127" t="s">
        <v>35</v>
      </c>
      <c r="AJ1501" s="127" t="s">
        <v>4018</v>
      </c>
      <c r="AW1501" s="127"/>
    </row>
    <row r="1502" spans="1:49" ht="9">
      <c r="A1502" s="127" t="s">
        <v>1951</v>
      </c>
      <c r="AC1502" s="127" t="s">
        <v>28</v>
      </c>
      <c r="AD1502" s="127" t="s">
        <v>2740</v>
      </c>
      <c r="AI1502" s="127" t="s">
        <v>35</v>
      </c>
      <c r="AJ1502" s="127" t="s">
        <v>3992</v>
      </c>
      <c r="AW1502" s="127"/>
    </row>
    <row r="1503" spans="1:49" ht="9">
      <c r="A1503" s="127" t="s">
        <v>1952</v>
      </c>
      <c r="AC1503" s="127" t="s">
        <v>28</v>
      </c>
      <c r="AD1503" s="127" t="s">
        <v>2437</v>
      </c>
      <c r="AI1503" s="127" t="s">
        <v>35</v>
      </c>
      <c r="AJ1503" s="127" t="s">
        <v>4554</v>
      </c>
      <c r="AW1503" s="127"/>
    </row>
    <row r="1504" spans="1:49" ht="9">
      <c r="A1504" s="127" t="s">
        <v>1953</v>
      </c>
      <c r="AC1504" s="127" t="s">
        <v>28</v>
      </c>
      <c r="AD1504" s="127" t="s">
        <v>590</v>
      </c>
      <c r="AI1504" s="127" t="s">
        <v>35</v>
      </c>
      <c r="AJ1504" s="127" t="s">
        <v>4055</v>
      </c>
      <c r="AW1504" s="127"/>
    </row>
    <row r="1505" spans="1:49" ht="9">
      <c r="A1505" s="127" t="s">
        <v>1954</v>
      </c>
      <c r="AC1505" s="127" t="s">
        <v>28</v>
      </c>
      <c r="AD1505" s="127" t="s">
        <v>3248</v>
      </c>
      <c r="AI1505" s="127" t="s">
        <v>35</v>
      </c>
      <c r="AJ1505" s="127" t="s">
        <v>3836</v>
      </c>
      <c r="AW1505" s="127"/>
    </row>
    <row r="1506" spans="1:49" ht="9">
      <c r="A1506" s="127" t="s">
        <v>1955</v>
      </c>
      <c r="AC1506" s="127" t="s">
        <v>28</v>
      </c>
      <c r="AD1506" s="127" t="s">
        <v>3249</v>
      </c>
      <c r="AI1506" s="127" t="s">
        <v>35</v>
      </c>
      <c r="AJ1506" s="127" t="s">
        <v>4555</v>
      </c>
      <c r="AW1506" s="127"/>
    </row>
    <row r="1507" spans="1:49" ht="9">
      <c r="A1507" s="127" t="s">
        <v>1956</v>
      </c>
      <c r="AC1507" s="127" t="s">
        <v>28</v>
      </c>
      <c r="AD1507" s="127" t="s">
        <v>1087</v>
      </c>
      <c r="AI1507" s="127" t="s">
        <v>35</v>
      </c>
      <c r="AJ1507" s="127" t="s">
        <v>4556</v>
      </c>
      <c r="AW1507" s="127"/>
    </row>
    <row r="1508" spans="1:49" ht="9">
      <c r="A1508" s="127" t="s">
        <v>1957</v>
      </c>
      <c r="AC1508" s="127" t="s">
        <v>28</v>
      </c>
      <c r="AD1508" s="127" t="s">
        <v>2632</v>
      </c>
      <c r="AI1508" s="127" t="s">
        <v>35</v>
      </c>
      <c r="AJ1508" s="127" t="s">
        <v>1473</v>
      </c>
      <c r="AW1508" s="127"/>
    </row>
    <row r="1509" spans="1:49" ht="9">
      <c r="A1509" s="127" t="s">
        <v>1958</v>
      </c>
      <c r="AC1509" s="127" t="s">
        <v>28</v>
      </c>
      <c r="AD1509" s="127" t="s">
        <v>3250</v>
      </c>
      <c r="AI1509" s="127" t="s">
        <v>35</v>
      </c>
      <c r="AJ1509" s="127" t="s">
        <v>4557</v>
      </c>
      <c r="AW1509" s="127"/>
    </row>
    <row r="1510" spans="1:49" ht="9">
      <c r="A1510" s="127" t="s">
        <v>1959</v>
      </c>
      <c r="AC1510" s="127" t="s">
        <v>28</v>
      </c>
      <c r="AD1510" s="127" t="s">
        <v>876</v>
      </c>
      <c r="AI1510" s="127" t="s">
        <v>35</v>
      </c>
      <c r="AJ1510" s="127" t="s">
        <v>1646</v>
      </c>
      <c r="AW1510" s="127"/>
    </row>
    <row r="1511" spans="1:49" ht="9">
      <c r="A1511" s="127" t="s">
        <v>1960</v>
      </c>
      <c r="AC1511" s="127" t="s">
        <v>28</v>
      </c>
      <c r="AD1511" s="127" t="s">
        <v>3251</v>
      </c>
      <c r="AI1511" s="127" t="s">
        <v>35</v>
      </c>
      <c r="AJ1511" s="127" t="s">
        <v>4381</v>
      </c>
      <c r="AW1511" s="127"/>
    </row>
    <row r="1512" spans="1:49" ht="9">
      <c r="A1512" s="127" t="s">
        <v>1961</v>
      </c>
      <c r="AC1512" s="127" t="s">
        <v>28</v>
      </c>
      <c r="AD1512" s="127" t="s">
        <v>3252</v>
      </c>
      <c r="AI1512" s="127" t="s">
        <v>35</v>
      </c>
      <c r="AJ1512" s="127" t="s">
        <v>1658</v>
      </c>
      <c r="AW1512" s="127"/>
    </row>
    <row r="1513" spans="1:49" ht="9">
      <c r="A1513" s="127" t="s">
        <v>1962</v>
      </c>
      <c r="AC1513" s="127" t="s">
        <v>28</v>
      </c>
      <c r="AD1513" s="127" t="s">
        <v>3253</v>
      </c>
      <c r="AI1513" s="127" t="s">
        <v>35</v>
      </c>
      <c r="AJ1513" s="127" t="s">
        <v>4361</v>
      </c>
      <c r="AW1513" s="127"/>
    </row>
    <row r="1514" spans="1:49" ht="9">
      <c r="A1514" s="127" t="s">
        <v>1963</v>
      </c>
      <c r="AC1514" s="127" t="s">
        <v>28</v>
      </c>
      <c r="AD1514" s="127" t="s">
        <v>3254</v>
      </c>
      <c r="AI1514" s="127" t="s">
        <v>35</v>
      </c>
      <c r="AJ1514" s="127" t="s">
        <v>2157</v>
      </c>
      <c r="AW1514" s="127"/>
    </row>
    <row r="1515" spans="1:49" ht="9">
      <c r="A1515" s="127" t="s">
        <v>1964</v>
      </c>
      <c r="AC1515" s="127" t="s">
        <v>28</v>
      </c>
      <c r="AD1515" s="127" t="s">
        <v>3054</v>
      </c>
      <c r="AI1515" s="127" t="s">
        <v>35</v>
      </c>
      <c r="AJ1515" s="127" t="s">
        <v>4558</v>
      </c>
      <c r="AW1515" s="127"/>
    </row>
    <row r="1516" spans="1:49" ht="9">
      <c r="A1516" s="127" t="s">
        <v>1965</v>
      </c>
      <c r="AC1516" s="127" t="s">
        <v>28</v>
      </c>
      <c r="AD1516" s="127" t="s">
        <v>3255</v>
      </c>
      <c r="AI1516" s="127" t="s">
        <v>35</v>
      </c>
      <c r="AJ1516" s="127" t="s">
        <v>4559</v>
      </c>
      <c r="AW1516" s="127"/>
    </row>
    <row r="1517" spans="1:49" ht="9">
      <c r="A1517" s="127" t="s">
        <v>1966</v>
      </c>
      <c r="AC1517" s="127" t="s">
        <v>28</v>
      </c>
      <c r="AD1517" s="127" t="s">
        <v>2676</v>
      </c>
      <c r="AI1517" s="127" t="s">
        <v>35</v>
      </c>
      <c r="AJ1517" s="127" t="s">
        <v>4148</v>
      </c>
      <c r="AW1517" s="127"/>
    </row>
    <row r="1518" spans="1:49" ht="9">
      <c r="A1518" s="127" t="s">
        <v>1967</v>
      </c>
      <c r="AC1518" s="127" t="s">
        <v>28</v>
      </c>
      <c r="AD1518" s="127" t="s">
        <v>3256</v>
      </c>
      <c r="AI1518" s="127" t="s">
        <v>35</v>
      </c>
      <c r="AJ1518" s="127" t="s">
        <v>769</v>
      </c>
      <c r="AW1518" s="127"/>
    </row>
    <row r="1519" spans="1:49" ht="9">
      <c r="A1519" s="127" t="s">
        <v>1968</v>
      </c>
      <c r="AC1519" s="127" t="s">
        <v>28</v>
      </c>
      <c r="AD1519" s="127" t="s">
        <v>2004</v>
      </c>
      <c r="AI1519" s="127" t="s">
        <v>35</v>
      </c>
      <c r="AJ1519" s="127" t="s">
        <v>4504</v>
      </c>
      <c r="AW1519" s="127"/>
    </row>
    <row r="1520" spans="1:49" ht="9">
      <c r="A1520" s="127" t="s">
        <v>1969</v>
      </c>
      <c r="AC1520" s="127" t="s">
        <v>28</v>
      </c>
      <c r="AD1520" s="127" t="s">
        <v>3257</v>
      </c>
      <c r="AI1520" s="127" t="s">
        <v>35</v>
      </c>
      <c r="AJ1520" s="127" t="s">
        <v>4454</v>
      </c>
      <c r="AW1520" s="127"/>
    </row>
    <row r="1521" spans="1:49" ht="9">
      <c r="A1521" s="127" t="s">
        <v>1970</v>
      </c>
      <c r="AC1521" s="127" t="s">
        <v>28</v>
      </c>
      <c r="AD1521" s="127" t="s">
        <v>519</v>
      </c>
      <c r="AI1521" s="127" t="s">
        <v>35</v>
      </c>
      <c r="AJ1521" s="127" t="s">
        <v>2018</v>
      </c>
      <c r="AW1521" s="127"/>
    </row>
    <row r="1522" spans="1:49" ht="9">
      <c r="A1522" s="127" t="s">
        <v>1971</v>
      </c>
      <c r="AC1522" s="127" t="s">
        <v>28</v>
      </c>
      <c r="AD1522" s="127" t="s">
        <v>2851</v>
      </c>
      <c r="AI1522" s="127" t="s">
        <v>35</v>
      </c>
      <c r="AJ1522" s="127" t="s">
        <v>4560</v>
      </c>
      <c r="AW1522" s="127"/>
    </row>
    <row r="1523" spans="1:49" ht="9">
      <c r="A1523" s="127" t="s">
        <v>1972</v>
      </c>
      <c r="AC1523" s="127" t="s">
        <v>28</v>
      </c>
      <c r="AD1523" s="127" t="s">
        <v>3258</v>
      </c>
      <c r="AI1523" s="127" t="s">
        <v>35</v>
      </c>
      <c r="AJ1523" s="127" t="s">
        <v>2504</v>
      </c>
      <c r="AW1523" s="127"/>
    </row>
    <row r="1524" spans="1:49" ht="9">
      <c r="A1524" s="127" t="s">
        <v>1973</v>
      </c>
      <c r="AC1524" s="127" t="s">
        <v>28</v>
      </c>
      <c r="AD1524" s="127" t="s">
        <v>2949</v>
      </c>
      <c r="AI1524" s="127" t="s">
        <v>35</v>
      </c>
      <c r="AJ1524" s="127" t="s">
        <v>2027</v>
      </c>
      <c r="AW1524" s="127"/>
    </row>
    <row r="1525" spans="1:49" ht="9">
      <c r="A1525" s="127" t="s">
        <v>1974</v>
      </c>
      <c r="AC1525" s="127" t="s">
        <v>28</v>
      </c>
      <c r="AD1525" s="127" t="s">
        <v>1617</v>
      </c>
      <c r="AI1525" s="127" t="s">
        <v>35</v>
      </c>
      <c r="AJ1525" s="127" t="s">
        <v>2784</v>
      </c>
      <c r="AW1525" s="127"/>
    </row>
    <row r="1526" spans="1:49" ht="9">
      <c r="A1526" s="127" t="s">
        <v>1975</v>
      </c>
      <c r="AC1526" s="127" t="s">
        <v>28</v>
      </c>
      <c r="AD1526" s="127" t="s">
        <v>2644</v>
      </c>
      <c r="AI1526" s="127" t="s">
        <v>35</v>
      </c>
      <c r="AJ1526" s="127" t="s">
        <v>4595</v>
      </c>
      <c r="AW1526" s="127"/>
    </row>
    <row r="1527" spans="1:49" ht="9">
      <c r="A1527" s="127" t="s">
        <v>1976</v>
      </c>
      <c r="AC1527" s="127" t="s">
        <v>28</v>
      </c>
      <c r="AD1527" s="127" t="s">
        <v>3259</v>
      </c>
      <c r="AI1527" s="127" t="s">
        <v>35</v>
      </c>
      <c r="AJ1527" s="127" t="s">
        <v>731</v>
      </c>
      <c r="AW1527" s="127"/>
    </row>
    <row r="1528" spans="1:49" ht="9">
      <c r="A1528" s="127" t="s">
        <v>1977</v>
      </c>
      <c r="AC1528" s="127" t="s">
        <v>28</v>
      </c>
      <c r="AD1528" s="127" t="s">
        <v>2811</v>
      </c>
      <c r="AI1528" s="127" t="s">
        <v>35</v>
      </c>
      <c r="AJ1528" s="127" t="s">
        <v>822</v>
      </c>
      <c r="AW1528" s="127"/>
    </row>
    <row r="1529" spans="1:49" ht="9">
      <c r="A1529" s="127" t="s">
        <v>1978</v>
      </c>
      <c r="AC1529" s="127" t="s">
        <v>28</v>
      </c>
      <c r="AD1529" s="127" t="s">
        <v>1143</v>
      </c>
      <c r="AI1529" s="127" t="s">
        <v>35</v>
      </c>
      <c r="AJ1529" s="127" t="s">
        <v>4561</v>
      </c>
      <c r="AW1529" s="127"/>
    </row>
    <row r="1530" spans="1:49" ht="9">
      <c r="A1530" s="127" t="s">
        <v>1979</v>
      </c>
      <c r="AC1530" s="127" t="s">
        <v>28</v>
      </c>
      <c r="AD1530" s="127" t="s">
        <v>1684</v>
      </c>
      <c r="AI1530" s="127" t="s">
        <v>35</v>
      </c>
      <c r="AJ1530" s="127" t="s">
        <v>3772</v>
      </c>
      <c r="AW1530" s="127"/>
    </row>
    <row r="1531" spans="1:49" ht="9">
      <c r="A1531" s="127" t="s">
        <v>1980</v>
      </c>
      <c r="AC1531" s="127" t="s">
        <v>28</v>
      </c>
      <c r="AD1531" s="127" t="s">
        <v>3260</v>
      </c>
      <c r="AI1531" s="127" t="s">
        <v>35</v>
      </c>
      <c r="AJ1531" s="127" t="s">
        <v>2872</v>
      </c>
      <c r="AW1531" s="127"/>
    </row>
    <row r="1532" spans="1:49" ht="9">
      <c r="A1532" s="127" t="s">
        <v>1981</v>
      </c>
      <c r="AC1532" s="127" t="s">
        <v>28</v>
      </c>
      <c r="AD1532" s="127" t="s">
        <v>3261</v>
      </c>
      <c r="AI1532" s="127" t="s">
        <v>35</v>
      </c>
      <c r="AJ1532" s="127" t="s">
        <v>3414</v>
      </c>
      <c r="AW1532" s="127"/>
    </row>
    <row r="1533" spans="1:49" ht="9">
      <c r="A1533" s="127" t="s">
        <v>1982</v>
      </c>
      <c r="AC1533" s="127" t="s">
        <v>28</v>
      </c>
      <c r="AD1533" s="127" t="s">
        <v>3262</v>
      </c>
      <c r="AI1533" s="127" t="s">
        <v>35</v>
      </c>
      <c r="AJ1533" s="127" t="s">
        <v>4236</v>
      </c>
      <c r="AW1533" s="127"/>
    </row>
    <row r="1534" spans="1:49" ht="9">
      <c r="A1534" s="127" t="s">
        <v>1983</v>
      </c>
      <c r="AC1534" s="127" t="s">
        <v>28</v>
      </c>
      <c r="AD1534" s="127" t="s">
        <v>587</v>
      </c>
      <c r="AI1534" s="127" t="s">
        <v>35</v>
      </c>
      <c r="AJ1534" s="127" t="s">
        <v>4024</v>
      </c>
      <c r="AW1534" s="127"/>
    </row>
    <row r="1535" spans="1:49" ht="9">
      <c r="A1535" s="127" t="s">
        <v>1984</v>
      </c>
      <c r="AC1535" s="127" t="s">
        <v>28</v>
      </c>
      <c r="AD1535" s="127" t="s">
        <v>465</v>
      </c>
      <c r="AI1535" s="127" t="s">
        <v>35</v>
      </c>
      <c r="AJ1535" s="127" t="s">
        <v>4043</v>
      </c>
      <c r="AW1535" s="127"/>
    </row>
    <row r="1536" spans="1:49" ht="9">
      <c r="A1536" s="127" t="s">
        <v>1985</v>
      </c>
      <c r="AC1536" s="127" t="s">
        <v>28</v>
      </c>
      <c r="AD1536" s="127" t="s">
        <v>3263</v>
      </c>
      <c r="AI1536" s="127" t="s">
        <v>35</v>
      </c>
      <c r="AJ1536" s="127" t="s">
        <v>4562</v>
      </c>
      <c r="AW1536" s="127"/>
    </row>
    <row r="1537" spans="1:49" ht="9">
      <c r="A1537" s="127" t="s">
        <v>1986</v>
      </c>
      <c r="AC1537" s="127" t="s">
        <v>28</v>
      </c>
      <c r="AD1537" s="127" t="s">
        <v>3264</v>
      </c>
      <c r="AI1537" s="127" t="s">
        <v>35</v>
      </c>
      <c r="AJ1537" s="127" t="s">
        <v>1474</v>
      </c>
      <c r="AW1537" s="127"/>
    </row>
    <row r="1538" spans="1:49" ht="9">
      <c r="A1538" s="127" t="s">
        <v>1987</v>
      </c>
      <c r="AC1538" s="127" t="s">
        <v>28</v>
      </c>
      <c r="AD1538" s="127" t="s">
        <v>3265</v>
      </c>
      <c r="AI1538" s="127" t="s">
        <v>35</v>
      </c>
      <c r="AJ1538" s="127" t="s">
        <v>4563</v>
      </c>
      <c r="AW1538" s="127"/>
    </row>
    <row r="1539" spans="1:49" ht="9">
      <c r="A1539" s="127" t="s">
        <v>1988</v>
      </c>
      <c r="AC1539" s="127" t="s">
        <v>28</v>
      </c>
      <c r="AD1539" s="127" t="s">
        <v>3266</v>
      </c>
      <c r="AI1539" s="127" t="s">
        <v>35</v>
      </c>
      <c r="AJ1539" s="127" t="s">
        <v>554</v>
      </c>
      <c r="AW1539" s="127"/>
    </row>
    <row r="1540" spans="1:49" ht="9">
      <c r="A1540" s="127" t="s">
        <v>1989</v>
      </c>
      <c r="AC1540" s="127" t="s">
        <v>28</v>
      </c>
      <c r="AD1540" s="127" t="s">
        <v>2609</v>
      </c>
      <c r="AI1540" s="127" t="s">
        <v>35</v>
      </c>
      <c r="AJ1540" s="127" t="s">
        <v>3806</v>
      </c>
      <c r="AW1540" s="127"/>
    </row>
    <row r="1541" spans="1:49" ht="9">
      <c r="A1541" s="127" t="s">
        <v>1990</v>
      </c>
      <c r="AC1541" s="127" t="s">
        <v>28</v>
      </c>
      <c r="AD1541" s="127" t="s">
        <v>3267</v>
      </c>
      <c r="AI1541" s="127" t="s">
        <v>35</v>
      </c>
      <c r="AJ1541" s="127" t="s">
        <v>3092</v>
      </c>
      <c r="AW1541" s="127"/>
    </row>
    <row r="1542" spans="1:49" ht="9">
      <c r="A1542" s="127" t="s">
        <v>1991</v>
      </c>
      <c r="AC1542" s="127" t="s">
        <v>28</v>
      </c>
      <c r="AD1542" s="127" t="s">
        <v>1021</v>
      </c>
      <c r="AI1542" s="127" t="s">
        <v>35</v>
      </c>
      <c r="AJ1542" s="127" t="s">
        <v>2820</v>
      </c>
      <c r="AW1542" s="127"/>
    </row>
    <row r="1543" spans="1:49" ht="9">
      <c r="A1543" s="127" t="s">
        <v>1992</v>
      </c>
      <c r="AC1543" s="127" t="s">
        <v>28</v>
      </c>
      <c r="AD1543" s="127" t="s">
        <v>3268</v>
      </c>
      <c r="AI1543" s="127" t="s">
        <v>35</v>
      </c>
      <c r="AJ1543" s="127" t="s">
        <v>4564</v>
      </c>
      <c r="AW1543" s="127"/>
    </row>
    <row r="1544" spans="1:49" ht="9">
      <c r="A1544" s="127" t="s">
        <v>1993</v>
      </c>
      <c r="AC1544" s="127" t="s">
        <v>28</v>
      </c>
      <c r="AD1544" s="127" t="s">
        <v>3269</v>
      </c>
      <c r="AI1544" s="127" t="s">
        <v>35</v>
      </c>
      <c r="AJ1544" s="127" t="s">
        <v>2043</v>
      </c>
      <c r="AW1544" s="127"/>
    </row>
    <row r="1545" spans="1:49" ht="9">
      <c r="A1545" s="127" t="s">
        <v>1994</v>
      </c>
      <c r="AC1545" s="127" t="s">
        <v>28</v>
      </c>
      <c r="AD1545" s="127" t="s">
        <v>3270</v>
      </c>
      <c r="AI1545" s="127" t="s">
        <v>35</v>
      </c>
      <c r="AJ1545" s="127" t="s">
        <v>4103</v>
      </c>
      <c r="AW1545" s="127"/>
    </row>
    <row r="1546" spans="1:49" ht="9">
      <c r="A1546" s="127" t="s">
        <v>1995</v>
      </c>
      <c r="AC1546" s="127" t="s">
        <v>28</v>
      </c>
      <c r="AD1546" s="127" t="s">
        <v>3271</v>
      </c>
      <c r="AI1546" s="127" t="s">
        <v>35</v>
      </c>
      <c r="AJ1546" s="127" t="s">
        <v>1510</v>
      </c>
      <c r="AW1546" s="127"/>
    </row>
    <row r="1547" spans="1:49" ht="9">
      <c r="A1547" s="127" t="s">
        <v>1996</v>
      </c>
      <c r="AC1547" s="127" t="s">
        <v>28</v>
      </c>
      <c r="AD1547" s="127" t="s">
        <v>2654</v>
      </c>
      <c r="AI1547" s="127" t="s">
        <v>35</v>
      </c>
      <c r="AJ1547" s="127" t="s">
        <v>3105</v>
      </c>
      <c r="AW1547" s="127"/>
    </row>
    <row r="1548" spans="1:49" ht="9">
      <c r="A1548" s="127" t="s">
        <v>1997</v>
      </c>
      <c r="AC1548" s="127" t="s">
        <v>28</v>
      </c>
      <c r="AD1548" s="127" t="s">
        <v>1439</v>
      </c>
      <c r="AI1548" s="127" t="s">
        <v>35</v>
      </c>
      <c r="AJ1548" s="127" t="s">
        <v>3158</v>
      </c>
      <c r="AW1548" s="127"/>
    </row>
    <row r="1549" spans="1:49" ht="9">
      <c r="A1549" s="127" t="s">
        <v>1998</v>
      </c>
      <c r="AC1549" s="127" t="s">
        <v>28</v>
      </c>
      <c r="AD1549" s="127" t="s">
        <v>3272</v>
      </c>
      <c r="AI1549" s="127" t="s">
        <v>35</v>
      </c>
      <c r="AJ1549" s="127" t="s">
        <v>4352</v>
      </c>
      <c r="AW1549" s="127"/>
    </row>
    <row r="1550" spans="1:49" ht="9">
      <c r="A1550" s="127" t="s">
        <v>1999</v>
      </c>
      <c r="AC1550" s="127" t="s">
        <v>28</v>
      </c>
      <c r="AD1550" s="127" t="s">
        <v>2729</v>
      </c>
      <c r="AI1550" s="127" t="s">
        <v>35</v>
      </c>
      <c r="AJ1550" s="127" t="s">
        <v>3272</v>
      </c>
      <c r="AW1550" s="127"/>
    </row>
    <row r="1551" spans="1:49" ht="9">
      <c r="A1551" s="127" t="s">
        <v>2000</v>
      </c>
      <c r="AC1551" s="127" t="s">
        <v>28</v>
      </c>
      <c r="AD1551" s="127" t="s">
        <v>3183</v>
      </c>
      <c r="AI1551" s="127" t="s">
        <v>35</v>
      </c>
      <c r="AJ1551" s="127" t="s">
        <v>4018</v>
      </c>
      <c r="AW1551" s="127"/>
    </row>
    <row r="1552" spans="1:49" ht="9">
      <c r="A1552" s="127" t="s">
        <v>2001</v>
      </c>
      <c r="AC1552" s="127" t="s">
        <v>28</v>
      </c>
      <c r="AD1552" s="127" t="s">
        <v>2514</v>
      </c>
      <c r="AI1552" s="127" t="s">
        <v>35</v>
      </c>
      <c r="AJ1552" s="127" t="s">
        <v>851</v>
      </c>
      <c r="AW1552" s="127"/>
    </row>
    <row r="1553" spans="1:49" ht="9">
      <c r="A1553" s="127" t="s">
        <v>2002</v>
      </c>
      <c r="AC1553" s="127" t="s">
        <v>28</v>
      </c>
      <c r="AD1553" s="127" t="s">
        <v>3273</v>
      </c>
      <c r="AW1553" s="127"/>
    </row>
    <row r="1554" spans="1:49" ht="9">
      <c r="A1554" s="127" t="s">
        <v>2003</v>
      </c>
      <c r="AC1554" s="127" t="s">
        <v>28</v>
      </c>
      <c r="AD1554" s="127" t="s">
        <v>2398</v>
      </c>
      <c r="AW1554" s="127"/>
    </row>
    <row r="1555" spans="1:49" ht="9">
      <c r="A1555" s="127" t="s">
        <v>2004</v>
      </c>
      <c r="AC1555" s="127" t="s">
        <v>28</v>
      </c>
      <c r="AD1555" s="127" t="s">
        <v>2489</v>
      </c>
      <c r="AW1555" s="127"/>
    </row>
    <row r="1556" spans="1:49" ht="9">
      <c r="A1556" s="127" t="s">
        <v>2005</v>
      </c>
      <c r="AC1556" s="127" t="s">
        <v>28</v>
      </c>
      <c r="AD1556" s="127" t="s">
        <v>3274</v>
      </c>
      <c r="AW1556" s="127"/>
    </row>
    <row r="1557" spans="1:49" ht="9">
      <c r="A1557" s="127" t="s">
        <v>2006</v>
      </c>
      <c r="AC1557" s="127" t="s">
        <v>28</v>
      </c>
      <c r="AD1557" s="127" t="s">
        <v>3275</v>
      </c>
      <c r="AW1557" s="127"/>
    </row>
    <row r="1558" spans="1:49" ht="9">
      <c r="A1558" s="127" t="s">
        <v>2007</v>
      </c>
      <c r="AC1558" s="127" t="s">
        <v>28</v>
      </c>
      <c r="AD1558" s="127" t="s">
        <v>581</v>
      </c>
      <c r="AW1558" s="127"/>
    </row>
    <row r="1559" spans="1:49" ht="9">
      <c r="A1559" s="127" t="s">
        <v>2008</v>
      </c>
      <c r="AC1559" s="127" t="s">
        <v>28</v>
      </c>
      <c r="AD1559" s="127" t="s">
        <v>3276</v>
      </c>
      <c r="AW1559" s="127"/>
    </row>
    <row r="1560" spans="1:49" ht="9">
      <c r="A1560" s="127" t="s">
        <v>2009</v>
      </c>
      <c r="AC1560" s="127" t="s">
        <v>28</v>
      </c>
      <c r="AD1560" s="127" t="s">
        <v>2455</v>
      </c>
      <c r="AW1560" s="127"/>
    </row>
    <row r="1561" spans="1:49" ht="9">
      <c r="A1561" s="127" t="s">
        <v>2010</v>
      </c>
      <c r="AC1561" s="127" t="s">
        <v>28</v>
      </c>
      <c r="AD1561" s="127" t="s">
        <v>3277</v>
      </c>
      <c r="AW1561" s="127"/>
    </row>
    <row r="1562" spans="1:49" ht="9">
      <c r="A1562" s="127" t="s">
        <v>2011</v>
      </c>
      <c r="AC1562" s="127" t="s">
        <v>28</v>
      </c>
      <c r="AD1562" s="127" t="s">
        <v>3278</v>
      </c>
      <c r="AW1562" s="127"/>
    </row>
    <row r="1563" spans="1:49" ht="9">
      <c r="A1563" s="127" t="s">
        <v>2012</v>
      </c>
      <c r="AC1563" s="127" t="s">
        <v>28</v>
      </c>
      <c r="AD1563" s="127" t="s">
        <v>3279</v>
      </c>
      <c r="AW1563" s="127"/>
    </row>
    <row r="1564" spans="1:49" ht="9">
      <c r="A1564" s="127" t="s">
        <v>2013</v>
      </c>
      <c r="AC1564" s="127" t="s">
        <v>28</v>
      </c>
      <c r="AD1564" s="127" t="s">
        <v>1630</v>
      </c>
      <c r="AW1564" s="127"/>
    </row>
    <row r="1565" spans="1:49" ht="9">
      <c r="A1565" s="127" t="s">
        <v>2014</v>
      </c>
      <c r="AC1565" s="127" t="s">
        <v>28</v>
      </c>
      <c r="AD1565" s="127" t="s">
        <v>3280</v>
      </c>
      <c r="AW1565" s="127"/>
    </row>
    <row r="1566" spans="1:49" ht="9">
      <c r="A1566" s="127" t="s">
        <v>2015</v>
      </c>
      <c r="AC1566" s="127" t="s">
        <v>28</v>
      </c>
      <c r="AD1566" s="127" t="s">
        <v>3281</v>
      </c>
      <c r="AW1566" s="127"/>
    </row>
    <row r="1567" spans="1:49" ht="9">
      <c r="A1567" s="127" t="s">
        <v>2016</v>
      </c>
      <c r="AC1567" s="127" t="s">
        <v>28</v>
      </c>
      <c r="AD1567" s="127" t="s">
        <v>2784</v>
      </c>
      <c r="AW1567" s="127"/>
    </row>
    <row r="1568" spans="1:49" ht="9">
      <c r="A1568" s="127" t="s">
        <v>2017</v>
      </c>
      <c r="AC1568" s="127" t="s">
        <v>28</v>
      </c>
      <c r="AD1568" s="127" t="s">
        <v>3282</v>
      </c>
      <c r="AW1568" s="127"/>
    </row>
    <row r="1569" spans="1:49" ht="9">
      <c r="A1569" s="127" t="s">
        <v>2018</v>
      </c>
      <c r="AC1569" s="127" t="s">
        <v>28</v>
      </c>
      <c r="AD1569" s="127" t="s">
        <v>2579</v>
      </c>
      <c r="AW1569" s="127"/>
    </row>
    <row r="1570" spans="1:49" ht="9">
      <c r="A1570" s="127" t="s">
        <v>2019</v>
      </c>
      <c r="AC1570" s="127" t="s">
        <v>28</v>
      </c>
      <c r="AD1570" s="127" t="s">
        <v>1538</v>
      </c>
      <c r="AW1570" s="127"/>
    </row>
    <row r="1571" spans="1:49" ht="9">
      <c r="A1571" s="127" t="s">
        <v>2020</v>
      </c>
      <c r="AC1571" s="127" t="s">
        <v>28</v>
      </c>
      <c r="AD1571" s="127" t="s">
        <v>916</v>
      </c>
      <c r="AW1571" s="127"/>
    </row>
    <row r="1572" spans="1:49" ht="9">
      <c r="A1572" s="127" t="s">
        <v>2021</v>
      </c>
      <c r="AC1572" s="127" t="s">
        <v>28</v>
      </c>
      <c r="AD1572" s="127" t="s">
        <v>2615</v>
      </c>
      <c r="AW1572" s="127"/>
    </row>
    <row r="1573" spans="1:49" ht="9">
      <c r="A1573" s="127" t="s">
        <v>2022</v>
      </c>
      <c r="AC1573" s="127" t="s">
        <v>28</v>
      </c>
      <c r="AD1573" s="127" t="s">
        <v>3283</v>
      </c>
      <c r="AW1573" s="127"/>
    </row>
    <row r="1574" spans="1:49" ht="9">
      <c r="A1574" s="127" t="s">
        <v>2023</v>
      </c>
      <c r="AC1574" s="127" t="s">
        <v>28</v>
      </c>
      <c r="AD1574" s="127" t="s">
        <v>3054</v>
      </c>
      <c r="AW1574" s="127"/>
    </row>
    <row r="1575" spans="1:49" ht="9">
      <c r="A1575" s="127" t="s">
        <v>2024</v>
      </c>
      <c r="AC1575" s="127" t="s">
        <v>28</v>
      </c>
      <c r="AD1575" s="127" t="s">
        <v>2940</v>
      </c>
      <c r="AW1575" s="127"/>
    </row>
    <row r="1576" spans="1:49" ht="9">
      <c r="A1576" s="127" t="s">
        <v>2025</v>
      </c>
      <c r="AC1576" s="127" t="s">
        <v>28</v>
      </c>
      <c r="AD1576" s="127" t="s">
        <v>3284</v>
      </c>
      <c r="AW1576" s="127"/>
    </row>
    <row r="1577" spans="1:49" ht="9">
      <c r="A1577" s="127" t="s">
        <v>2026</v>
      </c>
      <c r="AC1577" s="127" t="s">
        <v>28</v>
      </c>
      <c r="AD1577" s="127" t="s">
        <v>2556</v>
      </c>
      <c r="AW1577" s="127"/>
    </row>
    <row r="1578" spans="1:49" ht="9">
      <c r="A1578" s="127" t="s">
        <v>2027</v>
      </c>
      <c r="AC1578" s="127" t="s">
        <v>28</v>
      </c>
      <c r="AD1578" s="127" t="s">
        <v>3285</v>
      </c>
      <c r="AW1578" s="127"/>
    </row>
    <row r="1579" spans="1:49" ht="9">
      <c r="A1579" s="127" t="s">
        <v>2028</v>
      </c>
      <c r="AC1579" s="127" t="s">
        <v>28</v>
      </c>
      <c r="AD1579" s="127" t="s">
        <v>3286</v>
      </c>
      <c r="AW1579" s="127"/>
    </row>
    <row r="1580" spans="1:49" ht="9">
      <c r="A1580" s="127" t="s">
        <v>2029</v>
      </c>
      <c r="AC1580" s="127" t="s">
        <v>28</v>
      </c>
      <c r="AD1580" s="127" t="s">
        <v>3287</v>
      </c>
      <c r="AW1580" s="127"/>
    </row>
    <row r="1581" spans="1:49" ht="9">
      <c r="A1581" s="127" t="s">
        <v>2030</v>
      </c>
      <c r="AC1581" s="127" t="s">
        <v>28</v>
      </c>
      <c r="AD1581" s="127" t="s">
        <v>3288</v>
      </c>
      <c r="AW1581" s="127"/>
    </row>
    <row r="1582" spans="1:49" ht="9">
      <c r="A1582" s="127" t="s">
        <v>2031</v>
      </c>
      <c r="AC1582" s="127" t="s">
        <v>28</v>
      </c>
      <c r="AD1582" s="127" t="s">
        <v>2686</v>
      </c>
      <c r="AW1582" s="127"/>
    </row>
    <row r="1583" spans="1:49" ht="9">
      <c r="A1583" s="127" t="s">
        <v>2032</v>
      </c>
      <c r="AC1583" s="127" t="s">
        <v>28</v>
      </c>
      <c r="AD1583" s="127" t="s">
        <v>2637</v>
      </c>
      <c r="AW1583" s="127"/>
    </row>
    <row r="1584" spans="1:49" ht="9">
      <c r="A1584" s="127" t="s">
        <v>2033</v>
      </c>
      <c r="AC1584" s="127" t="s">
        <v>28</v>
      </c>
      <c r="AD1584" s="127" t="s">
        <v>3289</v>
      </c>
      <c r="AW1584" s="127"/>
    </row>
    <row r="1585" spans="1:49" ht="9">
      <c r="A1585" s="127" t="s">
        <v>2034</v>
      </c>
      <c r="AC1585" s="127" t="s">
        <v>28</v>
      </c>
      <c r="AD1585" s="127" t="s">
        <v>3290</v>
      </c>
      <c r="AW1585" s="127"/>
    </row>
    <row r="1586" spans="1:49" ht="9">
      <c r="A1586" s="127" t="s">
        <v>2035</v>
      </c>
      <c r="AC1586" s="127" t="s">
        <v>28</v>
      </c>
      <c r="AD1586" s="127" t="s">
        <v>3092</v>
      </c>
      <c r="AW1586" s="127"/>
    </row>
    <row r="1587" spans="1:49" ht="9">
      <c r="A1587" s="127" t="s">
        <v>2036</v>
      </c>
      <c r="AC1587" s="127" t="s">
        <v>28</v>
      </c>
      <c r="AD1587" s="127" t="s">
        <v>2674</v>
      </c>
      <c r="AW1587" s="127"/>
    </row>
    <row r="1588" spans="1:49" ht="9">
      <c r="A1588" s="127" t="s">
        <v>2037</v>
      </c>
      <c r="AC1588" s="127" t="s">
        <v>28</v>
      </c>
      <c r="AD1588" s="127" t="s">
        <v>2506</v>
      </c>
      <c r="AW1588" s="127"/>
    </row>
    <row r="1589" spans="1:49" ht="9">
      <c r="A1589" s="127" t="s">
        <v>2038</v>
      </c>
      <c r="AC1589" s="127" t="s">
        <v>28</v>
      </c>
      <c r="AD1589" s="127" t="s">
        <v>3291</v>
      </c>
      <c r="AW1589" s="127"/>
    </row>
    <row r="1590" spans="1:49" ht="9">
      <c r="A1590" s="127" t="s">
        <v>2039</v>
      </c>
      <c r="AC1590" s="127" t="s">
        <v>28</v>
      </c>
      <c r="AD1590" s="127" t="s">
        <v>1351</v>
      </c>
      <c r="AW1590" s="127"/>
    </row>
    <row r="1591" spans="1:49" ht="9">
      <c r="A1591" s="127" t="s">
        <v>2040</v>
      </c>
      <c r="AC1591" s="127" t="s">
        <v>28</v>
      </c>
      <c r="AD1591" s="127" t="s">
        <v>3292</v>
      </c>
      <c r="AW1591" s="127"/>
    </row>
    <row r="1592" spans="1:49" ht="9">
      <c r="A1592" s="127" t="s">
        <v>2041</v>
      </c>
      <c r="AC1592" s="127" t="s">
        <v>28</v>
      </c>
      <c r="AD1592" s="127" t="s">
        <v>513</v>
      </c>
      <c r="AW1592" s="127"/>
    </row>
    <row r="1593" spans="1:49" ht="9">
      <c r="A1593" s="127" t="s">
        <v>2042</v>
      </c>
      <c r="AC1593" s="127" t="s">
        <v>28</v>
      </c>
      <c r="AD1593" s="127" t="s">
        <v>2113</v>
      </c>
      <c r="AW1593" s="127"/>
    </row>
    <row r="1594" spans="1:49" ht="9">
      <c r="A1594" s="127" t="s">
        <v>2043</v>
      </c>
      <c r="AC1594" s="127" t="s">
        <v>28</v>
      </c>
      <c r="AD1594" s="127" t="s">
        <v>3218</v>
      </c>
      <c r="AW1594" s="127"/>
    </row>
    <row r="1595" spans="1:49" ht="9">
      <c r="A1595" s="127" t="s">
        <v>2044</v>
      </c>
      <c r="AC1595" s="127" t="s">
        <v>28</v>
      </c>
      <c r="AD1595" s="127" t="s">
        <v>3293</v>
      </c>
      <c r="AW1595" s="127"/>
    </row>
    <row r="1596" spans="1:49" ht="9">
      <c r="A1596" s="127" t="s">
        <v>2045</v>
      </c>
      <c r="AC1596" s="127" t="s">
        <v>28</v>
      </c>
      <c r="AD1596" s="127" t="s">
        <v>3294</v>
      </c>
      <c r="AW1596" s="127"/>
    </row>
    <row r="1597" spans="1:49" ht="9">
      <c r="A1597" s="127" t="s">
        <v>2046</v>
      </c>
      <c r="AC1597" s="127" t="s">
        <v>28</v>
      </c>
      <c r="AD1597" s="127" t="s">
        <v>2634</v>
      </c>
      <c r="AW1597" s="127"/>
    </row>
    <row r="1598" spans="1:49" ht="9">
      <c r="A1598" s="127" t="s">
        <v>2047</v>
      </c>
      <c r="AC1598" s="127" t="s">
        <v>28</v>
      </c>
      <c r="AD1598" s="127" t="s">
        <v>3295</v>
      </c>
      <c r="AW1598" s="127"/>
    </row>
    <row r="1599" spans="1:49" ht="9">
      <c r="A1599" s="127" t="s">
        <v>2048</v>
      </c>
      <c r="AC1599" s="127" t="s">
        <v>28</v>
      </c>
      <c r="AD1599" s="127" t="s">
        <v>3296</v>
      </c>
      <c r="AW1599" s="127"/>
    </row>
    <row r="1600" spans="1:49" ht="9">
      <c r="A1600" s="127" t="s">
        <v>2049</v>
      </c>
      <c r="AC1600" s="127" t="s">
        <v>28</v>
      </c>
      <c r="AD1600" s="127" t="s">
        <v>2461</v>
      </c>
      <c r="AW1600" s="127"/>
    </row>
    <row r="1601" spans="1:49" ht="9">
      <c r="A1601" s="127" t="s">
        <v>2050</v>
      </c>
      <c r="AC1601" s="127" t="s">
        <v>28</v>
      </c>
      <c r="AD1601" s="127" t="s">
        <v>3297</v>
      </c>
      <c r="AW1601" s="127"/>
    </row>
    <row r="1602" spans="1:49" ht="9">
      <c r="A1602" s="127" t="s">
        <v>2051</v>
      </c>
      <c r="AC1602" s="127" t="s">
        <v>28</v>
      </c>
      <c r="AD1602" s="127" t="s">
        <v>3298</v>
      </c>
      <c r="AW1602" s="127"/>
    </row>
    <row r="1603" spans="1:49" ht="9">
      <c r="A1603" s="127" t="s">
        <v>2052</v>
      </c>
      <c r="AC1603" s="127" t="s">
        <v>28</v>
      </c>
      <c r="AD1603" s="127" t="s">
        <v>2447</v>
      </c>
      <c r="AW1603" s="127"/>
    </row>
    <row r="1604" spans="1:49" ht="9">
      <c r="A1604" s="127" t="s">
        <v>2053</v>
      </c>
      <c r="AC1604" s="127" t="s">
        <v>28</v>
      </c>
      <c r="AD1604" s="127" t="s">
        <v>1789</v>
      </c>
      <c r="AW1604" s="127"/>
    </row>
    <row r="1605" spans="1:49" ht="9">
      <c r="A1605" s="127" t="s">
        <v>2054</v>
      </c>
      <c r="AC1605" s="127" t="s">
        <v>28</v>
      </c>
      <c r="AD1605" s="127" t="s">
        <v>3299</v>
      </c>
      <c r="AW1605" s="127"/>
    </row>
    <row r="1606" spans="1:49" ht="9">
      <c r="A1606" s="127" t="s">
        <v>2055</v>
      </c>
      <c r="AC1606" s="127" t="s">
        <v>28</v>
      </c>
      <c r="AD1606" s="127" t="s">
        <v>3300</v>
      </c>
      <c r="AW1606" s="127"/>
    </row>
    <row r="1607" spans="1:49" ht="9">
      <c r="A1607" s="127" t="s">
        <v>2056</v>
      </c>
      <c r="AC1607" s="127" t="s">
        <v>28</v>
      </c>
      <c r="AD1607" s="127" t="s">
        <v>3301</v>
      </c>
      <c r="AW1607" s="127"/>
    </row>
    <row r="1608" spans="1:49" ht="9">
      <c r="A1608" s="127" t="s">
        <v>2057</v>
      </c>
      <c r="AC1608" s="127" t="s">
        <v>28</v>
      </c>
      <c r="AD1608" s="127" t="s">
        <v>1633</v>
      </c>
      <c r="AW1608" s="127"/>
    </row>
    <row r="1609" spans="1:49" ht="9">
      <c r="A1609" s="127" t="s">
        <v>2058</v>
      </c>
      <c r="AC1609" s="127" t="s">
        <v>28</v>
      </c>
      <c r="AD1609" s="127" t="s">
        <v>3302</v>
      </c>
      <c r="AW1609" s="127"/>
    </row>
    <row r="1610" spans="1:49" ht="9">
      <c r="A1610" s="127" t="s">
        <v>2059</v>
      </c>
      <c r="AC1610" s="127" t="s">
        <v>28</v>
      </c>
      <c r="AD1610" s="127" t="s">
        <v>2441</v>
      </c>
      <c r="AW1610" s="127"/>
    </row>
    <row r="1611" spans="1:49" ht="9">
      <c r="A1611" s="127" t="s">
        <v>2060</v>
      </c>
      <c r="AC1611" s="127" t="s">
        <v>28</v>
      </c>
      <c r="AD1611" s="127" t="s">
        <v>1459</v>
      </c>
      <c r="AW1611" s="127"/>
    </row>
    <row r="1612" spans="1:49" ht="9">
      <c r="A1612" s="127" t="s">
        <v>2061</v>
      </c>
      <c r="AC1612" s="127" t="s">
        <v>28</v>
      </c>
      <c r="AD1612" s="127" t="s">
        <v>2413</v>
      </c>
      <c r="AW1612" s="127"/>
    </row>
    <row r="1613" spans="1:49" ht="9">
      <c r="A1613" s="127" t="s">
        <v>2062</v>
      </c>
      <c r="AC1613" s="127" t="s">
        <v>28</v>
      </c>
      <c r="AD1613" s="127" t="s">
        <v>3140</v>
      </c>
      <c r="AW1613" s="127"/>
    </row>
    <row r="1614" spans="1:49" ht="9">
      <c r="A1614" s="127" t="s">
        <v>2063</v>
      </c>
      <c r="AC1614" s="127" t="s">
        <v>28</v>
      </c>
      <c r="AD1614" s="127" t="s">
        <v>3303</v>
      </c>
      <c r="AW1614" s="127"/>
    </row>
    <row r="1615" spans="1:49" ht="9">
      <c r="A1615" s="127" t="s">
        <v>2064</v>
      </c>
      <c r="AC1615" s="127" t="s">
        <v>28</v>
      </c>
      <c r="AD1615" s="127" t="s">
        <v>2811</v>
      </c>
      <c r="AW1615" s="127"/>
    </row>
    <row r="1616" spans="1:49" ht="9">
      <c r="A1616" s="127" t="s">
        <v>2065</v>
      </c>
      <c r="AC1616" s="127" t="s">
        <v>28</v>
      </c>
      <c r="AD1616" s="127" t="s">
        <v>3304</v>
      </c>
      <c r="AW1616" s="127"/>
    </row>
    <row r="1617" spans="1:49" ht="9">
      <c r="A1617" s="127" t="s">
        <v>2066</v>
      </c>
      <c r="AC1617" s="127" t="s">
        <v>28</v>
      </c>
      <c r="AD1617" s="127" t="s">
        <v>1732</v>
      </c>
      <c r="AW1617" s="127"/>
    </row>
    <row r="1618" spans="1:49" ht="9">
      <c r="A1618" s="127" t="s">
        <v>2067</v>
      </c>
      <c r="AC1618" s="127" t="s">
        <v>28</v>
      </c>
      <c r="AD1618" s="127" t="s">
        <v>1039</v>
      </c>
      <c r="AW1618" s="127"/>
    </row>
    <row r="1619" spans="1:49" ht="9">
      <c r="A1619" s="127" t="s">
        <v>2068</v>
      </c>
      <c r="AC1619" s="127" t="s">
        <v>28</v>
      </c>
      <c r="AD1619" s="127" t="s">
        <v>3305</v>
      </c>
      <c r="AW1619" s="127"/>
    </row>
    <row r="1620" spans="1:49" ht="9">
      <c r="A1620" s="127" t="s">
        <v>2069</v>
      </c>
      <c r="AC1620" s="127" t="s">
        <v>28</v>
      </c>
      <c r="AD1620" s="127" t="s">
        <v>702</v>
      </c>
      <c r="AW1620" s="127"/>
    </row>
    <row r="1621" spans="1:49" ht="9">
      <c r="A1621" s="127" t="s">
        <v>2070</v>
      </c>
      <c r="AC1621" s="127" t="s">
        <v>28</v>
      </c>
      <c r="AD1621" s="127" t="s">
        <v>3306</v>
      </c>
      <c r="AW1621" s="127"/>
    </row>
    <row r="1622" spans="1:49" ht="9">
      <c r="A1622" s="127" t="s">
        <v>2071</v>
      </c>
      <c r="AC1622" s="127" t="s">
        <v>28</v>
      </c>
      <c r="AD1622" s="127" t="s">
        <v>3307</v>
      </c>
      <c r="AW1622" s="127"/>
    </row>
    <row r="1623" spans="1:49" ht="9">
      <c r="A1623" s="127" t="s">
        <v>2072</v>
      </c>
      <c r="AC1623" s="127" t="s">
        <v>28</v>
      </c>
      <c r="AD1623" s="127" t="s">
        <v>2440</v>
      </c>
      <c r="AW1623" s="127"/>
    </row>
    <row r="1624" spans="1:49" ht="9">
      <c r="A1624" s="127" t="s">
        <v>2073</v>
      </c>
      <c r="AC1624" s="127" t="s">
        <v>28</v>
      </c>
      <c r="AD1624" s="127" t="s">
        <v>3308</v>
      </c>
      <c r="AW1624" s="127"/>
    </row>
    <row r="1625" spans="1:49" ht="9">
      <c r="A1625" s="127" t="s">
        <v>2074</v>
      </c>
      <c r="AC1625" s="127" t="s">
        <v>28</v>
      </c>
      <c r="AD1625" s="127" t="s">
        <v>3309</v>
      </c>
      <c r="AW1625" s="127"/>
    </row>
    <row r="1626" spans="1:49" ht="9">
      <c r="A1626" s="127" t="s">
        <v>2075</v>
      </c>
      <c r="AC1626" s="127" t="s">
        <v>28</v>
      </c>
      <c r="AD1626" s="127" t="s">
        <v>3310</v>
      </c>
      <c r="AW1626" s="127"/>
    </row>
    <row r="1627" spans="1:49" ht="9">
      <c r="A1627" s="127" t="s">
        <v>2076</v>
      </c>
      <c r="AC1627" s="127" t="s">
        <v>28</v>
      </c>
      <c r="AD1627" s="127" t="s">
        <v>3311</v>
      </c>
      <c r="AW1627" s="127"/>
    </row>
    <row r="1628" spans="1:49" ht="9">
      <c r="A1628" s="127" t="s">
        <v>2077</v>
      </c>
      <c r="AC1628" s="127" t="s">
        <v>28</v>
      </c>
      <c r="AD1628" s="127" t="s">
        <v>3312</v>
      </c>
      <c r="AW1628" s="127"/>
    </row>
    <row r="1629" spans="1:49" ht="9">
      <c r="A1629" s="127" t="s">
        <v>2078</v>
      </c>
      <c r="AC1629" s="127" t="s">
        <v>28</v>
      </c>
      <c r="AD1629" s="127" t="s">
        <v>1484</v>
      </c>
      <c r="AW1629" s="127"/>
    </row>
    <row r="1630" spans="1:49" ht="9">
      <c r="A1630" s="127" t="s">
        <v>2079</v>
      </c>
      <c r="AC1630" s="127" t="s">
        <v>28</v>
      </c>
      <c r="AD1630" s="127" t="s">
        <v>769</v>
      </c>
      <c r="AW1630" s="127"/>
    </row>
    <row r="1631" spans="1:49" ht="9">
      <c r="A1631" s="127" t="s">
        <v>2080</v>
      </c>
      <c r="AC1631" s="127" t="s">
        <v>28</v>
      </c>
      <c r="AD1631" s="127" t="s">
        <v>2340</v>
      </c>
      <c r="AW1631" s="127"/>
    </row>
    <row r="1632" spans="1:49" ht="9">
      <c r="A1632" s="127" t="s">
        <v>2081</v>
      </c>
      <c r="AC1632" s="127" t="s">
        <v>28</v>
      </c>
      <c r="AD1632" s="127" t="s">
        <v>3156</v>
      </c>
      <c r="AW1632" s="127"/>
    </row>
    <row r="1633" spans="1:49" ht="9">
      <c r="A1633" s="127" t="s">
        <v>2082</v>
      </c>
      <c r="AC1633" s="127" t="s">
        <v>28</v>
      </c>
      <c r="AD1633" s="127" t="s">
        <v>2750</v>
      </c>
      <c r="AW1633" s="127"/>
    </row>
    <row r="1634" spans="1:49" ht="9">
      <c r="A1634" s="127" t="s">
        <v>2083</v>
      </c>
      <c r="AC1634" s="127" t="s">
        <v>28</v>
      </c>
      <c r="AD1634" s="127" t="s">
        <v>3313</v>
      </c>
      <c r="AW1634" s="127"/>
    </row>
    <row r="1635" spans="1:49" ht="9">
      <c r="A1635" s="127" t="s">
        <v>2084</v>
      </c>
      <c r="AC1635" s="127" t="s">
        <v>28</v>
      </c>
      <c r="AD1635" s="127" t="s">
        <v>1413</v>
      </c>
      <c r="AW1635" s="127"/>
    </row>
    <row r="1636" spans="1:49" ht="9">
      <c r="A1636" s="127" t="s">
        <v>2085</v>
      </c>
      <c r="AC1636" s="127" t="s">
        <v>28</v>
      </c>
      <c r="AD1636" s="127" t="s">
        <v>3092</v>
      </c>
      <c r="AW1636" s="127"/>
    </row>
    <row r="1637" spans="1:49" ht="9">
      <c r="A1637" s="127" t="s">
        <v>2086</v>
      </c>
      <c r="AC1637" s="127" t="s">
        <v>28</v>
      </c>
      <c r="AD1637" s="127" t="s">
        <v>1601</v>
      </c>
      <c r="AW1637" s="127"/>
    </row>
    <row r="1638" spans="1:49" ht="9">
      <c r="A1638" s="127" t="s">
        <v>2087</v>
      </c>
      <c r="AC1638" s="127" t="s">
        <v>28</v>
      </c>
      <c r="AD1638" s="127" t="s">
        <v>1923</v>
      </c>
      <c r="AW1638" s="127"/>
    </row>
    <row r="1639" spans="1:49" ht="9">
      <c r="A1639" s="127" t="s">
        <v>2088</v>
      </c>
      <c r="AC1639" s="127" t="s">
        <v>28</v>
      </c>
      <c r="AD1639" s="127" t="s">
        <v>2243</v>
      </c>
      <c r="AW1639" s="127"/>
    </row>
    <row r="1640" spans="1:49" ht="9">
      <c r="A1640" s="127" t="s">
        <v>2089</v>
      </c>
      <c r="AC1640" s="127" t="s">
        <v>28</v>
      </c>
      <c r="AD1640" s="127" t="s">
        <v>3054</v>
      </c>
      <c r="AW1640" s="127"/>
    </row>
    <row r="1641" spans="1:49" ht="9">
      <c r="A1641" s="127" t="s">
        <v>2090</v>
      </c>
      <c r="AC1641" s="127" t="s">
        <v>28</v>
      </c>
      <c r="AD1641" s="127" t="s">
        <v>1023</v>
      </c>
      <c r="AW1641" s="127"/>
    </row>
    <row r="1642" spans="1:49" ht="9">
      <c r="A1642" s="127" t="s">
        <v>2091</v>
      </c>
      <c r="AC1642" s="127" t="s">
        <v>28</v>
      </c>
      <c r="AD1642" s="127" t="s">
        <v>1868</v>
      </c>
      <c r="AW1642" s="127"/>
    </row>
    <row r="1643" spans="1:49" ht="9">
      <c r="A1643" s="127" t="s">
        <v>2092</v>
      </c>
      <c r="AC1643" s="127" t="s">
        <v>28</v>
      </c>
      <c r="AD1643" s="127" t="s">
        <v>1056</v>
      </c>
      <c r="AW1643" s="127"/>
    </row>
    <row r="1644" spans="1:49" ht="9">
      <c r="A1644" s="127" t="s">
        <v>2093</v>
      </c>
      <c r="AC1644" s="127" t="s">
        <v>28</v>
      </c>
      <c r="AD1644" s="127" t="s">
        <v>3314</v>
      </c>
      <c r="AW1644" s="127"/>
    </row>
    <row r="1645" spans="1:49" ht="9">
      <c r="A1645" s="127" t="s">
        <v>2094</v>
      </c>
      <c r="AC1645" s="127" t="s">
        <v>28</v>
      </c>
      <c r="AD1645" s="127" t="s">
        <v>579</v>
      </c>
      <c r="AW1645" s="127"/>
    </row>
    <row r="1646" spans="1:49" ht="9">
      <c r="A1646" s="127" t="s">
        <v>2095</v>
      </c>
      <c r="AC1646" s="127" t="s">
        <v>28</v>
      </c>
      <c r="AD1646" s="127" t="s">
        <v>3315</v>
      </c>
      <c r="AW1646" s="127"/>
    </row>
    <row r="1647" spans="1:49" ht="9">
      <c r="A1647" s="127" t="s">
        <v>2096</v>
      </c>
      <c r="AC1647" s="127" t="s">
        <v>28</v>
      </c>
      <c r="AD1647" s="127" t="s">
        <v>2378</v>
      </c>
      <c r="AW1647" s="127"/>
    </row>
    <row r="1648" spans="1:49" ht="9">
      <c r="A1648" s="127" t="s">
        <v>2097</v>
      </c>
      <c r="AC1648" s="127" t="s">
        <v>28</v>
      </c>
      <c r="AD1648" s="127" t="s">
        <v>818</v>
      </c>
      <c r="AW1648" s="127"/>
    </row>
    <row r="1649" spans="1:49" ht="9">
      <c r="A1649" s="127" t="s">
        <v>2098</v>
      </c>
      <c r="AC1649" s="127" t="s">
        <v>28</v>
      </c>
      <c r="AD1649" s="127" t="s">
        <v>1893</v>
      </c>
      <c r="AW1649" s="127"/>
    </row>
    <row r="1650" spans="1:49" ht="9">
      <c r="A1650" s="127" t="s">
        <v>2099</v>
      </c>
      <c r="AC1650" s="127" t="s">
        <v>28</v>
      </c>
      <c r="AD1650" s="127" t="s">
        <v>741</v>
      </c>
      <c r="AW1650" s="127"/>
    </row>
    <row r="1651" spans="1:49" ht="9">
      <c r="A1651" s="127" t="s">
        <v>2100</v>
      </c>
      <c r="AC1651" s="127" t="s">
        <v>28</v>
      </c>
      <c r="AD1651" s="127" t="s">
        <v>1704</v>
      </c>
      <c r="AW1651" s="127"/>
    </row>
    <row r="1652" spans="1:49" ht="9">
      <c r="A1652" s="127" t="s">
        <v>2101</v>
      </c>
      <c r="AC1652" s="127" t="s">
        <v>28</v>
      </c>
      <c r="AD1652" s="127" t="s">
        <v>3316</v>
      </c>
      <c r="AW1652" s="127"/>
    </row>
    <row r="1653" spans="1:49" ht="9">
      <c r="A1653" s="127" t="s">
        <v>2102</v>
      </c>
      <c r="AC1653" s="127" t="s">
        <v>28</v>
      </c>
      <c r="AD1653" s="127" t="s">
        <v>3317</v>
      </c>
      <c r="AW1653" s="127"/>
    </row>
    <row r="1654" spans="1:49" ht="9">
      <c r="A1654" s="127" t="s">
        <v>2103</v>
      </c>
      <c r="AC1654" s="127" t="s">
        <v>28</v>
      </c>
      <c r="AD1654" s="127" t="s">
        <v>2782</v>
      </c>
      <c r="AW1654" s="127"/>
    </row>
    <row r="1655" spans="1:49" ht="9">
      <c r="A1655" s="127" t="s">
        <v>2104</v>
      </c>
      <c r="AC1655" s="127" t="s">
        <v>28</v>
      </c>
      <c r="AD1655" s="127" t="s">
        <v>1312</v>
      </c>
      <c r="AW1655" s="127"/>
    </row>
    <row r="1656" spans="1:49" ht="9">
      <c r="A1656" s="127" t="s">
        <v>2105</v>
      </c>
      <c r="AC1656" s="127" t="s">
        <v>28</v>
      </c>
      <c r="AD1656" s="127" t="s">
        <v>3318</v>
      </c>
      <c r="AW1656" s="127"/>
    </row>
    <row r="1657" spans="1:49" ht="9">
      <c r="A1657" s="127" t="s">
        <v>2106</v>
      </c>
      <c r="AC1657" s="127" t="s">
        <v>28</v>
      </c>
      <c r="AD1657" s="127" t="s">
        <v>3244</v>
      </c>
      <c r="AW1657" s="127"/>
    </row>
    <row r="1658" spans="1:49" ht="9">
      <c r="A1658" s="127" t="s">
        <v>2107</v>
      </c>
      <c r="AC1658" s="127" t="s">
        <v>28</v>
      </c>
      <c r="AD1658" s="127" t="s">
        <v>3319</v>
      </c>
      <c r="AW1658" s="127"/>
    </row>
    <row r="1659" spans="1:49" ht="9">
      <c r="A1659" s="127" t="s">
        <v>2108</v>
      </c>
      <c r="AC1659" s="127" t="s">
        <v>28</v>
      </c>
      <c r="AD1659" s="127" t="s">
        <v>2441</v>
      </c>
      <c r="AW1659" s="127"/>
    </row>
    <row r="1660" spans="1:49" ht="9">
      <c r="A1660" s="127" t="s">
        <v>2109</v>
      </c>
      <c r="AC1660" s="127" t="s">
        <v>28</v>
      </c>
      <c r="AD1660" s="127" t="s">
        <v>3320</v>
      </c>
      <c r="AW1660" s="127"/>
    </row>
    <row r="1661" spans="1:49" ht="9">
      <c r="A1661" s="127" t="s">
        <v>2110</v>
      </c>
      <c r="AC1661" s="127" t="s">
        <v>28</v>
      </c>
      <c r="AD1661" s="127" t="s">
        <v>3321</v>
      </c>
      <c r="AW1661" s="127"/>
    </row>
    <row r="1662" spans="1:49" ht="9">
      <c r="A1662" s="127" t="s">
        <v>2111</v>
      </c>
      <c r="AC1662" s="127" t="s">
        <v>28</v>
      </c>
      <c r="AD1662" s="127" t="s">
        <v>3322</v>
      </c>
      <c r="AW1662" s="127"/>
    </row>
    <row r="1663" spans="1:49" ht="9">
      <c r="A1663" s="127" t="s">
        <v>2112</v>
      </c>
      <c r="AC1663" s="127" t="s">
        <v>28</v>
      </c>
      <c r="AD1663" s="127" t="s">
        <v>3323</v>
      </c>
      <c r="AW1663" s="127"/>
    </row>
    <row r="1664" spans="1:49" ht="9">
      <c r="A1664" s="127" t="s">
        <v>2113</v>
      </c>
      <c r="AC1664" s="127" t="s">
        <v>28</v>
      </c>
      <c r="AD1664" s="127" t="s">
        <v>3324</v>
      </c>
      <c r="AW1664" s="127"/>
    </row>
    <row r="1665" spans="1:49" ht="9">
      <c r="A1665" s="127" t="s">
        <v>2114</v>
      </c>
      <c r="AC1665" s="127" t="s">
        <v>28</v>
      </c>
      <c r="AD1665" s="127" t="s">
        <v>3325</v>
      </c>
      <c r="AW1665" s="127"/>
    </row>
    <row r="1666" spans="1:49" ht="9">
      <c r="A1666" s="127" t="s">
        <v>2115</v>
      </c>
      <c r="AC1666" s="127" t="s">
        <v>28</v>
      </c>
      <c r="AD1666" s="127" t="s">
        <v>2680</v>
      </c>
      <c r="AW1666" s="127"/>
    </row>
    <row r="1667" spans="1:49" ht="9">
      <c r="A1667" s="127" t="s">
        <v>2116</v>
      </c>
      <c r="AC1667" s="127" t="s">
        <v>28</v>
      </c>
      <c r="AD1667" s="127" t="s">
        <v>2570</v>
      </c>
      <c r="AW1667" s="127"/>
    </row>
    <row r="1668" spans="1:49" ht="9">
      <c r="A1668" s="127" t="s">
        <v>2117</v>
      </c>
      <c r="AC1668" s="127" t="s">
        <v>28</v>
      </c>
      <c r="AD1668" s="127" t="s">
        <v>3156</v>
      </c>
      <c r="AW1668" s="127"/>
    </row>
    <row r="1669" spans="1:49" ht="9">
      <c r="A1669" s="127" t="s">
        <v>2118</v>
      </c>
      <c r="AC1669" s="127" t="s">
        <v>28</v>
      </c>
      <c r="AD1669" s="127" t="s">
        <v>3326</v>
      </c>
      <c r="AW1669" s="127"/>
    </row>
    <row r="1670" spans="1:49" ht="9">
      <c r="A1670" s="127" t="s">
        <v>2119</v>
      </c>
      <c r="AC1670" s="127" t="s">
        <v>28</v>
      </c>
      <c r="AD1670" s="127" t="s">
        <v>3327</v>
      </c>
      <c r="AW1670" s="127"/>
    </row>
    <row r="1671" spans="1:49" ht="9">
      <c r="A1671" s="127" t="s">
        <v>2120</v>
      </c>
      <c r="AC1671" s="127" t="s">
        <v>28</v>
      </c>
      <c r="AD1671" s="127" t="s">
        <v>3328</v>
      </c>
      <c r="AW1671" s="127"/>
    </row>
    <row r="1672" spans="1:49" ht="9">
      <c r="A1672" s="127" t="s">
        <v>2121</v>
      </c>
      <c r="AC1672" s="127" t="s">
        <v>28</v>
      </c>
      <c r="AD1672" s="127" t="s">
        <v>3329</v>
      </c>
      <c r="AW1672" s="127"/>
    </row>
    <row r="1673" spans="1:49" ht="9">
      <c r="A1673" s="127" t="s">
        <v>2122</v>
      </c>
      <c r="AC1673" s="127" t="s">
        <v>28</v>
      </c>
      <c r="AD1673" s="127" t="s">
        <v>3330</v>
      </c>
      <c r="AW1673" s="127"/>
    </row>
    <row r="1674" spans="1:49" ht="9">
      <c r="A1674" s="127" t="s">
        <v>2123</v>
      </c>
      <c r="AC1674" s="127" t="s">
        <v>28</v>
      </c>
      <c r="AD1674" s="127" t="s">
        <v>3331</v>
      </c>
      <c r="AW1674" s="127"/>
    </row>
    <row r="1675" spans="1:49" ht="9">
      <c r="A1675" s="127" t="s">
        <v>2124</v>
      </c>
      <c r="AC1675" s="127" t="s">
        <v>28</v>
      </c>
      <c r="AD1675" s="127" t="s">
        <v>3332</v>
      </c>
      <c r="AW1675" s="127"/>
    </row>
    <row r="1676" spans="1:49" ht="9">
      <c r="A1676" s="127" t="s">
        <v>2125</v>
      </c>
      <c r="AC1676" s="127" t="s">
        <v>28</v>
      </c>
      <c r="AD1676" s="127" t="s">
        <v>1483</v>
      </c>
      <c r="AW1676" s="127"/>
    </row>
    <row r="1677" spans="1:49" ht="9">
      <c r="A1677" s="127" t="s">
        <v>2126</v>
      </c>
      <c r="AC1677" s="127" t="s">
        <v>28</v>
      </c>
      <c r="AD1677" s="127" t="s">
        <v>3333</v>
      </c>
      <c r="AW1677" s="127"/>
    </row>
    <row r="1678" spans="1:49" ht="9">
      <c r="A1678" s="127" t="s">
        <v>2127</v>
      </c>
      <c r="AC1678" s="127" t="s">
        <v>28</v>
      </c>
      <c r="AD1678" s="127" t="s">
        <v>3229</v>
      </c>
      <c r="AW1678" s="127"/>
    </row>
    <row r="1679" spans="1:49" ht="9">
      <c r="A1679" s="127" t="s">
        <v>2128</v>
      </c>
      <c r="AC1679" s="127" t="s">
        <v>28</v>
      </c>
      <c r="AD1679" s="127" t="s">
        <v>3334</v>
      </c>
      <c r="AW1679" s="127"/>
    </row>
    <row r="1680" spans="1:49" ht="9">
      <c r="A1680" s="127" t="s">
        <v>2129</v>
      </c>
      <c r="AC1680" s="127" t="s">
        <v>28</v>
      </c>
      <c r="AD1680" s="127" t="s">
        <v>3335</v>
      </c>
      <c r="AW1680" s="127"/>
    </row>
    <row r="1681" spans="1:49" ht="9">
      <c r="A1681" s="127" t="s">
        <v>2130</v>
      </c>
      <c r="AC1681" s="127" t="s">
        <v>28</v>
      </c>
      <c r="AD1681" s="127" t="s">
        <v>3336</v>
      </c>
      <c r="AW1681" s="127"/>
    </row>
    <row r="1682" spans="1:49" ht="9">
      <c r="A1682" s="127" t="s">
        <v>2131</v>
      </c>
      <c r="AC1682" s="127" t="s">
        <v>28</v>
      </c>
      <c r="AD1682" s="127" t="s">
        <v>2915</v>
      </c>
      <c r="AW1682" s="127"/>
    </row>
    <row r="1683" spans="1:49" ht="9">
      <c r="A1683" s="127" t="s">
        <v>2132</v>
      </c>
      <c r="AC1683" s="127" t="s">
        <v>28</v>
      </c>
      <c r="AD1683" s="127" t="s">
        <v>2890</v>
      </c>
      <c r="AW1683" s="127"/>
    </row>
    <row r="1684" spans="1:49" ht="9">
      <c r="A1684" s="127" t="s">
        <v>2133</v>
      </c>
      <c r="AC1684" s="127" t="s">
        <v>28</v>
      </c>
      <c r="AD1684" s="127" t="s">
        <v>3223</v>
      </c>
      <c r="AW1684" s="127"/>
    </row>
    <row r="1685" spans="1:49" ht="9">
      <c r="A1685" s="127" t="s">
        <v>2134</v>
      </c>
      <c r="AC1685" s="127" t="s">
        <v>28</v>
      </c>
      <c r="AD1685" s="127" t="s">
        <v>3337</v>
      </c>
      <c r="AW1685" s="127"/>
    </row>
    <row r="1686" spans="1:49" ht="9">
      <c r="A1686" s="127" t="s">
        <v>2135</v>
      </c>
      <c r="AC1686" s="127" t="s">
        <v>28</v>
      </c>
      <c r="AD1686" s="127" t="s">
        <v>2656</v>
      </c>
      <c r="AW1686" s="127"/>
    </row>
    <row r="1687" spans="1:49" ht="9">
      <c r="A1687" s="127" t="s">
        <v>2136</v>
      </c>
      <c r="AC1687" s="127" t="s">
        <v>28</v>
      </c>
      <c r="AD1687" s="127" t="s">
        <v>3030</v>
      </c>
      <c r="AW1687" s="127"/>
    </row>
    <row r="1688" spans="1:49" ht="9">
      <c r="A1688" s="127" t="s">
        <v>2137</v>
      </c>
      <c r="AC1688" s="127" t="s">
        <v>28</v>
      </c>
      <c r="AD1688" s="127" t="s">
        <v>3245</v>
      </c>
      <c r="AW1688" s="127"/>
    </row>
    <row r="1689" spans="1:49" ht="9">
      <c r="A1689" s="127" t="s">
        <v>2138</v>
      </c>
      <c r="AC1689" s="127" t="s">
        <v>28</v>
      </c>
      <c r="AD1689" s="127" t="s">
        <v>2059</v>
      </c>
      <c r="AW1689" s="127"/>
    </row>
    <row r="1690" spans="1:49" ht="9">
      <c r="A1690" s="127" t="s">
        <v>2139</v>
      </c>
      <c r="AC1690" s="127" t="s">
        <v>28</v>
      </c>
      <c r="AD1690" s="127" t="s">
        <v>2802</v>
      </c>
      <c r="AW1690" s="127"/>
    </row>
    <row r="1691" spans="1:49" ht="9">
      <c r="A1691" s="127" t="s">
        <v>2140</v>
      </c>
      <c r="AC1691" s="127" t="s">
        <v>28</v>
      </c>
      <c r="AD1691" s="127" t="s">
        <v>2548</v>
      </c>
      <c r="AW1691" s="127"/>
    </row>
    <row r="1692" spans="1:49" ht="9">
      <c r="A1692" s="127" t="s">
        <v>2141</v>
      </c>
      <c r="AC1692" s="127" t="s">
        <v>28</v>
      </c>
      <c r="AD1692" s="127" t="s">
        <v>3338</v>
      </c>
      <c r="AW1692" s="127"/>
    </row>
    <row r="1693" spans="1:49" ht="9">
      <c r="A1693" s="127" t="s">
        <v>2142</v>
      </c>
      <c r="AC1693" s="127" t="s">
        <v>28</v>
      </c>
      <c r="AD1693" s="127" t="s">
        <v>3339</v>
      </c>
      <c r="AW1693" s="127"/>
    </row>
    <row r="1694" spans="1:49" ht="9">
      <c r="A1694" s="127" t="s">
        <v>2143</v>
      </c>
      <c r="AC1694" s="127" t="s">
        <v>28</v>
      </c>
      <c r="AD1694" s="127" t="s">
        <v>2440</v>
      </c>
      <c r="AW1694" s="127"/>
    </row>
    <row r="1695" spans="1:49" ht="9">
      <c r="A1695" s="127" t="s">
        <v>2144</v>
      </c>
      <c r="AC1695" s="127" t="s">
        <v>28</v>
      </c>
      <c r="AD1695" s="127" t="s">
        <v>3340</v>
      </c>
      <c r="AW1695" s="127"/>
    </row>
    <row r="1696" spans="1:49" ht="9">
      <c r="A1696" s="127" t="s">
        <v>2145</v>
      </c>
      <c r="AC1696" s="127" t="s">
        <v>28</v>
      </c>
      <c r="AD1696" s="127" t="s">
        <v>3341</v>
      </c>
      <c r="AW1696" s="127"/>
    </row>
    <row r="1697" spans="1:49" ht="9">
      <c r="A1697" s="127" t="s">
        <v>2146</v>
      </c>
      <c r="AC1697" s="127" t="s">
        <v>28</v>
      </c>
      <c r="AD1697" s="127" t="s">
        <v>3199</v>
      </c>
      <c r="AW1697" s="127"/>
    </row>
    <row r="1698" spans="1:49" ht="9">
      <c r="A1698" s="127" t="s">
        <v>2147</v>
      </c>
      <c r="AC1698" s="127" t="s">
        <v>28</v>
      </c>
      <c r="AD1698" s="127" t="s">
        <v>3342</v>
      </c>
      <c r="AW1698" s="127"/>
    </row>
    <row r="1699" spans="1:49" ht="9">
      <c r="A1699" s="127" t="s">
        <v>2148</v>
      </c>
      <c r="AC1699" s="127" t="s">
        <v>28</v>
      </c>
      <c r="AD1699" s="127" t="s">
        <v>3343</v>
      </c>
      <c r="AW1699" s="127"/>
    </row>
    <row r="1700" spans="1:49" ht="9">
      <c r="A1700" s="127" t="s">
        <v>2149</v>
      </c>
      <c r="AC1700" s="127" t="s">
        <v>28</v>
      </c>
      <c r="AD1700" s="127" t="s">
        <v>2768</v>
      </c>
      <c r="AW1700" s="127"/>
    </row>
    <row r="1701" spans="1:49" ht="9">
      <c r="A1701" s="127" t="s">
        <v>2150</v>
      </c>
      <c r="AC1701" s="127" t="s">
        <v>28</v>
      </c>
      <c r="AD1701" s="127" t="s">
        <v>3344</v>
      </c>
      <c r="AW1701" s="127"/>
    </row>
    <row r="1702" spans="1:49" ht="9">
      <c r="A1702" s="127" t="s">
        <v>2151</v>
      </c>
      <c r="AC1702" s="127" t="s">
        <v>28</v>
      </c>
      <c r="AD1702" s="127" t="s">
        <v>1286</v>
      </c>
      <c r="AW1702" s="127"/>
    </row>
    <row r="1703" spans="1:49" ht="9">
      <c r="A1703" s="127" t="s">
        <v>2152</v>
      </c>
      <c r="AC1703" s="127" t="s">
        <v>28</v>
      </c>
      <c r="AD1703" s="127" t="s">
        <v>3345</v>
      </c>
      <c r="AW1703" s="127"/>
    </row>
    <row r="1704" spans="1:49" ht="9">
      <c r="A1704" s="127" t="s">
        <v>2153</v>
      </c>
      <c r="AC1704" s="127" t="s">
        <v>28</v>
      </c>
      <c r="AD1704" s="127" t="s">
        <v>3346</v>
      </c>
      <c r="AW1704" s="127"/>
    </row>
    <row r="1705" spans="1:49" ht="9">
      <c r="A1705" s="127" t="s">
        <v>2154</v>
      </c>
      <c r="AC1705" s="127" t="s">
        <v>28</v>
      </c>
      <c r="AD1705" s="127" t="s">
        <v>852</v>
      </c>
      <c r="AW1705" s="127"/>
    </row>
    <row r="1706" spans="1:49" ht="9">
      <c r="A1706" s="127" t="s">
        <v>2155</v>
      </c>
      <c r="AC1706" s="127" t="s">
        <v>28</v>
      </c>
      <c r="AD1706" s="127" t="s">
        <v>2412</v>
      </c>
      <c r="AW1706" s="127"/>
    </row>
    <row r="1707" spans="1:49" ht="9">
      <c r="A1707" s="127" t="s">
        <v>2156</v>
      </c>
      <c r="AC1707" s="127" t="s">
        <v>28</v>
      </c>
      <c r="AD1707" s="127" t="s">
        <v>3347</v>
      </c>
      <c r="AW1707" s="127"/>
    </row>
    <row r="1708" spans="1:49" ht="9">
      <c r="A1708" s="127" t="s">
        <v>2157</v>
      </c>
      <c r="AC1708" s="127" t="s">
        <v>28</v>
      </c>
      <c r="AD1708" s="127" t="s">
        <v>2521</v>
      </c>
      <c r="AW1708" s="127"/>
    </row>
    <row r="1709" spans="1:49" ht="9">
      <c r="A1709" s="127" t="s">
        <v>2158</v>
      </c>
      <c r="AC1709" s="127" t="s">
        <v>28</v>
      </c>
      <c r="AD1709" s="127" t="s">
        <v>3329</v>
      </c>
      <c r="AW1709" s="127"/>
    </row>
    <row r="1710" spans="1:49" ht="9">
      <c r="A1710" s="127" t="s">
        <v>2159</v>
      </c>
      <c r="AC1710" s="127" t="s">
        <v>28</v>
      </c>
      <c r="AD1710" s="127" t="s">
        <v>1135</v>
      </c>
      <c r="AW1710" s="127"/>
    </row>
    <row r="1711" spans="1:49" ht="9">
      <c r="A1711" s="127" t="s">
        <v>2160</v>
      </c>
      <c r="AC1711" s="127" t="s">
        <v>28</v>
      </c>
      <c r="AD1711" s="127" t="s">
        <v>3348</v>
      </c>
      <c r="AW1711" s="127"/>
    </row>
    <row r="1712" spans="1:49" ht="9">
      <c r="A1712" s="127" t="s">
        <v>2161</v>
      </c>
      <c r="AC1712" s="127" t="s">
        <v>28</v>
      </c>
      <c r="AD1712" s="127" t="s">
        <v>2248</v>
      </c>
      <c r="AW1712" s="127"/>
    </row>
    <row r="1713" spans="1:49" ht="9">
      <c r="A1713" s="127" t="s">
        <v>2162</v>
      </c>
      <c r="AC1713" s="127" t="s">
        <v>28</v>
      </c>
      <c r="AD1713" s="127" t="s">
        <v>547</v>
      </c>
      <c r="AW1713" s="127"/>
    </row>
    <row r="1714" spans="1:49" ht="9">
      <c r="A1714" s="127" t="s">
        <v>2163</v>
      </c>
      <c r="AC1714" s="127" t="s">
        <v>28</v>
      </c>
      <c r="AD1714" s="127" t="s">
        <v>1648</v>
      </c>
      <c r="AW1714" s="127"/>
    </row>
    <row r="1715" spans="1:49" ht="9">
      <c r="A1715" s="127" t="s">
        <v>2164</v>
      </c>
      <c r="AC1715" s="127" t="s">
        <v>28</v>
      </c>
      <c r="AD1715" s="127" t="s">
        <v>3349</v>
      </c>
      <c r="AW1715" s="127"/>
    </row>
    <row r="1716" spans="1:49" ht="9">
      <c r="A1716" s="127" t="s">
        <v>2165</v>
      </c>
      <c r="AC1716" s="127" t="s">
        <v>28</v>
      </c>
      <c r="AD1716" s="127" t="s">
        <v>3350</v>
      </c>
      <c r="AW1716" s="127"/>
    </row>
    <row r="1717" spans="1:49" ht="9">
      <c r="A1717" s="127" t="s">
        <v>2166</v>
      </c>
      <c r="AC1717" s="127" t="s">
        <v>28</v>
      </c>
      <c r="AD1717" s="127" t="s">
        <v>702</v>
      </c>
      <c r="AW1717" s="127"/>
    </row>
    <row r="1718" spans="1:49" ht="9">
      <c r="A1718" s="127" t="s">
        <v>2167</v>
      </c>
      <c r="AC1718" s="127" t="s">
        <v>28</v>
      </c>
      <c r="AD1718" s="127" t="s">
        <v>524</v>
      </c>
      <c r="AW1718" s="127"/>
    </row>
    <row r="1719" spans="1:49" ht="9">
      <c r="A1719" s="127" t="s">
        <v>2168</v>
      </c>
      <c r="AC1719" s="127" t="s">
        <v>28</v>
      </c>
      <c r="AD1719" s="127" t="s">
        <v>2716</v>
      </c>
      <c r="AW1719" s="127"/>
    </row>
    <row r="1720" spans="1:49" ht="9">
      <c r="A1720" s="127" t="s">
        <v>2169</v>
      </c>
      <c r="AC1720" s="127" t="s">
        <v>28</v>
      </c>
      <c r="AD1720" s="127" t="s">
        <v>3023</v>
      </c>
      <c r="AW1720" s="127"/>
    </row>
    <row r="1721" spans="1:49" ht="9">
      <c r="A1721" s="127" t="s">
        <v>2170</v>
      </c>
      <c r="AC1721" s="127" t="s">
        <v>28</v>
      </c>
      <c r="AD1721" s="127" t="s">
        <v>3351</v>
      </c>
      <c r="AW1721" s="127"/>
    </row>
    <row r="1722" spans="1:49" ht="9">
      <c r="A1722" s="127" t="s">
        <v>2171</v>
      </c>
      <c r="AC1722" s="127" t="s">
        <v>28</v>
      </c>
      <c r="AD1722" s="127" t="s">
        <v>2779</v>
      </c>
      <c r="AW1722" s="127"/>
    </row>
    <row r="1723" spans="1:49" ht="9">
      <c r="A1723" s="127" t="s">
        <v>2172</v>
      </c>
      <c r="AC1723" s="127" t="s">
        <v>28</v>
      </c>
      <c r="AD1723" s="127" t="s">
        <v>3205</v>
      </c>
      <c r="AW1723" s="127"/>
    </row>
    <row r="1724" spans="1:49" ht="9">
      <c r="A1724" s="127" t="s">
        <v>2173</v>
      </c>
      <c r="AC1724" s="127" t="s">
        <v>28</v>
      </c>
      <c r="AD1724" s="127" t="s">
        <v>3352</v>
      </c>
      <c r="AW1724" s="127"/>
    </row>
    <row r="1725" spans="1:49" ht="9">
      <c r="A1725" s="127" t="s">
        <v>2174</v>
      </c>
      <c r="AC1725" s="127" t="s">
        <v>28</v>
      </c>
      <c r="AD1725" s="127" t="s">
        <v>2795</v>
      </c>
      <c r="AW1725" s="127"/>
    </row>
    <row r="1726" spans="1:49" ht="9">
      <c r="A1726" s="127" t="s">
        <v>2175</v>
      </c>
      <c r="AC1726" s="127" t="s">
        <v>28</v>
      </c>
      <c r="AD1726" s="127" t="s">
        <v>625</v>
      </c>
      <c r="AW1726" s="127"/>
    </row>
    <row r="1727" spans="1:49" ht="9">
      <c r="A1727" s="127" t="s">
        <v>2176</v>
      </c>
      <c r="AC1727" s="127" t="s">
        <v>28</v>
      </c>
      <c r="AD1727" s="127" t="s">
        <v>3353</v>
      </c>
      <c r="AW1727" s="127"/>
    </row>
    <row r="1728" spans="1:49" ht="9">
      <c r="A1728" s="127" t="s">
        <v>2177</v>
      </c>
      <c r="AC1728" s="127" t="s">
        <v>28</v>
      </c>
      <c r="AD1728" s="127" t="s">
        <v>3045</v>
      </c>
      <c r="AW1728" s="127"/>
    </row>
    <row r="1729" spans="1:49" ht="9">
      <c r="A1729" s="127" t="s">
        <v>2178</v>
      </c>
      <c r="AC1729" s="127" t="s">
        <v>28</v>
      </c>
      <c r="AD1729" s="127" t="s">
        <v>3354</v>
      </c>
      <c r="AW1729" s="127"/>
    </row>
    <row r="1730" spans="1:49" ht="9">
      <c r="A1730" s="127" t="s">
        <v>2179</v>
      </c>
      <c r="AC1730" s="127" t="s">
        <v>28</v>
      </c>
      <c r="AD1730" s="127" t="s">
        <v>1862</v>
      </c>
      <c r="AW1730" s="127"/>
    </row>
    <row r="1731" spans="1:49" ht="9">
      <c r="A1731" s="127" t="s">
        <v>2180</v>
      </c>
      <c r="AC1731" s="127" t="s">
        <v>28</v>
      </c>
      <c r="AD1731" s="127" t="s">
        <v>3355</v>
      </c>
      <c r="AW1731" s="127"/>
    </row>
    <row r="1732" spans="1:49" ht="9">
      <c r="A1732" s="127" t="s">
        <v>2181</v>
      </c>
      <c r="AC1732" s="127" t="s">
        <v>28</v>
      </c>
      <c r="AD1732" s="127" t="s">
        <v>3356</v>
      </c>
      <c r="AW1732" s="127"/>
    </row>
    <row r="1733" spans="1:49" ht="9">
      <c r="A1733" s="127" t="s">
        <v>2182</v>
      </c>
      <c r="AC1733" s="127" t="s">
        <v>28</v>
      </c>
      <c r="AD1733" s="127" t="s">
        <v>1395</v>
      </c>
      <c r="AW1733" s="127"/>
    </row>
    <row r="1734" spans="1:49" ht="9">
      <c r="A1734" s="127" t="s">
        <v>2183</v>
      </c>
      <c r="AC1734" s="127" t="s">
        <v>28</v>
      </c>
      <c r="AD1734" s="127" t="s">
        <v>1552</v>
      </c>
      <c r="AW1734" s="127"/>
    </row>
    <row r="1735" spans="1:49" ht="9">
      <c r="A1735" s="127" t="s">
        <v>2184</v>
      </c>
      <c r="AC1735" s="127" t="s">
        <v>28</v>
      </c>
      <c r="AD1735" s="127" t="s">
        <v>2715</v>
      </c>
      <c r="AW1735" s="127"/>
    </row>
    <row r="1736" spans="1:49" ht="9">
      <c r="A1736" s="127" t="s">
        <v>2185</v>
      </c>
      <c r="AC1736" s="127" t="s">
        <v>28</v>
      </c>
      <c r="AD1736" s="127" t="s">
        <v>3357</v>
      </c>
      <c r="AW1736" s="127"/>
    </row>
    <row r="1737" spans="1:49" ht="9">
      <c r="A1737" s="127" t="s">
        <v>2186</v>
      </c>
      <c r="AC1737" s="127" t="s">
        <v>28</v>
      </c>
      <c r="AD1737" s="127" t="s">
        <v>3358</v>
      </c>
      <c r="AW1737" s="127"/>
    </row>
    <row r="1738" spans="1:49" ht="9">
      <c r="A1738" s="127" t="s">
        <v>2187</v>
      </c>
      <c r="AC1738" s="127" t="s">
        <v>28</v>
      </c>
      <c r="AD1738" s="127" t="s">
        <v>2726</v>
      </c>
      <c r="AW1738" s="127"/>
    </row>
    <row r="1739" spans="1:49" ht="9">
      <c r="A1739" s="127" t="s">
        <v>2188</v>
      </c>
      <c r="AC1739" s="127" t="s">
        <v>28</v>
      </c>
      <c r="AD1739" s="127" t="s">
        <v>3359</v>
      </c>
      <c r="AW1739" s="127"/>
    </row>
    <row r="1740" spans="1:49" ht="9">
      <c r="A1740" s="127" t="s">
        <v>2189</v>
      </c>
      <c r="AC1740" s="127" t="s">
        <v>28</v>
      </c>
      <c r="AD1740" s="127" t="s">
        <v>2569</v>
      </c>
      <c r="AW1740" s="127"/>
    </row>
    <row r="1741" spans="1:49" ht="9">
      <c r="A1741" s="127" t="s">
        <v>2190</v>
      </c>
      <c r="AC1741" s="127" t="s">
        <v>28</v>
      </c>
      <c r="AD1741" s="127" t="s">
        <v>3360</v>
      </c>
      <c r="AW1741" s="127"/>
    </row>
    <row r="1742" spans="1:49" ht="9">
      <c r="A1742" s="127" t="s">
        <v>2191</v>
      </c>
      <c r="AC1742" s="127" t="s">
        <v>28</v>
      </c>
      <c r="AD1742" s="127" t="s">
        <v>3361</v>
      </c>
      <c r="AW1742" s="127"/>
    </row>
    <row r="1743" spans="1:49" ht="9">
      <c r="A1743" s="127" t="s">
        <v>2192</v>
      </c>
      <c r="AC1743" s="127" t="s">
        <v>28</v>
      </c>
      <c r="AD1743" s="127" t="s">
        <v>1601</v>
      </c>
      <c r="AW1743" s="127"/>
    </row>
    <row r="1744" spans="1:49" ht="9">
      <c r="A1744" s="127" t="s">
        <v>2193</v>
      </c>
      <c r="AC1744" s="127" t="s">
        <v>28</v>
      </c>
      <c r="AD1744" s="127" t="s">
        <v>2517</v>
      </c>
      <c r="AW1744" s="127"/>
    </row>
    <row r="1745" spans="1:49" ht="9">
      <c r="A1745" s="127" t="s">
        <v>2194</v>
      </c>
      <c r="AC1745" s="127" t="s">
        <v>28</v>
      </c>
      <c r="AD1745" s="127" t="s">
        <v>3362</v>
      </c>
      <c r="AW1745" s="127"/>
    </row>
    <row r="1746" spans="1:49" ht="9">
      <c r="A1746" s="127" t="s">
        <v>2195</v>
      </c>
      <c r="AC1746" s="127" t="s">
        <v>28</v>
      </c>
      <c r="AD1746" s="127" t="s">
        <v>1689</v>
      </c>
      <c r="AW1746" s="127"/>
    </row>
    <row r="1747" spans="1:49" ht="9">
      <c r="A1747" s="127" t="s">
        <v>2196</v>
      </c>
      <c r="AC1747" s="127" t="s">
        <v>28</v>
      </c>
      <c r="AD1747" s="127" t="s">
        <v>3344</v>
      </c>
      <c r="AW1747" s="127"/>
    </row>
    <row r="1748" spans="1:49" ht="9">
      <c r="A1748" s="127" t="s">
        <v>2197</v>
      </c>
      <c r="AC1748" s="127" t="s">
        <v>28</v>
      </c>
      <c r="AD1748" s="127" t="s">
        <v>1304</v>
      </c>
      <c r="AW1748" s="127"/>
    </row>
    <row r="1749" spans="1:49" ht="9">
      <c r="A1749" s="127" t="s">
        <v>2198</v>
      </c>
      <c r="AC1749" s="127" t="s">
        <v>28</v>
      </c>
      <c r="AD1749" s="127" t="s">
        <v>2733</v>
      </c>
      <c r="AW1749" s="127"/>
    </row>
    <row r="1750" spans="1:49" ht="9">
      <c r="A1750" s="127" t="s">
        <v>2199</v>
      </c>
      <c r="AC1750" s="127" t="s">
        <v>28</v>
      </c>
      <c r="AD1750" s="127" t="s">
        <v>1848</v>
      </c>
      <c r="AW1750" s="127"/>
    </row>
    <row r="1751" spans="1:49" ht="9">
      <c r="A1751" s="127" t="s">
        <v>2200</v>
      </c>
      <c r="AC1751" s="127" t="s">
        <v>28</v>
      </c>
      <c r="AD1751" s="127" t="s">
        <v>3363</v>
      </c>
      <c r="AW1751" s="127"/>
    </row>
    <row r="1752" spans="1:49" ht="9">
      <c r="A1752" s="127" t="s">
        <v>2201</v>
      </c>
      <c r="AC1752" s="127" t="s">
        <v>28</v>
      </c>
      <c r="AD1752" s="127" t="s">
        <v>3364</v>
      </c>
      <c r="AW1752" s="127"/>
    </row>
    <row r="1753" spans="1:49" ht="9">
      <c r="A1753" s="127" t="s">
        <v>2202</v>
      </c>
      <c r="AC1753" s="127" t="s">
        <v>28</v>
      </c>
      <c r="AD1753" s="127" t="s">
        <v>3365</v>
      </c>
      <c r="AW1753" s="127"/>
    </row>
    <row r="1754" spans="1:49" ht="9">
      <c r="A1754" s="127" t="s">
        <v>2203</v>
      </c>
      <c r="AC1754" s="127" t="s">
        <v>28</v>
      </c>
      <c r="AD1754" s="127" t="s">
        <v>3366</v>
      </c>
      <c r="AW1754" s="127"/>
    </row>
    <row r="1755" spans="1:49" ht="9">
      <c r="A1755" s="127" t="s">
        <v>2204</v>
      </c>
      <c r="AC1755" s="127" t="s">
        <v>28</v>
      </c>
      <c r="AD1755" s="127" t="s">
        <v>3367</v>
      </c>
      <c r="AW1755" s="127"/>
    </row>
    <row r="1756" spans="1:49" ht="9">
      <c r="A1756" s="127" t="s">
        <v>2205</v>
      </c>
      <c r="AC1756" s="127" t="s">
        <v>28</v>
      </c>
      <c r="AD1756" s="127" t="s">
        <v>3368</v>
      </c>
      <c r="AW1756" s="127"/>
    </row>
    <row r="1757" spans="1:49" ht="9">
      <c r="A1757" s="127" t="s">
        <v>2206</v>
      </c>
      <c r="AC1757" s="127" t="s">
        <v>28</v>
      </c>
      <c r="AD1757" s="127" t="s">
        <v>1705</v>
      </c>
      <c r="AW1757" s="127"/>
    </row>
    <row r="1758" spans="1:49" ht="9">
      <c r="A1758" s="127" t="s">
        <v>2207</v>
      </c>
      <c r="AC1758" s="127" t="s">
        <v>28</v>
      </c>
      <c r="AD1758" s="127" t="s">
        <v>3369</v>
      </c>
      <c r="AW1758" s="127"/>
    </row>
    <row r="1759" spans="1:49" ht="9">
      <c r="A1759" s="127" t="s">
        <v>2208</v>
      </c>
      <c r="AC1759" s="127" t="s">
        <v>28</v>
      </c>
      <c r="AD1759" s="127" t="s">
        <v>3370</v>
      </c>
      <c r="AW1759" s="127"/>
    </row>
    <row r="1760" spans="1:49" ht="9">
      <c r="A1760" s="127" t="s">
        <v>2209</v>
      </c>
      <c r="AC1760" s="127" t="s">
        <v>28</v>
      </c>
      <c r="AD1760" s="127" t="s">
        <v>3371</v>
      </c>
      <c r="AW1760" s="127"/>
    </row>
    <row r="1761" spans="1:49" ht="9">
      <c r="A1761" s="127" t="s">
        <v>2210</v>
      </c>
      <c r="AC1761" s="127" t="s">
        <v>28</v>
      </c>
      <c r="AD1761" s="127" t="s">
        <v>3372</v>
      </c>
      <c r="AW1761" s="127"/>
    </row>
    <row r="1762" spans="1:49" ht="9">
      <c r="A1762" s="127" t="s">
        <v>2211</v>
      </c>
      <c r="AC1762" s="127" t="s">
        <v>28</v>
      </c>
      <c r="AD1762" s="127" t="s">
        <v>3373</v>
      </c>
      <c r="AW1762" s="127"/>
    </row>
    <row r="1763" spans="1:49" ht="9">
      <c r="A1763" s="127" t="s">
        <v>2212</v>
      </c>
      <c r="AC1763" s="127" t="s">
        <v>28</v>
      </c>
      <c r="AD1763" s="127" t="s">
        <v>2489</v>
      </c>
      <c r="AW1763" s="127"/>
    </row>
    <row r="1764" spans="1:49" ht="9">
      <c r="A1764" s="127" t="s">
        <v>2213</v>
      </c>
      <c r="AC1764" s="127" t="s">
        <v>28</v>
      </c>
      <c r="AD1764" s="127" t="s">
        <v>3092</v>
      </c>
      <c r="AW1764" s="127"/>
    </row>
    <row r="1765" spans="1:49" ht="9">
      <c r="A1765" s="127" t="s">
        <v>2214</v>
      </c>
      <c r="AC1765" s="127" t="s">
        <v>28</v>
      </c>
      <c r="AD1765" s="127" t="s">
        <v>3374</v>
      </c>
      <c r="AW1765" s="127"/>
    </row>
    <row r="1766" spans="1:49" ht="9">
      <c r="A1766" s="127" t="s">
        <v>2215</v>
      </c>
      <c r="AC1766" s="127" t="s">
        <v>28</v>
      </c>
      <c r="AD1766" s="127" t="s">
        <v>1172</v>
      </c>
      <c r="AW1766" s="127"/>
    </row>
    <row r="1767" spans="1:49" ht="9">
      <c r="A1767" s="127" t="s">
        <v>2216</v>
      </c>
      <c r="AC1767" s="127" t="s">
        <v>28</v>
      </c>
      <c r="AD1767" s="127" t="s">
        <v>3145</v>
      </c>
      <c r="AW1767" s="127"/>
    </row>
    <row r="1768" spans="1:49" ht="9">
      <c r="A1768" s="127" t="s">
        <v>2217</v>
      </c>
      <c r="AC1768" s="127" t="s">
        <v>28</v>
      </c>
      <c r="AD1768" s="127" t="s">
        <v>656</v>
      </c>
      <c r="AW1768" s="127"/>
    </row>
    <row r="1769" spans="1:49" ht="9">
      <c r="A1769" s="127" t="s">
        <v>2218</v>
      </c>
      <c r="AC1769" s="127" t="s">
        <v>28</v>
      </c>
      <c r="AD1769" s="127" t="s">
        <v>2830</v>
      </c>
      <c r="AW1769" s="127"/>
    </row>
    <row r="1770" spans="1:49" ht="9">
      <c r="A1770" s="127" t="s">
        <v>2219</v>
      </c>
      <c r="AC1770" s="127" t="s">
        <v>28</v>
      </c>
      <c r="AD1770" s="127" t="s">
        <v>2880</v>
      </c>
      <c r="AW1770" s="127"/>
    </row>
    <row r="1771" spans="1:49" ht="9">
      <c r="A1771" s="127" t="s">
        <v>2220</v>
      </c>
      <c r="AC1771" s="127" t="s">
        <v>28</v>
      </c>
      <c r="AD1771" s="127" t="s">
        <v>3375</v>
      </c>
      <c r="AW1771" s="127"/>
    </row>
    <row r="1772" spans="1:49" ht="9">
      <c r="A1772" s="127" t="s">
        <v>2221</v>
      </c>
      <c r="AC1772" s="127" t="s">
        <v>28</v>
      </c>
      <c r="AD1772" s="127" t="s">
        <v>1304</v>
      </c>
      <c r="AW1772" s="127"/>
    </row>
    <row r="1773" spans="1:49" ht="9">
      <c r="A1773" s="127" t="s">
        <v>2222</v>
      </c>
      <c r="AC1773" s="127" t="s">
        <v>28</v>
      </c>
      <c r="AD1773" s="127" t="s">
        <v>3376</v>
      </c>
      <c r="AW1773" s="127"/>
    </row>
    <row r="1774" spans="1:49" ht="9">
      <c r="A1774" s="127" t="s">
        <v>2223</v>
      </c>
      <c r="AC1774" s="127" t="s">
        <v>28</v>
      </c>
      <c r="AD1774" s="127" t="s">
        <v>3377</v>
      </c>
      <c r="AW1774" s="127"/>
    </row>
    <row r="1775" spans="1:49" ht="9">
      <c r="A1775" s="127" t="s">
        <v>2224</v>
      </c>
      <c r="AC1775" s="127" t="s">
        <v>28</v>
      </c>
      <c r="AD1775" s="127" t="s">
        <v>3378</v>
      </c>
      <c r="AW1775" s="127"/>
    </row>
    <row r="1776" spans="1:49" ht="9">
      <c r="A1776" s="127" t="s">
        <v>2225</v>
      </c>
      <c r="AC1776" s="127" t="s">
        <v>28</v>
      </c>
      <c r="AD1776" s="127" t="s">
        <v>1040</v>
      </c>
      <c r="AW1776" s="127"/>
    </row>
    <row r="1777" spans="1:49" ht="9">
      <c r="A1777" s="127" t="s">
        <v>2226</v>
      </c>
      <c r="AC1777" s="127" t="s">
        <v>28</v>
      </c>
      <c r="AD1777" s="127" t="s">
        <v>3379</v>
      </c>
      <c r="AW1777" s="127"/>
    </row>
    <row r="1778" spans="1:49" ht="9">
      <c r="A1778" s="127" t="s">
        <v>2227</v>
      </c>
      <c r="AC1778" s="127" t="s">
        <v>28</v>
      </c>
      <c r="AD1778" s="127" t="s">
        <v>3380</v>
      </c>
      <c r="AW1778" s="127"/>
    </row>
    <row r="1779" spans="1:49" ht="9">
      <c r="A1779" s="127" t="s">
        <v>2228</v>
      </c>
      <c r="AC1779" s="127" t="s">
        <v>28</v>
      </c>
      <c r="AD1779" s="127" t="s">
        <v>2489</v>
      </c>
      <c r="AW1779" s="127"/>
    </row>
    <row r="1780" spans="1:49" ht="9">
      <c r="A1780" s="127" t="s">
        <v>2229</v>
      </c>
      <c r="AC1780" s="127" t="s">
        <v>28</v>
      </c>
      <c r="AD1780" s="127" t="s">
        <v>2427</v>
      </c>
      <c r="AW1780" s="127"/>
    </row>
    <row r="1781" spans="1:49" ht="9">
      <c r="A1781" s="127" t="s">
        <v>2230</v>
      </c>
      <c r="AC1781" s="127" t="s">
        <v>28</v>
      </c>
      <c r="AD1781" s="127" t="s">
        <v>3381</v>
      </c>
      <c r="AW1781" s="127"/>
    </row>
    <row r="1782" spans="1:49" ht="9">
      <c r="A1782" s="127" t="s">
        <v>2231</v>
      </c>
      <c r="AC1782" s="127" t="s">
        <v>28</v>
      </c>
      <c r="AD1782" s="127" t="s">
        <v>1023</v>
      </c>
      <c r="AW1782" s="127"/>
    </row>
    <row r="1783" spans="1:49" ht="9">
      <c r="A1783" s="127" t="s">
        <v>2232</v>
      </c>
      <c r="AC1783" s="127" t="s">
        <v>28</v>
      </c>
      <c r="AD1783" s="127" t="s">
        <v>3382</v>
      </c>
      <c r="AW1783" s="127"/>
    </row>
    <row r="1784" spans="1:49" ht="9">
      <c r="A1784" s="127" t="s">
        <v>2233</v>
      </c>
      <c r="AC1784" s="127" t="s">
        <v>28</v>
      </c>
      <c r="AD1784" s="127" t="s">
        <v>3131</v>
      </c>
      <c r="AW1784" s="127"/>
    </row>
    <row r="1785" spans="1:49" ht="9">
      <c r="A1785" s="127" t="s">
        <v>2234</v>
      </c>
      <c r="AC1785" s="127" t="s">
        <v>28</v>
      </c>
      <c r="AD1785" s="127" t="s">
        <v>3383</v>
      </c>
      <c r="AW1785" s="127"/>
    </row>
    <row r="1786" spans="1:49" ht="9">
      <c r="A1786" s="127" t="s">
        <v>2235</v>
      </c>
      <c r="AC1786" s="127" t="s">
        <v>28</v>
      </c>
      <c r="AD1786" s="127" t="s">
        <v>3384</v>
      </c>
      <c r="AW1786" s="127"/>
    </row>
    <row r="1787" spans="1:49" ht="9">
      <c r="A1787" s="127" t="s">
        <v>2236</v>
      </c>
      <c r="AC1787" s="127" t="s">
        <v>28</v>
      </c>
      <c r="AD1787" s="127" t="s">
        <v>2439</v>
      </c>
      <c r="AW1787" s="127"/>
    </row>
    <row r="1788" spans="1:49" ht="9">
      <c r="A1788" s="127" t="s">
        <v>2237</v>
      </c>
      <c r="AC1788" s="127" t="s">
        <v>28</v>
      </c>
      <c r="AD1788" s="127" t="s">
        <v>1362</v>
      </c>
      <c r="AW1788" s="127"/>
    </row>
    <row r="1789" spans="1:49" ht="9">
      <c r="A1789" s="127" t="s">
        <v>2238</v>
      </c>
      <c r="AC1789" s="127" t="s">
        <v>28</v>
      </c>
      <c r="AD1789" s="127" t="s">
        <v>2830</v>
      </c>
      <c r="AW1789" s="127"/>
    </row>
    <row r="1790" spans="1:49" ht="9">
      <c r="A1790" s="127" t="s">
        <v>2239</v>
      </c>
      <c r="AC1790" s="127" t="s">
        <v>28</v>
      </c>
      <c r="AD1790" s="127" t="s">
        <v>2819</v>
      </c>
      <c r="AW1790" s="127"/>
    </row>
    <row r="1791" spans="1:49" ht="9">
      <c r="A1791" s="127" t="s">
        <v>2240</v>
      </c>
      <c r="AC1791" s="127" t="s">
        <v>28</v>
      </c>
      <c r="AD1791" s="127" t="s">
        <v>3385</v>
      </c>
      <c r="AW1791" s="127"/>
    </row>
    <row r="1792" spans="1:49" ht="9">
      <c r="A1792" s="127" t="s">
        <v>2241</v>
      </c>
      <c r="AC1792" s="127" t="s">
        <v>28</v>
      </c>
      <c r="AD1792" s="127" t="s">
        <v>3386</v>
      </c>
      <c r="AW1792" s="127"/>
    </row>
    <row r="1793" spans="1:49" ht="9">
      <c r="A1793" s="127" t="s">
        <v>2242</v>
      </c>
      <c r="AC1793" s="127" t="s">
        <v>28</v>
      </c>
      <c r="AD1793" s="127" t="s">
        <v>2686</v>
      </c>
      <c r="AW1793" s="127"/>
    </row>
    <row r="1794" spans="1:49" ht="9">
      <c r="A1794" s="127" t="s">
        <v>2243</v>
      </c>
      <c r="AC1794" s="127" t="s">
        <v>28</v>
      </c>
      <c r="AD1794" s="127" t="s">
        <v>2547</v>
      </c>
      <c r="AW1794" s="127"/>
    </row>
    <row r="1795" spans="1:49" ht="9">
      <c r="A1795" s="127" t="s">
        <v>2244</v>
      </c>
      <c r="AC1795" s="127" t="s">
        <v>28</v>
      </c>
      <c r="AD1795" s="127" t="s">
        <v>718</v>
      </c>
      <c r="AW1795" s="127"/>
    </row>
    <row r="1796" spans="1:49" ht="9">
      <c r="A1796" s="127" t="s">
        <v>2245</v>
      </c>
      <c r="AC1796" s="127" t="s">
        <v>28</v>
      </c>
      <c r="AD1796" s="127" t="s">
        <v>1108</v>
      </c>
      <c r="AW1796" s="127"/>
    </row>
    <row r="1797" spans="1:49" ht="9">
      <c r="A1797" s="127" t="s">
        <v>2246</v>
      </c>
      <c r="AC1797" s="127" t="s">
        <v>28</v>
      </c>
      <c r="AD1797" s="127" t="s">
        <v>3387</v>
      </c>
      <c r="AW1797" s="127"/>
    </row>
    <row r="1798" spans="1:49" ht="9">
      <c r="A1798" s="127" t="s">
        <v>2247</v>
      </c>
      <c r="AC1798" s="127" t="s">
        <v>28</v>
      </c>
      <c r="AD1798" s="127" t="s">
        <v>1357</v>
      </c>
      <c r="AW1798" s="127"/>
    </row>
    <row r="1799" spans="1:49" ht="9">
      <c r="A1799" s="127" t="s">
        <v>2248</v>
      </c>
      <c r="AC1799" s="127" t="s">
        <v>28</v>
      </c>
      <c r="AD1799" s="127" t="s">
        <v>3388</v>
      </c>
      <c r="AW1799" s="127"/>
    </row>
    <row r="1800" spans="1:49" ht="9">
      <c r="A1800" s="127" t="s">
        <v>2249</v>
      </c>
      <c r="AC1800" s="127" t="s">
        <v>28</v>
      </c>
      <c r="AD1800" s="127" t="s">
        <v>3029</v>
      </c>
      <c r="AW1800" s="127"/>
    </row>
    <row r="1801" spans="1:49" ht="9">
      <c r="A1801" s="127" t="s">
        <v>2250</v>
      </c>
      <c r="AC1801" s="127" t="s">
        <v>28</v>
      </c>
      <c r="AD1801" s="127" t="s">
        <v>3389</v>
      </c>
      <c r="AW1801" s="127"/>
    </row>
    <row r="1802" spans="1:49" ht="9">
      <c r="A1802" s="127" t="s">
        <v>2251</v>
      </c>
      <c r="AC1802" s="127" t="s">
        <v>28</v>
      </c>
      <c r="AD1802" s="127" t="s">
        <v>2095</v>
      </c>
      <c r="AW1802" s="127"/>
    </row>
    <row r="1803" spans="1:49" ht="9">
      <c r="A1803" s="127" t="s">
        <v>2252</v>
      </c>
      <c r="AC1803" s="127" t="s">
        <v>28</v>
      </c>
      <c r="AD1803" s="127" t="s">
        <v>3390</v>
      </c>
      <c r="AW1803" s="127"/>
    </row>
    <row r="1804" spans="1:49" ht="9">
      <c r="A1804" s="127" t="s">
        <v>2253</v>
      </c>
      <c r="AC1804" s="127" t="s">
        <v>28</v>
      </c>
      <c r="AD1804" s="127" t="s">
        <v>1222</v>
      </c>
      <c r="AW1804" s="127"/>
    </row>
    <row r="1805" spans="1:49" ht="9">
      <c r="A1805" s="127" t="s">
        <v>2254</v>
      </c>
      <c r="AC1805" s="127" t="s">
        <v>28</v>
      </c>
      <c r="AD1805" s="127" t="s">
        <v>3391</v>
      </c>
      <c r="AW1805" s="127"/>
    </row>
    <row r="1806" spans="1:49" ht="9">
      <c r="A1806" s="127" t="s">
        <v>2255</v>
      </c>
      <c r="AC1806" s="127" t="s">
        <v>28</v>
      </c>
      <c r="AD1806" s="127" t="s">
        <v>3392</v>
      </c>
      <c r="AW1806" s="127"/>
    </row>
    <row r="1807" spans="1:49" ht="9">
      <c r="A1807" s="127" t="s">
        <v>2256</v>
      </c>
      <c r="AC1807" s="127" t="s">
        <v>28</v>
      </c>
      <c r="AD1807" s="127" t="s">
        <v>3393</v>
      </c>
      <c r="AW1807" s="127"/>
    </row>
    <row r="1808" spans="1:49" ht="9">
      <c r="A1808" s="127" t="s">
        <v>2257</v>
      </c>
      <c r="AC1808" s="127" t="s">
        <v>28</v>
      </c>
      <c r="AD1808" s="127" t="s">
        <v>1171</v>
      </c>
      <c r="AW1808" s="127"/>
    </row>
    <row r="1809" spans="1:49" ht="9">
      <c r="A1809" s="127" t="s">
        <v>2258</v>
      </c>
      <c r="AC1809" s="127" t="s">
        <v>28</v>
      </c>
      <c r="AD1809" s="127" t="s">
        <v>3394</v>
      </c>
      <c r="AW1809" s="127"/>
    </row>
    <row r="1810" spans="1:49" ht="9">
      <c r="A1810" s="127" t="s">
        <v>2259</v>
      </c>
      <c r="AC1810" s="127" t="s">
        <v>28</v>
      </c>
      <c r="AD1810" s="127" t="s">
        <v>3395</v>
      </c>
      <c r="AW1810" s="127"/>
    </row>
    <row r="1811" spans="1:49" ht="9">
      <c r="A1811" s="127" t="s">
        <v>2260</v>
      </c>
      <c r="AC1811" s="127" t="s">
        <v>28</v>
      </c>
      <c r="AD1811" s="127" t="s">
        <v>3363</v>
      </c>
      <c r="AW1811" s="127"/>
    </row>
    <row r="1812" spans="1:49" ht="9">
      <c r="A1812" s="127" t="s">
        <v>2261</v>
      </c>
      <c r="AC1812" s="127" t="s">
        <v>28</v>
      </c>
      <c r="AD1812" s="127" t="s">
        <v>1087</v>
      </c>
      <c r="AW1812" s="127"/>
    </row>
    <row r="1813" spans="1:49" ht="9">
      <c r="A1813" s="127" t="s">
        <v>2262</v>
      </c>
      <c r="AC1813" s="127" t="s">
        <v>28</v>
      </c>
      <c r="AD1813" s="127" t="s">
        <v>656</v>
      </c>
      <c r="AW1813" s="127"/>
    </row>
    <row r="1814" spans="1:49" ht="9">
      <c r="A1814" s="127" t="s">
        <v>2263</v>
      </c>
      <c r="AC1814" s="127" t="s">
        <v>28</v>
      </c>
      <c r="AD1814" s="127" t="s">
        <v>3396</v>
      </c>
      <c r="AW1814" s="127"/>
    </row>
    <row r="1815" spans="1:49" ht="9">
      <c r="A1815" s="127" t="s">
        <v>2264</v>
      </c>
      <c r="AC1815" s="127" t="s">
        <v>28</v>
      </c>
      <c r="AD1815" s="127" t="s">
        <v>1091</v>
      </c>
      <c r="AW1815" s="127"/>
    </row>
    <row r="1816" spans="1:49" ht="9">
      <c r="A1816" s="127" t="s">
        <v>2265</v>
      </c>
      <c r="AC1816" s="127" t="s">
        <v>28</v>
      </c>
      <c r="AD1816" s="127" t="s">
        <v>1459</v>
      </c>
      <c r="AW1816" s="127"/>
    </row>
    <row r="1817" spans="1:49" ht="9">
      <c r="A1817" s="127" t="s">
        <v>2266</v>
      </c>
      <c r="AC1817" s="127" t="s">
        <v>28</v>
      </c>
      <c r="AD1817" s="127" t="s">
        <v>3397</v>
      </c>
      <c r="AW1817" s="127"/>
    </row>
    <row r="1818" spans="1:49" ht="9">
      <c r="A1818" s="127" t="s">
        <v>2267</v>
      </c>
      <c r="AC1818" s="127" t="s">
        <v>28</v>
      </c>
      <c r="AD1818" s="127" t="s">
        <v>3398</v>
      </c>
      <c r="AW1818" s="127"/>
    </row>
    <row r="1819" spans="1:49" ht="9">
      <c r="A1819" s="127" t="s">
        <v>2268</v>
      </c>
      <c r="AC1819" s="127" t="s">
        <v>28</v>
      </c>
      <c r="AD1819" s="127" t="s">
        <v>3399</v>
      </c>
      <c r="AW1819" s="127"/>
    </row>
    <row r="1820" spans="1:49" ht="9">
      <c r="A1820" s="127" t="s">
        <v>2269</v>
      </c>
      <c r="AC1820" s="127" t="s">
        <v>28</v>
      </c>
      <c r="AD1820" s="127" t="s">
        <v>3400</v>
      </c>
      <c r="AW1820" s="127"/>
    </row>
    <row r="1821" spans="1:49" ht="9">
      <c r="A1821" s="127" t="s">
        <v>2270</v>
      </c>
      <c r="AC1821" s="127" t="s">
        <v>28</v>
      </c>
      <c r="AD1821" s="127" t="s">
        <v>1424</v>
      </c>
      <c r="AW1821" s="127"/>
    </row>
    <row r="1822" spans="1:49" ht="9">
      <c r="A1822" s="127" t="s">
        <v>2271</v>
      </c>
      <c r="AC1822" s="127" t="s">
        <v>28</v>
      </c>
      <c r="AD1822" s="127" t="s">
        <v>620</v>
      </c>
      <c r="AW1822" s="127"/>
    </row>
    <row r="1823" spans="1:49" ht="9">
      <c r="A1823" s="127" t="s">
        <v>2272</v>
      </c>
      <c r="AC1823" s="127" t="s">
        <v>28</v>
      </c>
      <c r="AD1823" s="127" t="s">
        <v>3401</v>
      </c>
      <c r="AW1823" s="127"/>
    </row>
    <row r="1824" spans="1:49" ht="9">
      <c r="A1824" s="127" t="s">
        <v>2273</v>
      </c>
      <c r="AC1824" s="127" t="s">
        <v>28</v>
      </c>
      <c r="AD1824" s="127" t="s">
        <v>2905</v>
      </c>
      <c r="AW1824" s="127"/>
    </row>
    <row r="1825" spans="1:49" ht="9">
      <c r="A1825" s="127" t="s">
        <v>2274</v>
      </c>
      <c r="AC1825" s="127" t="s">
        <v>28</v>
      </c>
      <c r="AD1825" s="127" t="s">
        <v>2851</v>
      </c>
      <c r="AW1825" s="127"/>
    </row>
    <row r="1826" spans="1:49" ht="9">
      <c r="A1826" s="127" t="s">
        <v>2275</v>
      </c>
      <c r="AC1826" s="127" t="s">
        <v>28</v>
      </c>
      <c r="AD1826" s="127" t="s">
        <v>3402</v>
      </c>
      <c r="AW1826" s="127"/>
    </row>
    <row r="1827" spans="1:49" ht="9">
      <c r="A1827" s="127" t="s">
        <v>2276</v>
      </c>
      <c r="AC1827" s="127" t="s">
        <v>28</v>
      </c>
      <c r="AD1827" s="127" t="s">
        <v>3403</v>
      </c>
      <c r="AW1827" s="127"/>
    </row>
    <row r="1828" spans="1:49" ht="9">
      <c r="A1828" s="127" t="s">
        <v>2277</v>
      </c>
      <c r="AC1828" s="127" t="s">
        <v>28</v>
      </c>
      <c r="AD1828" s="127" t="s">
        <v>3404</v>
      </c>
      <c r="AW1828" s="127"/>
    </row>
    <row r="1829" spans="1:49" ht="9">
      <c r="A1829" s="127" t="s">
        <v>2278</v>
      </c>
      <c r="AC1829" s="127" t="s">
        <v>28</v>
      </c>
      <c r="AD1829" s="127" t="s">
        <v>2880</v>
      </c>
      <c r="AW1829" s="127"/>
    </row>
    <row r="1830" spans="1:49" ht="9">
      <c r="A1830" s="127" t="s">
        <v>2279</v>
      </c>
      <c r="AC1830" s="127" t="s">
        <v>28</v>
      </c>
      <c r="AD1830" s="127" t="s">
        <v>2876</v>
      </c>
      <c r="AW1830" s="127"/>
    </row>
    <row r="1831" spans="1:49" ht="9">
      <c r="A1831" s="127" t="s">
        <v>2280</v>
      </c>
      <c r="AC1831" s="127" t="s">
        <v>28</v>
      </c>
      <c r="AD1831" s="127" t="s">
        <v>3405</v>
      </c>
      <c r="AW1831" s="127"/>
    </row>
    <row r="1832" spans="1:49" ht="9">
      <c r="A1832" s="127" t="s">
        <v>2281</v>
      </c>
      <c r="AC1832" s="127" t="s">
        <v>28</v>
      </c>
      <c r="AD1832" s="127" t="s">
        <v>3406</v>
      </c>
      <c r="AW1832" s="127"/>
    </row>
    <row r="1833" spans="1:49" ht="9">
      <c r="A1833" s="127" t="s">
        <v>2282</v>
      </c>
      <c r="AC1833" s="127" t="s">
        <v>28</v>
      </c>
      <c r="AD1833" s="127" t="s">
        <v>3407</v>
      </c>
      <c r="AW1833" s="127"/>
    </row>
    <row r="1834" spans="1:49" ht="9">
      <c r="A1834" s="127" t="s">
        <v>2283</v>
      </c>
      <c r="AC1834" s="127" t="s">
        <v>28</v>
      </c>
      <c r="AD1834" s="127" t="s">
        <v>2713</v>
      </c>
      <c r="AW1834" s="127"/>
    </row>
    <row r="1835" spans="1:49" ht="9">
      <c r="A1835" s="127" t="s">
        <v>2284</v>
      </c>
      <c r="AC1835" s="127" t="s">
        <v>28</v>
      </c>
      <c r="AD1835" s="127" t="s">
        <v>3408</v>
      </c>
      <c r="AW1835" s="127"/>
    </row>
    <row r="1836" spans="1:49" ht="9">
      <c r="A1836" s="127" t="s">
        <v>2285</v>
      </c>
      <c r="AC1836" s="127" t="s">
        <v>28</v>
      </c>
      <c r="AD1836" s="127" t="s">
        <v>1545</v>
      </c>
      <c r="AW1836" s="127"/>
    </row>
    <row r="1837" spans="1:49" ht="9">
      <c r="A1837" s="127" t="s">
        <v>2286</v>
      </c>
      <c r="AC1837" s="127" t="s">
        <v>28</v>
      </c>
      <c r="AD1837" s="127" t="s">
        <v>2654</v>
      </c>
      <c r="AW1837" s="127"/>
    </row>
    <row r="1838" spans="1:49" ht="9">
      <c r="A1838" s="127" t="s">
        <v>2287</v>
      </c>
      <c r="AC1838" s="127" t="s">
        <v>28</v>
      </c>
      <c r="AD1838" s="127" t="s">
        <v>3079</v>
      </c>
      <c r="AW1838" s="127"/>
    </row>
    <row r="1839" spans="1:49" ht="9">
      <c r="A1839" s="127" t="s">
        <v>2288</v>
      </c>
      <c r="AC1839" s="127" t="s">
        <v>28</v>
      </c>
      <c r="AD1839" s="127" t="s">
        <v>3409</v>
      </c>
      <c r="AW1839" s="127"/>
    </row>
    <row r="1840" spans="1:49" ht="9">
      <c r="A1840" s="127" t="s">
        <v>2289</v>
      </c>
      <c r="AC1840" s="127" t="s">
        <v>28</v>
      </c>
      <c r="AD1840" s="127" t="s">
        <v>3017</v>
      </c>
      <c r="AW1840" s="127"/>
    </row>
    <row r="1841" spans="1:49" ht="9">
      <c r="A1841" s="127" t="s">
        <v>2290</v>
      </c>
      <c r="AC1841" s="127" t="s">
        <v>28</v>
      </c>
      <c r="AD1841" s="127" t="s">
        <v>3410</v>
      </c>
      <c r="AW1841" s="127"/>
    </row>
    <row r="1842" spans="1:49" ht="9">
      <c r="A1842" s="127" t="s">
        <v>2291</v>
      </c>
      <c r="AC1842" s="127" t="s">
        <v>28</v>
      </c>
      <c r="AD1842" s="127" t="s">
        <v>2615</v>
      </c>
      <c r="AW1842" s="127"/>
    </row>
    <row r="1843" spans="1:49" ht="9">
      <c r="A1843" s="127" t="s">
        <v>2292</v>
      </c>
      <c r="AC1843" s="127" t="s">
        <v>28</v>
      </c>
      <c r="AD1843" s="127" t="s">
        <v>1879</v>
      </c>
      <c r="AW1843" s="127"/>
    </row>
    <row r="1844" spans="1:49" ht="9">
      <c r="A1844" s="127" t="s">
        <v>2293</v>
      </c>
      <c r="AC1844" s="127" t="s">
        <v>28</v>
      </c>
      <c r="AD1844" s="127" t="s">
        <v>550</v>
      </c>
      <c r="AW1844" s="127"/>
    </row>
    <row r="1845" spans="1:49" ht="9">
      <c r="A1845" s="127" t="s">
        <v>2294</v>
      </c>
      <c r="AC1845" s="127" t="s">
        <v>28</v>
      </c>
      <c r="AD1845" s="127" t="s">
        <v>1312</v>
      </c>
      <c r="AW1845" s="127"/>
    </row>
    <row r="1846" spans="1:49" ht="9">
      <c r="A1846" s="127" t="s">
        <v>2295</v>
      </c>
      <c r="AC1846" s="127" t="s">
        <v>28</v>
      </c>
      <c r="AD1846" s="127" t="s">
        <v>3411</v>
      </c>
      <c r="AW1846" s="127"/>
    </row>
    <row r="1847" spans="1:49" ht="9">
      <c r="A1847" s="127" t="s">
        <v>2296</v>
      </c>
      <c r="AC1847" s="127" t="s">
        <v>28</v>
      </c>
      <c r="AD1847" s="127" t="s">
        <v>3412</v>
      </c>
      <c r="AW1847" s="127"/>
    </row>
    <row r="1848" spans="1:49" ht="9">
      <c r="A1848" s="127" t="s">
        <v>2297</v>
      </c>
      <c r="AC1848" s="127" t="s">
        <v>28</v>
      </c>
      <c r="AD1848" s="127" t="s">
        <v>3413</v>
      </c>
      <c r="AW1848" s="127"/>
    </row>
    <row r="1849" spans="1:49" ht="9">
      <c r="A1849" s="127" t="s">
        <v>2298</v>
      </c>
      <c r="AC1849" s="127" t="s">
        <v>28</v>
      </c>
      <c r="AD1849" s="127" t="s">
        <v>3121</v>
      </c>
      <c r="AW1849" s="127"/>
    </row>
    <row r="1850" spans="1:49" ht="9">
      <c r="A1850" s="127" t="s">
        <v>2299</v>
      </c>
      <c r="AC1850" s="127" t="s">
        <v>28</v>
      </c>
      <c r="AD1850" s="127" t="s">
        <v>2637</v>
      </c>
      <c r="AW1850" s="127"/>
    </row>
    <row r="1851" spans="1:49" ht="9">
      <c r="A1851" s="127" t="s">
        <v>2300</v>
      </c>
      <c r="AC1851" s="127" t="s">
        <v>28</v>
      </c>
      <c r="AD1851" s="127" t="s">
        <v>1328</v>
      </c>
      <c r="AW1851" s="127"/>
    </row>
    <row r="1852" spans="1:49" ht="9">
      <c r="A1852" s="127" t="s">
        <v>2301</v>
      </c>
      <c r="AC1852" s="127" t="s">
        <v>28</v>
      </c>
      <c r="AD1852" s="127" t="s">
        <v>2425</v>
      </c>
      <c r="AW1852" s="127"/>
    </row>
    <row r="1853" spans="1:49" ht="9">
      <c r="A1853" s="127" t="s">
        <v>2302</v>
      </c>
      <c r="AC1853" s="127" t="s">
        <v>28</v>
      </c>
      <c r="AD1853" s="127" t="s">
        <v>1107</v>
      </c>
      <c r="AW1853" s="127"/>
    </row>
    <row r="1854" spans="1:49" ht="9">
      <c r="A1854" s="127" t="s">
        <v>2303</v>
      </c>
      <c r="AC1854" s="127" t="s">
        <v>28</v>
      </c>
      <c r="AD1854" s="127" t="s">
        <v>3414</v>
      </c>
      <c r="AW1854" s="127"/>
    </row>
    <row r="1855" spans="1:49" ht="9">
      <c r="A1855" s="127" t="s">
        <v>2304</v>
      </c>
      <c r="AC1855" s="127" t="s">
        <v>28</v>
      </c>
      <c r="AD1855" s="127" t="s">
        <v>3415</v>
      </c>
      <c r="AW1855" s="127"/>
    </row>
    <row r="1856" spans="1:49" ht="9">
      <c r="A1856" s="127" t="s">
        <v>2305</v>
      </c>
      <c r="AC1856" s="127" t="s">
        <v>28</v>
      </c>
      <c r="AD1856" s="127" t="s">
        <v>2870</v>
      </c>
      <c r="AW1856" s="127"/>
    </row>
    <row r="1857" spans="1:49" ht="9">
      <c r="A1857" s="127" t="s">
        <v>2306</v>
      </c>
      <c r="AC1857" s="127" t="s">
        <v>28</v>
      </c>
      <c r="AD1857" s="127" t="s">
        <v>3416</v>
      </c>
      <c r="AW1857" s="127"/>
    </row>
    <row r="1858" spans="1:49" ht="9">
      <c r="A1858" s="127" t="s">
        <v>2307</v>
      </c>
      <c r="AC1858" s="127" t="s">
        <v>28</v>
      </c>
      <c r="AD1858" s="127" t="s">
        <v>705</v>
      </c>
      <c r="AW1858" s="127"/>
    </row>
    <row r="1859" spans="1:49" ht="9">
      <c r="A1859" s="127" t="s">
        <v>2308</v>
      </c>
      <c r="AC1859" s="127" t="s">
        <v>28</v>
      </c>
      <c r="AD1859" s="127" t="s">
        <v>2441</v>
      </c>
      <c r="AW1859" s="127"/>
    </row>
    <row r="1860" spans="1:49" ht="9">
      <c r="A1860" s="127" t="s">
        <v>2309</v>
      </c>
      <c r="AC1860" s="127" t="s">
        <v>28</v>
      </c>
      <c r="AD1860" s="127" t="s">
        <v>2653</v>
      </c>
      <c r="AW1860" s="127"/>
    </row>
    <row r="1861" spans="1:49" ht="9">
      <c r="A1861" s="127" t="s">
        <v>2310</v>
      </c>
      <c r="AC1861" s="127" t="s">
        <v>28</v>
      </c>
      <c r="AD1861" s="127" t="s">
        <v>3417</v>
      </c>
      <c r="AW1861" s="127"/>
    </row>
    <row r="1862" spans="1:49" ht="9">
      <c r="A1862" s="127" t="s">
        <v>2311</v>
      </c>
      <c r="AC1862" s="127" t="s">
        <v>28</v>
      </c>
      <c r="AD1862" s="127" t="s">
        <v>1646</v>
      </c>
      <c r="AW1862" s="127"/>
    </row>
    <row r="1863" spans="1:49" ht="9">
      <c r="A1863" s="127" t="s">
        <v>2312</v>
      </c>
      <c r="AC1863" s="127" t="s">
        <v>28</v>
      </c>
      <c r="AD1863" s="127" t="s">
        <v>846</v>
      </c>
      <c r="AW1863" s="127"/>
    </row>
    <row r="1864" spans="1:49" ht="9">
      <c r="A1864" s="127" t="s">
        <v>2313</v>
      </c>
      <c r="AC1864" s="127" t="s">
        <v>28</v>
      </c>
      <c r="AD1864" s="127" t="s">
        <v>3418</v>
      </c>
      <c r="AW1864" s="127"/>
    </row>
    <row r="1865" spans="1:49" ht="9">
      <c r="A1865" s="127" t="s">
        <v>2314</v>
      </c>
      <c r="AC1865" s="127" t="s">
        <v>28</v>
      </c>
      <c r="AD1865" s="127" t="s">
        <v>3419</v>
      </c>
      <c r="AW1865" s="127"/>
    </row>
    <row r="1866" spans="1:49" ht="9">
      <c r="A1866" s="127" t="s">
        <v>2315</v>
      </c>
      <c r="AC1866" s="127" t="s">
        <v>28</v>
      </c>
      <c r="AD1866" s="127" t="s">
        <v>3420</v>
      </c>
      <c r="AW1866" s="127"/>
    </row>
    <row r="1867" spans="1:49" ht="9">
      <c r="A1867" s="127" t="s">
        <v>2316</v>
      </c>
      <c r="AC1867" s="127" t="s">
        <v>28</v>
      </c>
      <c r="AD1867" s="127" t="s">
        <v>3421</v>
      </c>
      <c r="AW1867" s="127"/>
    </row>
    <row r="1868" spans="1:49" ht="9">
      <c r="A1868" s="127" t="s">
        <v>2317</v>
      </c>
      <c r="AC1868" s="127" t="s">
        <v>28</v>
      </c>
      <c r="AD1868" s="127" t="s">
        <v>2556</v>
      </c>
      <c r="AW1868" s="127"/>
    </row>
    <row r="1869" spans="1:49" ht="9">
      <c r="A1869" s="127" t="s">
        <v>2318</v>
      </c>
      <c r="AC1869" s="127" t="s">
        <v>28</v>
      </c>
      <c r="AD1869" s="127" t="s">
        <v>587</v>
      </c>
      <c r="AW1869" s="127"/>
    </row>
    <row r="1870" spans="1:49" ht="9">
      <c r="A1870" s="127" t="s">
        <v>2319</v>
      </c>
      <c r="AC1870" s="127" t="s">
        <v>28</v>
      </c>
      <c r="AD1870" s="127" t="s">
        <v>3422</v>
      </c>
      <c r="AW1870" s="127"/>
    </row>
    <row r="1871" spans="1:49" ht="9">
      <c r="A1871" s="127" t="s">
        <v>2320</v>
      </c>
      <c r="AC1871" s="127" t="s">
        <v>28</v>
      </c>
      <c r="AD1871" s="127" t="s">
        <v>2517</v>
      </c>
      <c r="AW1871" s="127"/>
    </row>
    <row r="1872" spans="1:49" ht="9">
      <c r="A1872" s="127" t="s">
        <v>2321</v>
      </c>
      <c r="AC1872" s="127" t="s">
        <v>28</v>
      </c>
      <c r="AD1872" s="127" t="s">
        <v>1143</v>
      </c>
      <c r="AW1872" s="127"/>
    </row>
    <row r="1873" spans="1:49" ht="9">
      <c r="A1873" s="127" t="s">
        <v>2322</v>
      </c>
      <c r="AC1873" s="127" t="s">
        <v>28</v>
      </c>
      <c r="AD1873" s="127" t="s">
        <v>3235</v>
      </c>
      <c r="AW1873" s="127"/>
    </row>
    <row r="1874" spans="1:49" ht="9">
      <c r="A1874" s="127" t="s">
        <v>2323</v>
      </c>
      <c r="AC1874" s="127" t="s">
        <v>28</v>
      </c>
      <c r="AD1874" s="127" t="s">
        <v>3423</v>
      </c>
      <c r="AW1874" s="127"/>
    </row>
    <row r="1875" spans="1:49" ht="9">
      <c r="A1875" s="127" t="s">
        <v>2324</v>
      </c>
      <c r="AC1875" s="127" t="s">
        <v>28</v>
      </c>
      <c r="AD1875" s="127" t="s">
        <v>2248</v>
      </c>
      <c r="AW1875" s="127"/>
    </row>
    <row r="1876" spans="1:49" ht="9">
      <c r="A1876" s="127" t="s">
        <v>2325</v>
      </c>
      <c r="AC1876" s="127" t="s">
        <v>28</v>
      </c>
      <c r="AD1876" s="127" t="s">
        <v>3424</v>
      </c>
      <c r="AW1876" s="127"/>
    </row>
    <row r="1877" spans="1:49" ht="9">
      <c r="A1877" s="127" t="s">
        <v>2326</v>
      </c>
      <c r="AC1877" s="127" t="s">
        <v>28</v>
      </c>
      <c r="AD1877" s="127" t="s">
        <v>3425</v>
      </c>
      <c r="AW1877" s="127"/>
    </row>
    <row r="1878" spans="1:49" ht="9">
      <c r="A1878" s="127" t="s">
        <v>2327</v>
      </c>
      <c r="AC1878" s="127" t="s">
        <v>28</v>
      </c>
      <c r="AD1878" s="127" t="s">
        <v>2809</v>
      </c>
      <c r="AW1878" s="127"/>
    </row>
    <row r="1879" spans="1:49" ht="9">
      <c r="A1879" s="127" t="s">
        <v>2328</v>
      </c>
      <c r="AC1879" s="127" t="s">
        <v>28</v>
      </c>
      <c r="AD1879" s="127" t="s">
        <v>3426</v>
      </c>
      <c r="AW1879" s="127"/>
    </row>
    <row r="1880" spans="1:49" ht="9">
      <c r="A1880" s="127" t="s">
        <v>2329</v>
      </c>
      <c r="AC1880" s="127" t="s">
        <v>28</v>
      </c>
      <c r="AD1880" s="127" t="s">
        <v>2653</v>
      </c>
      <c r="AW1880" s="127"/>
    </row>
    <row r="1881" spans="1:49" ht="9">
      <c r="A1881" s="127" t="s">
        <v>2330</v>
      </c>
      <c r="AC1881" s="127" t="s">
        <v>28</v>
      </c>
      <c r="AD1881" s="127" t="s">
        <v>1601</v>
      </c>
      <c r="AW1881" s="127"/>
    </row>
    <row r="1882" spans="1:49" ht="9">
      <c r="A1882" s="127" t="s">
        <v>2331</v>
      </c>
      <c r="AC1882" s="127" t="s">
        <v>28</v>
      </c>
      <c r="AD1882" s="127" t="s">
        <v>3427</v>
      </c>
      <c r="AW1882" s="127"/>
    </row>
    <row r="1883" spans="1:49" ht="9">
      <c r="A1883" s="127" t="s">
        <v>2332</v>
      </c>
      <c r="AC1883" s="127" t="s">
        <v>28</v>
      </c>
      <c r="AD1883" s="127" t="s">
        <v>3102</v>
      </c>
      <c r="AW1883" s="127"/>
    </row>
    <row r="1884" spans="1:49" ht="9">
      <c r="A1884" s="127" t="s">
        <v>2333</v>
      </c>
      <c r="AC1884" s="127" t="s">
        <v>28</v>
      </c>
      <c r="AD1884" s="127" t="s">
        <v>2700</v>
      </c>
      <c r="AW1884" s="127"/>
    </row>
    <row r="1885" spans="1:49" ht="9">
      <c r="A1885" s="127" t="s">
        <v>2334</v>
      </c>
      <c r="AC1885" s="127" t="s">
        <v>28</v>
      </c>
      <c r="AD1885" s="127" t="s">
        <v>3293</v>
      </c>
      <c r="AW1885" s="127"/>
    </row>
    <row r="1886" spans="1:49" ht="9">
      <c r="A1886" s="127" t="s">
        <v>2335</v>
      </c>
      <c r="AC1886" s="127" t="s">
        <v>28</v>
      </c>
      <c r="AD1886" s="127" t="s">
        <v>769</v>
      </c>
      <c r="AW1886" s="127"/>
    </row>
    <row r="1887" spans="1:49" ht="9">
      <c r="A1887" s="127" t="s">
        <v>2336</v>
      </c>
      <c r="AC1887" s="127" t="s">
        <v>28</v>
      </c>
      <c r="AD1887" s="127" t="s">
        <v>3428</v>
      </c>
      <c r="AW1887" s="127"/>
    </row>
    <row r="1888" spans="1:49" ht="9">
      <c r="A1888" s="127" t="s">
        <v>2337</v>
      </c>
      <c r="AC1888" s="127" t="s">
        <v>28</v>
      </c>
      <c r="AD1888" s="127" t="s">
        <v>3429</v>
      </c>
      <c r="AW1888" s="127"/>
    </row>
    <row r="1889" spans="1:49" ht="9">
      <c r="A1889" s="127" t="s">
        <v>2338</v>
      </c>
      <c r="AC1889" s="127" t="s">
        <v>28</v>
      </c>
      <c r="AD1889" s="127" t="s">
        <v>3430</v>
      </c>
      <c r="AW1889" s="127"/>
    </row>
    <row r="1890" spans="1:49" ht="9">
      <c r="A1890" s="127" t="s">
        <v>2339</v>
      </c>
      <c r="AC1890" s="127" t="s">
        <v>28</v>
      </c>
      <c r="AD1890" s="127" t="s">
        <v>3431</v>
      </c>
      <c r="AW1890" s="127"/>
    </row>
    <row r="1891" spans="1:49" ht="9">
      <c r="A1891" s="127" t="s">
        <v>2340</v>
      </c>
      <c r="AC1891" s="127" t="s">
        <v>28</v>
      </c>
      <c r="AD1891" s="127" t="s">
        <v>1121</v>
      </c>
      <c r="AW1891" s="127"/>
    </row>
    <row r="1892" spans="1:49" ht="9">
      <c r="A1892" s="127" t="s">
        <v>2341</v>
      </c>
      <c r="AC1892" s="127" t="s">
        <v>28</v>
      </c>
      <c r="AD1892" s="127" t="s">
        <v>3432</v>
      </c>
      <c r="AW1892" s="127"/>
    </row>
    <row r="1893" spans="1:49" ht="9">
      <c r="A1893" s="127" t="s">
        <v>2342</v>
      </c>
      <c r="AC1893" s="127" t="s">
        <v>28</v>
      </c>
      <c r="AD1893" s="127" t="s">
        <v>2140</v>
      </c>
      <c r="AW1893" s="127"/>
    </row>
    <row r="1894" spans="1:49" ht="9">
      <c r="A1894" s="127" t="s">
        <v>2343</v>
      </c>
      <c r="AC1894" s="127" t="s">
        <v>28</v>
      </c>
      <c r="AD1894" s="127" t="s">
        <v>2538</v>
      </c>
      <c r="AW1894" s="127"/>
    </row>
    <row r="1895" spans="1:49" ht="9">
      <c r="A1895" s="127" t="s">
        <v>2344</v>
      </c>
      <c r="AC1895" s="127" t="s">
        <v>28</v>
      </c>
      <c r="AD1895" s="127" t="s">
        <v>3433</v>
      </c>
      <c r="AW1895" s="127"/>
    </row>
    <row r="1896" spans="1:49" ht="9">
      <c r="A1896" s="127" t="s">
        <v>2345</v>
      </c>
      <c r="AC1896" s="127" t="s">
        <v>28</v>
      </c>
      <c r="AD1896" s="127" t="s">
        <v>3434</v>
      </c>
      <c r="AW1896" s="127"/>
    </row>
    <row r="1897" spans="1:49" ht="9">
      <c r="A1897" s="127" t="s">
        <v>2346</v>
      </c>
      <c r="AC1897" s="127" t="s">
        <v>28</v>
      </c>
      <c r="AD1897" s="127" t="s">
        <v>3435</v>
      </c>
      <c r="AW1897" s="127"/>
    </row>
    <row r="1898" spans="1:49" ht="9">
      <c r="A1898" s="127" t="s">
        <v>2347</v>
      </c>
      <c r="AC1898" s="127" t="s">
        <v>28</v>
      </c>
      <c r="AD1898" s="127" t="s">
        <v>1017</v>
      </c>
      <c r="AW1898" s="127"/>
    </row>
    <row r="1899" spans="1:49" ht="9">
      <c r="A1899" s="127" t="s">
        <v>2348</v>
      </c>
      <c r="AC1899" s="127" t="s">
        <v>28</v>
      </c>
      <c r="AD1899" s="127" t="s">
        <v>3436</v>
      </c>
      <c r="AW1899" s="127"/>
    </row>
    <row r="1900" spans="1:49" ht="9">
      <c r="A1900" s="127" t="s">
        <v>2349</v>
      </c>
      <c r="AC1900" s="127" t="s">
        <v>28</v>
      </c>
      <c r="AD1900" s="127" t="s">
        <v>1868</v>
      </c>
      <c r="AW1900" s="127"/>
    </row>
    <row r="1901" spans="1:49" ht="9">
      <c r="A1901" s="127" t="s">
        <v>2350</v>
      </c>
      <c r="AC1901" s="127" t="s">
        <v>28</v>
      </c>
      <c r="AD1901" s="127" t="s">
        <v>2313</v>
      </c>
      <c r="AW1901" s="127"/>
    </row>
    <row r="1902" spans="1:49" ht="9">
      <c r="A1902" s="127" t="s">
        <v>2351</v>
      </c>
      <c r="AC1902" s="127" t="s">
        <v>28</v>
      </c>
      <c r="AD1902" s="127" t="s">
        <v>3187</v>
      </c>
      <c r="AW1902" s="127"/>
    </row>
    <row r="1903" spans="1:49" ht="9">
      <c r="A1903" s="127" t="s">
        <v>2352</v>
      </c>
      <c r="AC1903" s="127" t="s">
        <v>28</v>
      </c>
      <c r="AD1903" s="127" t="s">
        <v>3437</v>
      </c>
      <c r="AW1903" s="127"/>
    </row>
    <row r="1904" spans="1:49" ht="9">
      <c r="A1904" s="127" t="s">
        <v>2353</v>
      </c>
      <c r="AC1904" s="127" t="s">
        <v>28</v>
      </c>
      <c r="AD1904" s="127" t="s">
        <v>558</v>
      </c>
      <c r="AW1904" s="127"/>
    </row>
    <row r="1905" spans="1:49" ht="9">
      <c r="A1905" s="127" t="s">
        <v>2354</v>
      </c>
      <c r="AC1905" s="127" t="s">
        <v>28</v>
      </c>
      <c r="AD1905" s="127" t="s">
        <v>2779</v>
      </c>
      <c r="AW1905" s="127"/>
    </row>
    <row r="1906" spans="1:49" ht="9">
      <c r="A1906" s="127" t="s">
        <v>2355</v>
      </c>
      <c r="AC1906" s="127" t="s">
        <v>28</v>
      </c>
      <c r="AD1906" s="127" t="s">
        <v>3438</v>
      </c>
      <c r="AW1906" s="127"/>
    </row>
    <row r="1907" spans="1:49" ht="9">
      <c r="A1907" s="127" t="s">
        <v>2356</v>
      </c>
      <c r="AC1907" s="127" t="s">
        <v>28</v>
      </c>
      <c r="AD1907" s="127" t="s">
        <v>2441</v>
      </c>
      <c r="AW1907" s="127"/>
    </row>
    <row r="1908" spans="1:49" ht="9">
      <c r="A1908" s="127" t="s">
        <v>2357</v>
      </c>
      <c r="AC1908" s="127" t="s">
        <v>28</v>
      </c>
      <c r="AD1908" s="127" t="s">
        <v>3439</v>
      </c>
      <c r="AW1908" s="127"/>
    </row>
    <row r="1909" spans="1:49" ht="9">
      <c r="A1909" s="127" t="s">
        <v>2358</v>
      </c>
      <c r="AC1909" s="127" t="s">
        <v>28</v>
      </c>
      <c r="AD1909" s="127" t="s">
        <v>3440</v>
      </c>
      <c r="AW1909" s="127"/>
    </row>
    <row r="1910" spans="1:49" ht="9">
      <c r="A1910" s="127" t="s">
        <v>2359</v>
      </c>
      <c r="AC1910" s="127" t="s">
        <v>28</v>
      </c>
      <c r="AD1910" s="127" t="s">
        <v>3218</v>
      </c>
      <c r="AW1910" s="127"/>
    </row>
    <row r="1911" spans="1:49" ht="9">
      <c r="A1911" s="127" t="s">
        <v>2360</v>
      </c>
      <c r="AC1911" s="127" t="s">
        <v>28</v>
      </c>
      <c r="AD1911" s="127" t="s">
        <v>1704</v>
      </c>
      <c r="AW1911" s="127"/>
    </row>
    <row r="1912" spans="1:49" ht="9">
      <c r="A1912" s="127" t="s">
        <v>2361</v>
      </c>
      <c r="AC1912" s="127" t="s">
        <v>28</v>
      </c>
      <c r="AD1912" s="127" t="s">
        <v>2686</v>
      </c>
      <c r="AW1912" s="127"/>
    </row>
    <row r="1913" spans="1:49" ht="9">
      <c r="A1913" s="127" t="s">
        <v>2362</v>
      </c>
      <c r="AC1913" s="127" t="s">
        <v>28</v>
      </c>
      <c r="AD1913" s="127" t="s">
        <v>3441</v>
      </c>
      <c r="AW1913" s="127"/>
    </row>
    <row r="1914" spans="1:49" ht="9">
      <c r="A1914" s="127" t="s">
        <v>2363</v>
      </c>
      <c r="AC1914" s="127" t="s">
        <v>28</v>
      </c>
      <c r="AD1914" s="127" t="s">
        <v>3442</v>
      </c>
      <c r="AW1914" s="127"/>
    </row>
    <row r="1915" spans="1:49" ht="9">
      <c r="A1915" s="127" t="s">
        <v>2364</v>
      </c>
      <c r="AC1915" s="127" t="s">
        <v>28</v>
      </c>
      <c r="AD1915" s="127" t="s">
        <v>3443</v>
      </c>
      <c r="AW1915" s="127"/>
    </row>
    <row r="1916" spans="1:49" ht="9">
      <c r="A1916" s="127" t="s">
        <v>2365</v>
      </c>
      <c r="AC1916" s="127" t="s">
        <v>28</v>
      </c>
      <c r="AD1916" s="127" t="s">
        <v>3444</v>
      </c>
      <c r="AW1916" s="127"/>
    </row>
    <row r="1917" spans="1:49" ht="9">
      <c r="A1917" s="127" t="s">
        <v>2366</v>
      </c>
      <c r="AC1917" s="127" t="s">
        <v>28</v>
      </c>
      <c r="AD1917" s="127" t="s">
        <v>2796</v>
      </c>
      <c r="AW1917" s="127"/>
    </row>
    <row r="1918" spans="1:49" ht="9">
      <c r="A1918" s="127" t="s">
        <v>2367</v>
      </c>
      <c r="AC1918" s="127" t="s">
        <v>28</v>
      </c>
      <c r="AD1918" s="127" t="s">
        <v>3445</v>
      </c>
      <c r="AW1918" s="127"/>
    </row>
    <row r="1919" spans="1:49" ht="9">
      <c r="A1919" s="127" t="s">
        <v>2368</v>
      </c>
      <c r="AC1919" s="127" t="s">
        <v>28</v>
      </c>
      <c r="AD1919" s="127" t="s">
        <v>534</v>
      </c>
      <c r="AW1919" s="127"/>
    </row>
    <row r="1920" spans="1:49" ht="9">
      <c r="A1920" s="127" t="s">
        <v>2369</v>
      </c>
      <c r="AC1920" s="127" t="s">
        <v>28</v>
      </c>
      <c r="AD1920" s="127" t="s">
        <v>1601</v>
      </c>
      <c r="AW1920" s="127"/>
    </row>
    <row r="1921" spans="1:49" ht="9">
      <c r="A1921" s="127" t="s">
        <v>2370</v>
      </c>
      <c r="AC1921" s="127" t="s">
        <v>28</v>
      </c>
      <c r="AD1921" s="127" t="s">
        <v>3446</v>
      </c>
      <c r="AW1921" s="127"/>
    </row>
    <row r="1922" spans="1:49" ht="9">
      <c r="A1922" s="127" t="s">
        <v>2371</v>
      </c>
      <c r="AC1922" s="127" t="s">
        <v>28</v>
      </c>
      <c r="AD1922" s="127" t="s">
        <v>1356</v>
      </c>
      <c r="AW1922" s="127"/>
    </row>
    <row r="1923" spans="1:49" ht="9">
      <c r="A1923" s="127" t="s">
        <v>2372</v>
      </c>
      <c r="AC1923" s="127" t="s">
        <v>28</v>
      </c>
      <c r="AD1923" s="127" t="s">
        <v>1936</v>
      </c>
      <c r="AW1923" s="127"/>
    </row>
    <row r="1924" spans="1:49" ht="9">
      <c r="A1924" s="127" t="s">
        <v>2373</v>
      </c>
      <c r="AC1924" s="127" t="s">
        <v>28</v>
      </c>
      <c r="AD1924" s="127" t="s">
        <v>2627</v>
      </c>
      <c r="AW1924" s="127"/>
    </row>
    <row r="1925" spans="1:49" ht="9">
      <c r="A1925" s="127" t="s">
        <v>2374</v>
      </c>
      <c r="AC1925" s="127" t="s">
        <v>28</v>
      </c>
      <c r="AD1925" s="127" t="s">
        <v>3447</v>
      </c>
      <c r="AW1925" s="127"/>
    </row>
    <row r="1926" spans="1:49" ht="9">
      <c r="A1926" s="127" t="s">
        <v>2375</v>
      </c>
      <c r="AC1926" s="127" t="s">
        <v>28</v>
      </c>
      <c r="AD1926" s="127" t="s">
        <v>854</v>
      </c>
      <c r="AW1926" s="127"/>
    </row>
    <row r="1927" spans="1:49" ht="9">
      <c r="A1927" s="127" t="s">
        <v>2376</v>
      </c>
      <c r="AC1927" s="127" t="s">
        <v>28</v>
      </c>
      <c r="AD1927" s="127" t="s">
        <v>3448</v>
      </c>
      <c r="AW1927" s="127"/>
    </row>
    <row r="1928" spans="1:49" ht="9">
      <c r="A1928" s="127" t="s">
        <v>2377</v>
      </c>
      <c r="AC1928" s="127" t="s">
        <v>28</v>
      </c>
      <c r="AD1928" s="127" t="s">
        <v>3449</v>
      </c>
      <c r="AW1928" s="127"/>
    </row>
    <row r="1929" spans="1:49" ht="9">
      <c r="A1929" s="127" t="s">
        <v>2378</v>
      </c>
      <c r="AC1929" s="127" t="s">
        <v>28</v>
      </c>
      <c r="AD1929" s="127" t="s">
        <v>1601</v>
      </c>
      <c r="AW1929" s="127"/>
    </row>
    <row r="1930" spans="1:49" ht="9">
      <c r="A1930" s="127" t="s">
        <v>2379</v>
      </c>
      <c r="AC1930" s="127" t="s">
        <v>28</v>
      </c>
      <c r="AD1930" s="127" t="s">
        <v>542</v>
      </c>
      <c r="AW1930" s="127"/>
    </row>
    <row r="1931" spans="1:49" ht="9">
      <c r="A1931" s="127" t="s">
        <v>2380</v>
      </c>
      <c r="AC1931" s="127" t="s">
        <v>28</v>
      </c>
      <c r="AD1931" s="127" t="s">
        <v>2501</v>
      </c>
      <c r="AW1931" s="127"/>
    </row>
    <row r="1932" spans="1:49" ht="9">
      <c r="A1932" s="127" t="s">
        <v>2381</v>
      </c>
      <c r="AC1932" s="127" t="s">
        <v>28</v>
      </c>
      <c r="AD1932" s="127" t="s">
        <v>3450</v>
      </c>
      <c r="AW1932" s="127"/>
    </row>
    <row r="1933" spans="1:49" ht="9">
      <c r="A1933" s="127" t="s">
        <v>2382</v>
      </c>
      <c r="AC1933" s="127" t="s">
        <v>28</v>
      </c>
      <c r="AD1933" s="127" t="s">
        <v>3451</v>
      </c>
      <c r="AW1933" s="127"/>
    </row>
    <row r="1934" spans="1:49" ht="9">
      <c r="A1934" s="127" t="s">
        <v>2383</v>
      </c>
      <c r="AC1934" s="127" t="s">
        <v>28</v>
      </c>
      <c r="AD1934" s="127" t="s">
        <v>3452</v>
      </c>
      <c r="AW1934" s="127"/>
    </row>
    <row r="1935" spans="1:49" ht="9">
      <c r="A1935" s="127" t="s">
        <v>2384</v>
      </c>
      <c r="AC1935" s="127" t="s">
        <v>28</v>
      </c>
      <c r="AD1935" s="127" t="s">
        <v>3453</v>
      </c>
      <c r="AW1935" s="127"/>
    </row>
    <row r="1936" spans="1:49" ht="9">
      <c r="A1936" s="127" t="s">
        <v>2385</v>
      </c>
      <c r="AC1936" s="127" t="s">
        <v>28</v>
      </c>
      <c r="AD1936" s="127" t="s">
        <v>2759</v>
      </c>
      <c r="AW1936" s="127"/>
    </row>
    <row r="1937" spans="1:49" ht="9">
      <c r="A1937" s="127" t="s">
        <v>2386</v>
      </c>
      <c r="AC1937" s="127" t="s">
        <v>28</v>
      </c>
      <c r="AD1937" s="127" t="s">
        <v>3454</v>
      </c>
      <c r="AW1937" s="127"/>
    </row>
    <row r="1938" spans="1:49" ht="9">
      <c r="A1938" s="127" t="s">
        <v>2387</v>
      </c>
      <c r="AC1938" s="127" t="s">
        <v>28</v>
      </c>
      <c r="AD1938" s="127" t="s">
        <v>3455</v>
      </c>
      <c r="AW1938" s="127"/>
    </row>
    <row r="1939" spans="1:49" ht="9">
      <c r="A1939" s="127" t="s">
        <v>2388</v>
      </c>
      <c r="AC1939" s="127" t="s">
        <v>28</v>
      </c>
      <c r="AD1939" s="127" t="s">
        <v>3456</v>
      </c>
      <c r="AW1939" s="127"/>
    </row>
    <row r="1940" spans="1:49" ht="9">
      <c r="A1940" s="127" t="s">
        <v>2389</v>
      </c>
      <c r="AC1940" s="127" t="s">
        <v>28</v>
      </c>
      <c r="AD1940" s="127" t="s">
        <v>2800</v>
      </c>
      <c r="AW1940" s="127"/>
    </row>
    <row r="1941" spans="1:49" ht="9">
      <c r="A1941" s="127" t="s">
        <v>2390</v>
      </c>
      <c r="AC1941" s="127" t="s">
        <v>28</v>
      </c>
      <c r="AD1941" s="127" t="s">
        <v>2403</v>
      </c>
      <c r="AW1941" s="127"/>
    </row>
    <row r="1942" spans="1:49" ht="9">
      <c r="A1942" s="127" t="s">
        <v>2391</v>
      </c>
      <c r="AC1942" s="127" t="s">
        <v>28</v>
      </c>
      <c r="AD1942" s="127" t="s">
        <v>2904</v>
      </c>
      <c r="AW1942" s="127"/>
    </row>
    <row r="1943" spans="1:49" ht="9">
      <c r="A1943" s="127" t="s">
        <v>2392</v>
      </c>
      <c r="AC1943" s="127" t="s">
        <v>28</v>
      </c>
      <c r="AD1943" s="127" t="s">
        <v>2604</v>
      </c>
      <c r="AW1943" s="127"/>
    </row>
    <row r="1944" spans="1:49" ht="9">
      <c r="A1944" s="127" t="s">
        <v>2393</v>
      </c>
      <c r="AC1944" s="127" t="s">
        <v>28</v>
      </c>
      <c r="AD1944" s="127" t="s">
        <v>2431</v>
      </c>
      <c r="AW1944" s="127"/>
    </row>
    <row r="1945" spans="1:49" ht="9">
      <c r="A1945" s="127" t="s">
        <v>2394</v>
      </c>
      <c r="AC1945" s="127" t="s">
        <v>28</v>
      </c>
      <c r="AD1945" s="127" t="s">
        <v>3457</v>
      </c>
      <c r="AW1945" s="127"/>
    </row>
    <row r="1946" spans="1:49" ht="9">
      <c r="A1946" s="127" t="s">
        <v>2395</v>
      </c>
      <c r="AC1946" s="127" t="s">
        <v>28</v>
      </c>
      <c r="AD1946" s="127" t="s">
        <v>3458</v>
      </c>
      <c r="AW1946" s="127"/>
    </row>
    <row r="1947" spans="1:49" ht="9">
      <c r="A1947" s="127" t="s">
        <v>2396</v>
      </c>
      <c r="AC1947" s="127" t="s">
        <v>28</v>
      </c>
      <c r="AD1947" s="127" t="s">
        <v>3190</v>
      </c>
      <c r="AW1947" s="127"/>
    </row>
    <row r="1948" spans="1:49" ht="9">
      <c r="A1948" s="127" t="s">
        <v>2397</v>
      </c>
      <c r="AC1948" s="127" t="s">
        <v>28</v>
      </c>
      <c r="AD1948" s="127" t="s">
        <v>3459</v>
      </c>
      <c r="AW1948" s="127"/>
    </row>
    <row r="1949" spans="1:49" ht="9">
      <c r="A1949" s="127" t="s">
        <v>2398</v>
      </c>
      <c r="AC1949" s="127" t="s">
        <v>28</v>
      </c>
      <c r="AD1949" s="127" t="s">
        <v>2918</v>
      </c>
      <c r="AW1949" s="127"/>
    </row>
    <row r="1950" spans="1:49" ht="9">
      <c r="A1950" s="127" t="s">
        <v>2399</v>
      </c>
      <c r="AC1950" s="127" t="s">
        <v>28</v>
      </c>
      <c r="AD1950" s="127" t="s">
        <v>2999</v>
      </c>
      <c r="AW1950" s="127"/>
    </row>
    <row r="1951" spans="1:49" ht="9">
      <c r="A1951" s="127" t="s">
        <v>2400</v>
      </c>
      <c r="AC1951" s="127" t="s">
        <v>28</v>
      </c>
      <c r="AD1951" s="127" t="s">
        <v>3460</v>
      </c>
      <c r="AW1951" s="127"/>
    </row>
    <row r="1952" spans="1:49" ht="9">
      <c r="A1952" s="127" t="s">
        <v>2401</v>
      </c>
      <c r="AC1952" s="127" t="s">
        <v>28</v>
      </c>
      <c r="AD1952" s="127" t="s">
        <v>3461</v>
      </c>
      <c r="AW1952" s="127"/>
    </row>
    <row r="1953" spans="1:49" ht="9">
      <c r="A1953" s="127" t="s">
        <v>2402</v>
      </c>
      <c r="AC1953" s="127" t="s">
        <v>28</v>
      </c>
      <c r="AD1953" s="127" t="s">
        <v>2431</v>
      </c>
      <c r="AW1953" s="127"/>
    </row>
    <row r="1954" spans="1:49" ht="9">
      <c r="A1954" s="127" t="s">
        <v>2403</v>
      </c>
      <c r="AC1954" s="127" t="s">
        <v>28</v>
      </c>
      <c r="AD1954" s="127" t="s">
        <v>699</v>
      </c>
      <c r="AW1954" s="127"/>
    </row>
    <row r="1955" spans="1:49" ht="9">
      <c r="A1955" s="127" t="s">
        <v>2404</v>
      </c>
      <c r="AC1955" s="127" t="s">
        <v>28</v>
      </c>
      <c r="AD1955" s="127" t="s">
        <v>3462</v>
      </c>
      <c r="AW1955" s="127"/>
    </row>
    <row r="1956" spans="1:49" ht="9">
      <c r="A1956" s="127" t="s">
        <v>2405</v>
      </c>
      <c r="AC1956" s="127" t="s">
        <v>28</v>
      </c>
      <c r="AD1956" s="127" t="s">
        <v>2097</v>
      </c>
      <c r="AW1956" s="127"/>
    </row>
    <row r="1957" spans="1:49" ht="9">
      <c r="A1957" s="127" t="s">
        <v>2406</v>
      </c>
      <c r="AC1957" s="127" t="s">
        <v>28</v>
      </c>
      <c r="AD1957" s="127" t="s">
        <v>1312</v>
      </c>
      <c r="AW1957" s="127"/>
    </row>
    <row r="1958" spans="1:49" ht="9">
      <c r="A1958" s="127" t="s">
        <v>2407</v>
      </c>
      <c r="AC1958" s="127" t="s">
        <v>28</v>
      </c>
      <c r="AD1958" s="127" t="s">
        <v>3463</v>
      </c>
      <c r="AW1958" s="127"/>
    </row>
    <row r="1959" spans="1:49" ht="9">
      <c r="A1959" s="127" t="s">
        <v>2408</v>
      </c>
      <c r="AC1959" s="127" t="s">
        <v>28</v>
      </c>
      <c r="AD1959" s="127" t="s">
        <v>1076</v>
      </c>
      <c r="AW1959" s="127"/>
    </row>
    <row r="1960" spans="1:49" ht="9">
      <c r="A1960" s="127" t="s">
        <v>2409</v>
      </c>
      <c r="AC1960" s="127" t="s">
        <v>28</v>
      </c>
      <c r="AD1960" s="127" t="s">
        <v>3464</v>
      </c>
      <c r="AW1960" s="127"/>
    </row>
    <row r="1961" spans="1:49" ht="9">
      <c r="A1961" s="127" t="s">
        <v>2410</v>
      </c>
      <c r="AC1961" s="127" t="s">
        <v>28</v>
      </c>
      <c r="AD1961" s="127" t="s">
        <v>519</v>
      </c>
      <c r="AW1961" s="127"/>
    </row>
    <row r="1962" spans="1:49" ht="9">
      <c r="A1962" s="127" t="s">
        <v>2411</v>
      </c>
      <c r="AC1962" s="127" t="s">
        <v>28</v>
      </c>
      <c r="AD1962" s="127" t="s">
        <v>2409</v>
      </c>
      <c r="AW1962" s="127"/>
    </row>
    <row r="1963" spans="1:49" ht="9">
      <c r="A1963" s="127" t="s">
        <v>2412</v>
      </c>
      <c r="AC1963" s="127" t="s">
        <v>28</v>
      </c>
      <c r="AD1963" s="127" t="s">
        <v>769</v>
      </c>
      <c r="AW1963" s="127"/>
    </row>
    <row r="1964" spans="1:49" ht="9">
      <c r="A1964" s="127" t="s">
        <v>2413</v>
      </c>
      <c r="AC1964" s="127" t="s">
        <v>28</v>
      </c>
      <c r="AD1964" s="127" t="s">
        <v>3465</v>
      </c>
      <c r="AW1964" s="127"/>
    </row>
    <row r="1965" spans="1:49" ht="9">
      <c r="A1965" s="127" t="s">
        <v>2414</v>
      </c>
      <c r="AC1965" s="127" t="s">
        <v>28</v>
      </c>
      <c r="AD1965" s="127" t="s">
        <v>3466</v>
      </c>
      <c r="AW1965" s="127"/>
    </row>
    <row r="1966" spans="1:49" ht="9">
      <c r="A1966" s="127" t="s">
        <v>2415</v>
      </c>
      <c r="AC1966" s="127" t="s">
        <v>28</v>
      </c>
      <c r="AD1966" s="127" t="s">
        <v>3467</v>
      </c>
      <c r="AW1966" s="127"/>
    </row>
    <row r="1967" spans="1:49" ht="9">
      <c r="A1967" s="127" t="s">
        <v>2416</v>
      </c>
      <c r="AC1967" s="127" t="s">
        <v>28</v>
      </c>
      <c r="AD1967" s="127" t="s">
        <v>3468</v>
      </c>
      <c r="AW1967" s="127"/>
    </row>
    <row r="1968" spans="1:49" ht="9">
      <c r="A1968" s="127" t="s">
        <v>2417</v>
      </c>
      <c r="AC1968" s="127" t="s">
        <v>28</v>
      </c>
      <c r="AD1968" s="127" t="s">
        <v>3469</v>
      </c>
      <c r="AW1968" s="127"/>
    </row>
    <row r="1969" spans="1:49" ht="9">
      <c r="A1969" s="127" t="s">
        <v>2418</v>
      </c>
      <c r="AC1969" s="127" t="s">
        <v>28</v>
      </c>
      <c r="AD1969" s="127" t="s">
        <v>2863</v>
      </c>
      <c r="AW1969" s="127"/>
    </row>
    <row r="1970" spans="1:49" ht="9">
      <c r="A1970" s="127" t="s">
        <v>2419</v>
      </c>
      <c r="AC1970" s="127" t="s">
        <v>28</v>
      </c>
      <c r="AD1970" s="127" t="s">
        <v>2734</v>
      </c>
      <c r="AW1970" s="127"/>
    </row>
    <row r="1971" spans="1:49" ht="9">
      <c r="A1971" s="127" t="s">
        <v>2420</v>
      </c>
      <c r="AC1971" s="127" t="s">
        <v>28</v>
      </c>
      <c r="AD1971" s="127" t="s">
        <v>3470</v>
      </c>
      <c r="AW1971" s="127"/>
    </row>
    <row r="1972" spans="1:49" ht="9">
      <c r="A1972" s="127" t="s">
        <v>2421</v>
      </c>
      <c r="AC1972" s="127" t="s">
        <v>28</v>
      </c>
      <c r="AD1972" s="127" t="s">
        <v>3471</v>
      </c>
      <c r="AW1972" s="127"/>
    </row>
    <row r="1973" spans="1:49" ht="9">
      <c r="A1973" s="127" t="s">
        <v>2422</v>
      </c>
      <c r="AC1973" s="127" t="s">
        <v>28</v>
      </c>
      <c r="AD1973" s="127" t="s">
        <v>3090</v>
      </c>
      <c r="AW1973" s="127"/>
    </row>
    <row r="1974" spans="1:49" ht="9">
      <c r="A1974" s="127" t="s">
        <v>2423</v>
      </c>
      <c r="AC1974" s="127" t="s">
        <v>28</v>
      </c>
      <c r="AD1974" s="127" t="s">
        <v>3472</v>
      </c>
      <c r="AW1974" s="127"/>
    </row>
    <row r="1975" spans="1:49" ht="9">
      <c r="A1975" s="127" t="s">
        <v>2424</v>
      </c>
      <c r="AC1975" s="127" t="s">
        <v>28</v>
      </c>
      <c r="AD1975" s="127" t="s">
        <v>2661</v>
      </c>
      <c r="AW1975" s="127"/>
    </row>
    <row r="1976" spans="1:49" ht="9">
      <c r="A1976" s="127" t="s">
        <v>2425</v>
      </c>
      <c r="AC1976" s="127" t="s">
        <v>28</v>
      </c>
      <c r="AD1976" s="127" t="s">
        <v>2185</v>
      </c>
      <c r="AW1976" s="127"/>
    </row>
    <row r="1977" spans="1:49" ht="9">
      <c r="A1977" s="127" t="s">
        <v>2426</v>
      </c>
      <c r="AC1977" s="127" t="s">
        <v>28</v>
      </c>
      <c r="AD1977" s="127" t="s">
        <v>3473</v>
      </c>
      <c r="AW1977" s="127"/>
    </row>
    <row r="1978" spans="1:49" ht="9">
      <c r="A1978" s="127" t="s">
        <v>2427</v>
      </c>
      <c r="AC1978" s="127" t="s">
        <v>28</v>
      </c>
      <c r="AD1978" s="127" t="s">
        <v>2998</v>
      </c>
      <c r="AW1978" s="127"/>
    </row>
    <row r="1979" spans="1:49" ht="9">
      <c r="A1979" s="127" t="s">
        <v>2428</v>
      </c>
      <c r="AC1979" s="127" t="s">
        <v>28</v>
      </c>
      <c r="AD1979" s="127" t="s">
        <v>3474</v>
      </c>
      <c r="AW1979" s="127"/>
    </row>
    <row r="1980" spans="1:49" ht="9">
      <c r="A1980" s="127" t="s">
        <v>2429</v>
      </c>
      <c r="AC1980" s="127" t="s">
        <v>28</v>
      </c>
      <c r="AD1980" s="127" t="s">
        <v>2716</v>
      </c>
      <c r="AW1980" s="127"/>
    </row>
    <row r="1981" spans="1:49" ht="9">
      <c r="A1981" s="127" t="s">
        <v>2430</v>
      </c>
      <c r="AC1981" s="127" t="s">
        <v>28</v>
      </c>
      <c r="AD1981" s="127" t="s">
        <v>2541</v>
      </c>
      <c r="AW1981" s="127"/>
    </row>
    <row r="1982" spans="1:49" ht="9">
      <c r="A1982" s="127" t="s">
        <v>2431</v>
      </c>
      <c r="AC1982" s="127" t="s">
        <v>28</v>
      </c>
      <c r="AD1982" s="127" t="s">
        <v>3475</v>
      </c>
      <c r="AW1982" s="127"/>
    </row>
    <row r="1983" spans="1:49" ht="9">
      <c r="A1983" s="127" t="s">
        <v>2432</v>
      </c>
      <c r="AC1983" s="127" t="s">
        <v>28</v>
      </c>
      <c r="AD1983" s="127" t="s">
        <v>3476</v>
      </c>
      <c r="AW1983" s="127"/>
    </row>
    <row r="1984" spans="1:49" ht="9">
      <c r="A1984" s="127" t="s">
        <v>2433</v>
      </c>
      <c r="AC1984" s="127" t="s">
        <v>28</v>
      </c>
      <c r="AD1984" s="127" t="s">
        <v>603</v>
      </c>
      <c r="AW1984" s="127"/>
    </row>
    <row r="1985" spans="1:49" ht="9">
      <c r="A1985" s="127" t="s">
        <v>2434</v>
      </c>
      <c r="AC1985" s="127" t="s">
        <v>28</v>
      </c>
      <c r="AD1985" s="127" t="s">
        <v>2827</v>
      </c>
      <c r="AW1985" s="127"/>
    </row>
    <row r="1986" spans="1:49" ht="9">
      <c r="A1986" s="127" t="s">
        <v>2435</v>
      </c>
      <c r="AC1986" s="127" t="s">
        <v>28</v>
      </c>
      <c r="AD1986" s="127" t="s">
        <v>3171</v>
      </c>
      <c r="AW1986" s="127"/>
    </row>
    <row r="1987" spans="1:49" ht="9">
      <c r="A1987" s="127" t="s">
        <v>2436</v>
      </c>
      <c r="AC1987" s="127" t="s">
        <v>28</v>
      </c>
      <c r="AD1987" s="127" t="s">
        <v>994</v>
      </c>
      <c r="AW1987" s="127"/>
    </row>
    <row r="1988" spans="1:49" ht="9">
      <c r="A1988" s="127" t="s">
        <v>2437</v>
      </c>
      <c r="AC1988" s="127" t="s">
        <v>28</v>
      </c>
      <c r="AD1988" s="127" t="s">
        <v>1501</v>
      </c>
      <c r="AW1988" s="127"/>
    </row>
    <row r="1989" spans="1:49" ht="9">
      <c r="A1989" s="127" t="s">
        <v>2438</v>
      </c>
      <c r="AC1989" s="127" t="s">
        <v>28</v>
      </c>
      <c r="AD1989" s="127" t="s">
        <v>1040</v>
      </c>
      <c r="AW1989" s="127"/>
    </row>
    <row r="1990" spans="1:49" ht="9">
      <c r="A1990" s="127" t="s">
        <v>2439</v>
      </c>
      <c r="AC1990" s="127" t="s">
        <v>28</v>
      </c>
      <c r="AD1990" s="127" t="s">
        <v>2223</v>
      </c>
      <c r="AW1990" s="127"/>
    </row>
    <row r="1991" spans="1:49" ht="9">
      <c r="A1991" s="127" t="s">
        <v>2440</v>
      </c>
      <c r="AC1991" s="127" t="s">
        <v>28</v>
      </c>
      <c r="AD1991" s="127" t="s">
        <v>3477</v>
      </c>
      <c r="AW1991" s="127"/>
    </row>
    <row r="1992" spans="1:49" ht="9">
      <c r="A1992" s="127" t="s">
        <v>2441</v>
      </c>
      <c r="AC1992" s="127" t="s">
        <v>28</v>
      </c>
      <c r="AD1992" s="127" t="s">
        <v>3117</v>
      </c>
      <c r="AW1992" s="127"/>
    </row>
    <row r="1993" spans="1:49" ht="9">
      <c r="A1993" s="127" t="s">
        <v>2442</v>
      </c>
      <c r="AC1993" s="127" t="s">
        <v>28</v>
      </c>
      <c r="AD1993" s="127" t="s">
        <v>504</v>
      </c>
      <c r="AW1993" s="127"/>
    </row>
    <row r="1994" spans="1:49" ht="9">
      <c r="A1994" s="127" t="s">
        <v>2443</v>
      </c>
      <c r="AC1994" s="127" t="s">
        <v>28</v>
      </c>
      <c r="AD1994" s="127" t="s">
        <v>955</v>
      </c>
      <c r="AW1994" s="127"/>
    </row>
    <row r="1995" spans="1:49" ht="9">
      <c r="A1995" s="127" t="s">
        <v>2444</v>
      </c>
      <c r="AC1995" s="127" t="s">
        <v>28</v>
      </c>
      <c r="AD1995" s="127" t="s">
        <v>3478</v>
      </c>
      <c r="AW1995" s="127"/>
    </row>
    <row r="1996" spans="1:49" ht="9">
      <c r="A1996" s="127" t="s">
        <v>2445</v>
      </c>
      <c r="AC1996" s="127" t="s">
        <v>28</v>
      </c>
      <c r="AD1996" s="127" t="s">
        <v>1648</v>
      </c>
      <c r="AW1996" s="127"/>
    </row>
    <row r="1997" spans="1:49" ht="9">
      <c r="A1997" s="127" t="s">
        <v>2446</v>
      </c>
      <c r="AC1997" s="127" t="s">
        <v>28</v>
      </c>
      <c r="AD1997" s="127" t="s">
        <v>2394</v>
      </c>
      <c r="AW1997" s="127"/>
    </row>
    <row r="1998" spans="1:49" ht="9">
      <c r="A1998" s="127" t="s">
        <v>2447</v>
      </c>
      <c r="AC1998" s="127" t="s">
        <v>28</v>
      </c>
      <c r="AD1998" s="127" t="s">
        <v>1163</v>
      </c>
      <c r="AW1998" s="127"/>
    </row>
    <row r="1999" spans="1:49" ht="9">
      <c r="A1999" s="127" t="s">
        <v>2448</v>
      </c>
      <c r="AC1999" s="127" t="s">
        <v>28</v>
      </c>
      <c r="AD1999" s="127" t="s">
        <v>1815</v>
      </c>
      <c r="AW1999" s="127"/>
    </row>
    <row r="2000" spans="1:49" ht="9">
      <c r="A2000" s="127" t="s">
        <v>2449</v>
      </c>
      <c r="AC2000" s="127" t="s">
        <v>28</v>
      </c>
      <c r="AD2000" s="127" t="s">
        <v>2031</v>
      </c>
      <c r="AW2000" s="127"/>
    </row>
    <row r="2001" spans="1:49" ht="9">
      <c r="A2001" s="127" t="s">
        <v>2450</v>
      </c>
      <c r="AC2001" s="127" t="s">
        <v>28</v>
      </c>
      <c r="AD2001" s="127" t="s">
        <v>3479</v>
      </c>
      <c r="AW2001" s="127"/>
    </row>
    <row r="2002" spans="1:49" ht="9">
      <c r="A2002" s="127" t="s">
        <v>2451</v>
      </c>
      <c r="AC2002" s="127" t="s">
        <v>28</v>
      </c>
      <c r="AD2002" s="127" t="s">
        <v>1424</v>
      </c>
      <c r="AW2002" s="127"/>
    </row>
    <row r="2003" spans="1:49" ht="9">
      <c r="A2003" s="127" t="s">
        <v>2452</v>
      </c>
      <c r="AC2003" s="127" t="s">
        <v>28</v>
      </c>
      <c r="AD2003" s="127" t="s">
        <v>2954</v>
      </c>
      <c r="AW2003" s="127"/>
    </row>
    <row r="2004" spans="1:49" ht="9">
      <c r="A2004" s="127" t="s">
        <v>2453</v>
      </c>
      <c r="AC2004" s="127" t="s">
        <v>28</v>
      </c>
      <c r="AD2004" s="127" t="s">
        <v>3480</v>
      </c>
      <c r="AW2004" s="127"/>
    </row>
    <row r="2005" spans="1:49" ht="9">
      <c r="A2005" s="127" t="s">
        <v>2454</v>
      </c>
      <c r="AC2005" s="127" t="s">
        <v>28</v>
      </c>
      <c r="AD2005" s="127" t="s">
        <v>2880</v>
      </c>
      <c r="AW2005" s="127"/>
    </row>
    <row r="2006" spans="1:49" ht="9">
      <c r="A2006" s="127" t="s">
        <v>2455</v>
      </c>
      <c r="AC2006" s="127" t="s">
        <v>28</v>
      </c>
      <c r="AD2006" s="127" t="s">
        <v>766</v>
      </c>
      <c r="AW2006" s="127"/>
    </row>
    <row r="2007" spans="1:49" ht="9">
      <c r="A2007" s="127" t="s">
        <v>2456</v>
      </c>
      <c r="AC2007" s="127" t="s">
        <v>28</v>
      </c>
      <c r="AD2007" s="127" t="s">
        <v>2169</v>
      </c>
      <c r="AW2007" s="127"/>
    </row>
    <row r="2008" spans="1:49" ht="9">
      <c r="A2008" s="127" t="s">
        <v>2457</v>
      </c>
      <c r="AC2008" s="127" t="s">
        <v>28</v>
      </c>
      <c r="AD2008" s="127" t="s">
        <v>2115</v>
      </c>
      <c r="AW2008" s="127"/>
    </row>
    <row r="2009" spans="1:49" ht="9">
      <c r="A2009" s="127" t="s">
        <v>2458</v>
      </c>
      <c r="AC2009" s="127" t="s">
        <v>28</v>
      </c>
      <c r="AD2009" s="127" t="s">
        <v>3481</v>
      </c>
      <c r="AW2009" s="127"/>
    </row>
    <row r="2010" spans="1:49" ht="9">
      <c r="A2010" s="127" t="s">
        <v>2459</v>
      </c>
      <c r="AC2010" s="127" t="s">
        <v>28</v>
      </c>
      <c r="AD2010" s="127" t="s">
        <v>2451</v>
      </c>
      <c r="AW2010" s="127"/>
    </row>
    <row r="2011" spans="1:49" ht="9">
      <c r="A2011" s="127" t="s">
        <v>2460</v>
      </c>
      <c r="AC2011" s="127" t="s">
        <v>28</v>
      </c>
      <c r="AD2011" s="127" t="s">
        <v>3028</v>
      </c>
      <c r="AW2011" s="127"/>
    </row>
    <row r="2012" spans="1:49" ht="9">
      <c r="A2012" s="127" t="s">
        <v>2461</v>
      </c>
      <c r="AC2012" s="127" t="s">
        <v>28</v>
      </c>
      <c r="AD2012" s="127" t="s">
        <v>3482</v>
      </c>
      <c r="AW2012" s="127"/>
    </row>
    <row r="2013" spans="1:49" ht="9">
      <c r="A2013" s="127" t="s">
        <v>2462</v>
      </c>
      <c r="AC2013" s="127" t="s">
        <v>28</v>
      </c>
      <c r="AD2013" s="127" t="s">
        <v>2779</v>
      </c>
      <c r="AW2013" s="127"/>
    </row>
    <row r="2014" spans="1:49" ht="9">
      <c r="A2014" s="127" t="s">
        <v>2463</v>
      </c>
      <c r="AC2014" s="127" t="s">
        <v>28</v>
      </c>
      <c r="AD2014" s="127" t="s">
        <v>3257</v>
      </c>
      <c r="AW2014" s="127"/>
    </row>
    <row r="2015" spans="1:49" ht="9">
      <c r="A2015" s="127" t="s">
        <v>2464</v>
      </c>
      <c r="AC2015" s="127" t="s">
        <v>28</v>
      </c>
      <c r="AD2015" s="127" t="s">
        <v>1189</v>
      </c>
      <c r="AW2015" s="127"/>
    </row>
    <row r="2016" spans="1:49" ht="9">
      <c r="A2016" s="127" t="s">
        <v>2465</v>
      </c>
      <c r="AC2016" s="127" t="s">
        <v>28</v>
      </c>
      <c r="AD2016" s="127" t="s">
        <v>2380</v>
      </c>
      <c r="AW2016" s="127"/>
    </row>
    <row r="2017" spans="1:49" ht="9">
      <c r="A2017" s="127" t="s">
        <v>2466</v>
      </c>
      <c r="AC2017" s="127" t="s">
        <v>28</v>
      </c>
      <c r="AD2017" s="127" t="s">
        <v>3483</v>
      </c>
      <c r="AW2017" s="127"/>
    </row>
    <row r="2018" spans="1:49" ht="9">
      <c r="A2018" s="127" t="s">
        <v>2467</v>
      </c>
      <c r="AC2018" s="127" t="s">
        <v>28</v>
      </c>
      <c r="AD2018" s="127" t="s">
        <v>3484</v>
      </c>
      <c r="AW2018" s="127"/>
    </row>
    <row r="2019" spans="1:49" ht="9">
      <c r="A2019" s="127" t="s">
        <v>2468</v>
      </c>
      <c r="AC2019" s="127" t="s">
        <v>28</v>
      </c>
      <c r="AD2019" s="127" t="s">
        <v>2570</v>
      </c>
      <c r="AW2019" s="127"/>
    </row>
    <row r="2020" spans="1:49" ht="9">
      <c r="A2020" s="127" t="s">
        <v>2469</v>
      </c>
      <c r="AC2020" s="127" t="s">
        <v>28</v>
      </c>
      <c r="AD2020" s="127" t="s">
        <v>1673</v>
      </c>
      <c r="AW2020" s="127"/>
    </row>
    <row r="2021" spans="1:49" ht="9">
      <c r="A2021" s="127" t="s">
        <v>2470</v>
      </c>
      <c r="AC2021" s="127" t="s">
        <v>28</v>
      </c>
      <c r="AD2021" s="127" t="s">
        <v>3485</v>
      </c>
      <c r="AW2021" s="127"/>
    </row>
    <row r="2022" spans="1:49" ht="9">
      <c r="A2022" s="127" t="s">
        <v>2471</v>
      </c>
      <c r="AC2022" s="127" t="s">
        <v>28</v>
      </c>
      <c r="AD2022" s="127" t="s">
        <v>2569</v>
      </c>
      <c r="AW2022" s="127"/>
    </row>
    <row r="2023" spans="1:49" ht="9">
      <c r="A2023" s="127" t="s">
        <v>2472</v>
      </c>
      <c r="AC2023" s="127" t="s">
        <v>28</v>
      </c>
      <c r="AD2023" s="127" t="s">
        <v>3486</v>
      </c>
      <c r="AW2023" s="127"/>
    </row>
    <row r="2024" spans="1:49" ht="9">
      <c r="A2024" s="127" t="s">
        <v>2473</v>
      </c>
      <c r="AC2024" s="127" t="s">
        <v>28</v>
      </c>
      <c r="AD2024" s="127" t="s">
        <v>1487</v>
      </c>
      <c r="AW2024" s="127"/>
    </row>
    <row r="2025" spans="1:49" ht="9">
      <c r="A2025" s="127" t="s">
        <v>2474</v>
      </c>
      <c r="AC2025" s="127" t="s">
        <v>28</v>
      </c>
      <c r="AD2025" s="127" t="s">
        <v>3487</v>
      </c>
      <c r="AW2025" s="127"/>
    </row>
    <row r="2026" spans="1:49" ht="9">
      <c r="A2026" s="127" t="s">
        <v>2475</v>
      </c>
      <c r="AC2026" s="127" t="s">
        <v>28</v>
      </c>
      <c r="AD2026" s="127" t="s">
        <v>2640</v>
      </c>
      <c r="AW2026" s="127"/>
    </row>
    <row r="2027" spans="1:49" ht="9">
      <c r="A2027" s="127" t="s">
        <v>2476</v>
      </c>
      <c r="AC2027" s="127" t="s">
        <v>28</v>
      </c>
      <c r="AD2027" s="127" t="s">
        <v>2503</v>
      </c>
      <c r="AW2027" s="127"/>
    </row>
    <row r="2028" spans="1:49" ht="9">
      <c r="A2028" s="127" t="s">
        <v>2477</v>
      </c>
      <c r="AC2028" s="127" t="s">
        <v>28</v>
      </c>
      <c r="AD2028" s="127" t="s">
        <v>1591</v>
      </c>
      <c r="AW2028" s="127"/>
    </row>
    <row r="2029" spans="1:49" ht="9">
      <c r="A2029" s="127" t="s">
        <v>2478</v>
      </c>
      <c r="AC2029" s="127" t="s">
        <v>28</v>
      </c>
      <c r="AD2029" s="127" t="s">
        <v>3488</v>
      </c>
      <c r="AW2029" s="127"/>
    </row>
    <row r="2030" spans="1:49" ht="9">
      <c r="A2030" s="127" t="s">
        <v>2479</v>
      </c>
      <c r="AC2030" s="127" t="s">
        <v>28</v>
      </c>
      <c r="AD2030" s="127" t="s">
        <v>3489</v>
      </c>
      <c r="AW2030" s="127"/>
    </row>
    <row r="2031" spans="1:49" ht="9">
      <c r="A2031" s="127" t="s">
        <v>2480</v>
      </c>
      <c r="AC2031" s="127" t="s">
        <v>28</v>
      </c>
      <c r="AD2031" s="127" t="s">
        <v>2530</v>
      </c>
      <c r="AW2031" s="127"/>
    </row>
    <row r="2032" spans="1:49" ht="9">
      <c r="A2032" s="127" t="s">
        <v>2481</v>
      </c>
      <c r="AC2032" s="127" t="s">
        <v>28</v>
      </c>
      <c r="AD2032" s="127" t="s">
        <v>2386</v>
      </c>
      <c r="AW2032" s="127"/>
    </row>
    <row r="2033" spans="1:49" ht="9">
      <c r="A2033" s="127" t="s">
        <v>2482</v>
      </c>
      <c r="AC2033" s="127" t="s">
        <v>28</v>
      </c>
      <c r="AD2033" s="127" t="s">
        <v>2983</v>
      </c>
      <c r="AW2033" s="127"/>
    </row>
    <row r="2034" spans="1:49" ht="9">
      <c r="A2034" s="127" t="s">
        <v>2483</v>
      </c>
      <c r="AC2034" s="127" t="s">
        <v>28</v>
      </c>
      <c r="AD2034" s="127" t="s">
        <v>2955</v>
      </c>
      <c r="AW2034" s="127"/>
    </row>
    <row r="2035" spans="1:49" ht="9">
      <c r="A2035" s="127" t="s">
        <v>2484</v>
      </c>
      <c r="AC2035" s="127" t="s">
        <v>28</v>
      </c>
      <c r="AD2035" s="127" t="s">
        <v>2899</v>
      </c>
      <c r="AW2035" s="127"/>
    </row>
    <row r="2036" spans="1:49" ht="9">
      <c r="A2036" s="127" t="s">
        <v>2485</v>
      </c>
      <c r="AC2036" s="127" t="s">
        <v>28</v>
      </c>
      <c r="AD2036" s="127" t="s">
        <v>1359</v>
      </c>
      <c r="AW2036" s="127"/>
    </row>
    <row r="2037" spans="1:49" ht="9">
      <c r="A2037" s="127" t="s">
        <v>2486</v>
      </c>
      <c r="AC2037" s="127" t="s">
        <v>28</v>
      </c>
      <c r="AD2037" s="127" t="s">
        <v>3490</v>
      </c>
      <c r="AW2037" s="127"/>
    </row>
    <row r="2038" spans="1:49" ht="9">
      <c r="A2038" s="127" t="s">
        <v>2487</v>
      </c>
      <c r="AC2038" s="127" t="s">
        <v>28</v>
      </c>
      <c r="AD2038" s="127" t="s">
        <v>2557</v>
      </c>
      <c r="AW2038" s="127"/>
    </row>
    <row r="2039" spans="1:49" ht="9">
      <c r="A2039" s="127" t="s">
        <v>2488</v>
      </c>
      <c r="AC2039" s="127" t="s">
        <v>28</v>
      </c>
      <c r="AD2039" s="127" t="s">
        <v>3491</v>
      </c>
      <c r="AW2039" s="127"/>
    </row>
    <row r="2040" spans="1:49" ht="9">
      <c r="A2040" s="127" t="s">
        <v>2489</v>
      </c>
      <c r="AC2040" s="127" t="s">
        <v>28</v>
      </c>
      <c r="AD2040" s="127" t="s">
        <v>3492</v>
      </c>
      <c r="AW2040" s="127"/>
    </row>
    <row r="2041" spans="1:49" ht="9">
      <c r="A2041" s="127" t="s">
        <v>2490</v>
      </c>
      <c r="AC2041" s="127" t="s">
        <v>28</v>
      </c>
      <c r="AD2041" s="127" t="s">
        <v>2888</v>
      </c>
      <c r="AW2041" s="127"/>
    </row>
    <row r="2042" spans="1:49" ht="9">
      <c r="A2042" s="127" t="s">
        <v>2491</v>
      </c>
      <c r="AC2042" s="127" t="s">
        <v>28</v>
      </c>
      <c r="AD2042" s="127" t="s">
        <v>3493</v>
      </c>
      <c r="AW2042" s="127"/>
    </row>
    <row r="2043" spans="1:49" ht="9">
      <c r="A2043" s="127" t="s">
        <v>2492</v>
      </c>
      <c r="AC2043" s="127" t="s">
        <v>28</v>
      </c>
      <c r="AD2043" s="127" t="s">
        <v>1971</v>
      </c>
      <c r="AW2043" s="127"/>
    </row>
    <row r="2044" spans="1:49" ht="9">
      <c r="A2044" s="127" t="s">
        <v>2493</v>
      </c>
      <c r="AC2044" s="127" t="s">
        <v>28</v>
      </c>
      <c r="AD2044" s="127" t="s">
        <v>2734</v>
      </c>
      <c r="AW2044" s="127"/>
    </row>
    <row r="2045" spans="1:49" ht="9">
      <c r="A2045" s="127" t="s">
        <v>2494</v>
      </c>
      <c r="AC2045" s="127" t="s">
        <v>28</v>
      </c>
      <c r="AD2045" s="127" t="s">
        <v>3494</v>
      </c>
      <c r="AW2045" s="127"/>
    </row>
    <row r="2046" spans="1:49" ht="9">
      <c r="A2046" s="127" t="s">
        <v>2495</v>
      </c>
      <c r="AC2046" s="127" t="s">
        <v>28</v>
      </c>
      <c r="AD2046" s="127" t="s">
        <v>3495</v>
      </c>
      <c r="AW2046" s="127"/>
    </row>
    <row r="2047" spans="1:49" ht="9">
      <c r="A2047" s="127" t="s">
        <v>2496</v>
      </c>
      <c r="AC2047" s="127" t="s">
        <v>28</v>
      </c>
      <c r="AD2047" s="127" t="s">
        <v>2340</v>
      </c>
      <c r="AW2047" s="127"/>
    </row>
    <row r="2048" spans="1:49" ht="9">
      <c r="A2048" s="127" t="s">
        <v>2497</v>
      </c>
      <c r="AC2048" s="127" t="s">
        <v>28</v>
      </c>
      <c r="AD2048" s="127" t="s">
        <v>3496</v>
      </c>
      <c r="AW2048" s="127"/>
    </row>
    <row r="2049" spans="1:49" ht="9">
      <c r="A2049" s="127" t="s">
        <v>2498</v>
      </c>
      <c r="AC2049" s="127" t="s">
        <v>28</v>
      </c>
      <c r="AD2049" s="127" t="s">
        <v>3497</v>
      </c>
      <c r="AW2049" s="127"/>
    </row>
    <row r="2050" spans="1:49" ht="9">
      <c r="A2050" s="127" t="s">
        <v>2499</v>
      </c>
      <c r="AC2050" s="127" t="s">
        <v>28</v>
      </c>
      <c r="AD2050" s="127" t="s">
        <v>2828</v>
      </c>
      <c r="AW2050" s="127"/>
    </row>
    <row r="2051" spans="1:49" ht="9">
      <c r="A2051" s="127" t="s">
        <v>2500</v>
      </c>
      <c r="AC2051" s="127" t="s">
        <v>28</v>
      </c>
      <c r="AD2051" s="127" t="s">
        <v>623</v>
      </c>
      <c r="AW2051" s="127"/>
    </row>
    <row r="2052" spans="1:49" ht="9">
      <c r="A2052" s="127" t="s">
        <v>2501</v>
      </c>
      <c r="AC2052" s="127" t="s">
        <v>28</v>
      </c>
      <c r="AD2052" s="127" t="s">
        <v>760</v>
      </c>
      <c r="AW2052" s="127"/>
    </row>
    <row r="2053" spans="1:49" ht="9">
      <c r="A2053" s="127" t="s">
        <v>2502</v>
      </c>
      <c r="AC2053" s="127" t="s">
        <v>28</v>
      </c>
      <c r="AD2053" s="127" t="s">
        <v>3498</v>
      </c>
      <c r="AW2053" s="127"/>
    </row>
    <row r="2054" spans="1:49" ht="9">
      <c r="A2054" s="127" t="s">
        <v>2503</v>
      </c>
      <c r="AC2054" s="127" t="s">
        <v>28</v>
      </c>
      <c r="AD2054" s="127" t="s">
        <v>3499</v>
      </c>
      <c r="AW2054" s="127"/>
    </row>
    <row r="2055" spans="1:49" ht="9">
      <c r="A2055" s="127" t="s">
        <v>2504</v>
      </c>
      <c r="AC2055" s="127" t="s">
        <v>28</v>
      </c>
      <c r="AD2055" s="127" t="s">
        <v>3500</v>
      </c>
      <c r="AW2055" s="127"/>
    </row>
    <row r="2056" spans="1:49" ht="9">
      <c r="A2056" s="127" t="s">
        <v>2505</v>
      </c>
      <c r="AC2056" s="127" t="s">
        <v>28</v>
      </c>
      <c r="AD2056" s="127" t="s">
        <v>3501</v>
      </c>
      <c r="AW2056" s="127"/>
    </row>
    <row r="2057" spans="1:49" ht="9">
      <c r="A2057" s="127" t="s">
        <v>2506</v>
      </c>
      <c r="AC2057" s="127" t="s">
        <v>28</v>
      </c>
      <c r="AD2057" s="127" t="s">
        <v>3502</v>
      </c>
      <c r="AW2057" s="127"/>
    </row>
    <row r="2058" spans="1:49" ht="9">
      <c r="A2058" s="127" t="s">
        <v>2507</v>
      </c>
      <c r="AC2058" s="127" t="s">
        <v>28</v>
      </c>
      <c r="AD2058" s="127" t="s">
        <v>467</v>
      </c>
      <c r="AW2058" s="127"/>
    </row>
    <row r="2059" spans="1:49" ht="9">
      <c r="A2059" s="127" t="s">
        <v>2508</v>
      </c>
      <c r="AC2059" s="127" t="s">
        <v>28</v>
      </c>
      <c r="AD2059" s="127" t="s">
        <v>2113</v>
      </c>
      <c r="AW2059" s="127"/>
    </row>
    <row r="2060" spans="1:49" ht="9">
      <c r="A2060" s="127" t="s">
        <v>2509</v>
      </c>
      <c r="AC2060" s="127" t="s">
        <v>28</v>
      </c>
      <c r="AD2060" s="127" t="s">
        <v>2441</v>
      </c>
      <c r="AW2060" s="127"/>
    </row>
    <row r="2061" spans="1:49" ht="9">
      <c r="A2061" s="127" t="s">
        <v>2510</v>
      </c>
      <c r="AC2061" s="127" t="s">
        <v>28</v>
      </c>
      <c r="AD2061" s="127" t="s">
        <v>3503</v>
      </c>
      <c r="AW2061" s="127"/>
    </row>
    <row r="2062" spans="1:49" ht="9">
      <c r="A2062" s="127" t="s">
        <v>2511</v>
      </c>
      <c r="AC2062" s="127" t="s">
        <v>28</v>
      </c>
      <c r="AD2062" s="127" t="s">
        <v>2649</v>
      </c>
      <c r="AW2062" s="127"/>
    </row>
    <row r="2063" spans="1:49" ht="9">
      <c r="A2063" s="127" t="s">
        <v>2512</v>
      </c>
      <c r="AC2063" s="127" t="s">
        <v>28</v>
      </c>
      <c r="AD2063" s="127" t="s">
        <v>2095</v>
      </c>
      <c r="AW2063" s="127"/>
    </row>
    <row r="2064" spans="1:49" ht="9">
      <c r="A2064" s="127" t="s">
        <v>2513</v>
      </c>
      <c r="AC2064" s="127" t="s">
        <v>28</v>
      </c>
      <c r="AD2064" s="127" t="s">
        <v>3504</v>
      </c>
      <c r="AW2064" s="127"/>
    </row>
    <row r="2065" spans="1:49" ht="9">
      <c r="A2065" s="127" t="s">
        <v>2514</v>
      </c>
      <c r="AC2065" s="127" t="s">
        <v>28</v>
      </c>
      <c r="AD2065" s="127" t="s">
        <v>3251</v>
      </c>
      <c r="AW2065" s="127"/>
    </row>
    <row r="2066" spans="1:49" ht="9">
      <c r="A2066" s="127" t="s">
        <v>2515</v>
      </c>
      <c r="AC2066" s="127" t="s">
        <v>28</v>
      </c>
      <c r="AD2066" s="127" t="s">
        <v>2708</v>
      </c>
      <c r="AW2066" s="127"/>
    </row>
    <row r="2067" spans="1:49" ht="9">
      <c r="A2067" s="127" t="s">
        <v>2516</v>
      </c>
      <c r="AC2067" s="127" t="s">
        <v>28</v>
      </c>
      <c r="AD2067" s="127" t="s">
        <v>1921</v>
      </c>
      <c r="AW2067" s="127"/>
    </row>
    <row r="2068" spans="1:49" ht="9">
      <c r="A2068" s="127" t="s">
        <v>2517</v>
      </c>
      <c r="AC2068" s="127" t="s">
        <v>28</v>
      </c>
      <c r="AD2068" s="127" t="s">
        <v>3505</v>
      </c>
      <c r="AW2068" s="127"/>
    </row>
    <row r="2069" spans="1:49" ht="9">
      <c r="A2069" s="127" t="s">
        <v>2518</v>
      </c>
      <c r="AC2069" s="127" t="s">
        <v>28</v>
      </c>
      <c r="AD2069" s="127" t="s">
        <v>462</v>
      </c>
      <c r="AW2069" s="127"/>
    </row>
    <row r="2070" spans="1:49" ht="9">
      <c r="A2070" s="127" t="s">
        <v>2519</v>
      </c>
      <c r="AC2070" s="127" t="s">
        <v>28</v>
      </c>
      <c r="AD2070" s="127" t="s">
        <v>3506</v>
      </c>
      <c r="AW2070" s="127"/>
    </row>
    <row r="2071" spans="1:49" ht="9">
      <c r="A2071" s="127" t="s">
        <v>2520</v>
      </c>
      <c r="AC2071" s="127" t="s">
        <v>28</v>
      </c>
      <c r="AD2071" s="127" t="s">
        <v>3507</v>
      </c>
      <c r="AW2071" s="127"/>
    </row>
    <row r="2072" spans="1:49" ht="9">
      <c r="A2072" s="127" t="s">
        <v>2521</v>
      </c>
      <c r="AC2072" s="127" t="s">
        <v>28</v>
      </c>
      <c r="AD2072" s="127" t="s">
        <v>3508</v>
      </c>
      <c r="AW2072" s="127"/>
    </row>
    <row r="2073" spans="1:49" ht="9">
      <c r="A2073" s="127" t="s">
        <v>2522</v>
      </c>
      <c r="AC2073" s="127" t="s">
        <v>28</v>
      </c>
      <c r="AD2073" s="127" t="s">
        <v>3482</v>
      </c>
      <c r="AW2073" s="127"/>
    </row>
    <row r="2074" spans="1:49" ht="9">
      <c r="A2074" s="127" t="s">
        <v>2523</v>
      </c>
      <c r="AC2074" s="127" t="s">
        <v>28</v>
      </c>
      <c r="AD2074" s="127" t="s">
        <v>2437</v>
      </c>
      <c r="AW2074" s="127"/>
    </row>
    <row r="2075" spans="1:49" ht="9">
      <c r="A2075" s="127" t="s">
        <v>2524</v>
      </c>
      <c r="AC2075" s="127" t="s">
        <v>28</v>
      </c>
      <c r="AD2075" s="127" t="s">
        <v>2459</v>
      </c>
      <c r="AW2075" s="127"/>
    </row>
    <row r="2076" spans="1:49" ht="9">
      <c r="A2076" s="127" t="s">
        <v>2525</v>
      </c>
      <c r="AC2076" s="127" t="s">
        <v>28</v>
      </c>
      <c r="AD2076" s="127" t="s">
        <v>3509</v>
      </c>
      <c r="AW2076" s="127"/>
    </row>
    <row r="2077" spans="1:49" ht="9">
      <c r="A2077" s="127" t="s">
        <v>2526</v>
      </c>
      <c r="AC2077" s="127" t="s">
        <v>28</v>
      </c>
      <c r="AD2077" s="127" t="s">
        <v>3510</v>
      </c>
      <c r="AW2077" s="127"/>
    </row>
    <row r="2078" spans="1:49" ht="9">
      <c r="A2078" s="127" t="s">
        <v>2527</v>
      </c>
      <c r="AC2078" s="127" t="s">
        <v>28</v>
      </c>
      <c r="AD2078" s="127" t="s">
        <v>2932</v>
      </c>
      <c r="AW2078" s="127"/>
    </row>
    <row r="2079" spans="1:49" ht="9">
      <c r="A2079" s="127" t="s">
        <v>2528</v>
      </c>
      <c r="AC2079" s="127" t="s">
        <v>28</v>
      </c>
      <c r="AD2079" s="127" t="s">
        <v>2680</v>
      </c>
      <c r="AW2079" s="127"/>
    </row>
    <row r="2080" spans="1:49" ht="9">
      <c r="A2080" s="127" t="s">
        <v>2529</v>
      </c>
      <c r="AC2080" s="127" t="s">
        <v>28</v>
      </c>
      <c r="AD2080" s="127" t="s">
        <v>1868</v>
      </c>
      <c r="AW2080" s="127"/>
    </row>
    <row r="2081" spans="1:49" ht="9">
      <c r="A2081" s="127" t="s">
        <v>2530</v>
      </c>
      <c r="AC2081" s="127" t="s">
        <v>28</v>
      </c>
      <c r="AD2081" s="127" t="s">
        <v>3511</v>
      </c>
      <c r="AW2081" s="127"/>
    </row>
    <row r="2082" spans="1:49" ht="9">
      <c r="A2082" s="127" t="s">
        <v>2531</v>
      </c>
      <c r="AC2082" s="127" t="s">
        <v>28</v>
      </c>
      <c r="AD2082" s="127" t="s">
        <v>1761</v>
      </c>
      <c r="AW2082" s="127"/>
    </row>
    <row r="2083" spans="1:49" ht="9">
      <c r="A2083" s="127" t="s">
        <v>2532</v>
      </c>
      <c r="AC2083" s="127" t="s">
        <v>28</v>
      </c>
      <c r="AD2083" s="127" t="s">
        <v>3512</v>
      </c>
      <c r="AW2083" s="127"/>
    </row>
    <row r="2084" spans="1:49" ht="9">
      <c r="A2084" s="127" t="s">
        <v>2533</v>
      </c>
      <c r="AC2084" s="127" t="s">
        <v>28</v>
      </c>
      <c r="AD2084" s="127" t="s">
        <v>2548</v>
      </c>
      <c r="AW2084" s="127"/>
    </row>
    <row r="2085" spans="1:49" ht="9">
      <c r="A2085" s="127" t="s">
        <v>2534</v>
      </c>
      <c r="AC2085" s="127" t="s">
        <v>28</v>
      </c>
      <c r="AD2085" s="127" t="s">
        <v>3482</v>
      </c>
      <c r="AW2085" s="127"/>
    </row>
    <row r="2086" spans="1:49" ht="9">
      <c r="A2086" s="127" t="s">
        <v>2535</v>
      </c>
      <c r="AC2086" s="127" t="s">
        <v>28</v>
      </c>
      <c r="AD2086" s="127" t="s">
        <v>3513</v>
      </c>
      <c r="AW2086" s="127"/>
    </row>
    <row r="2087" spans="1:49" ht="9">
      <c r="A2087" s="127" t="s">
        <v>2536</v>
      </c>
      <c r="AC2087" s="127" t="s">
        <v>28</v>
      </c>
      <c r="AD2087" s="127" t="s">
        <v>2734</v>
      </c>
      <c r="AW2087" s="127"/>
    </row>
    <row r="2088" spans="1:49" ht="9">
      <c r="A2088" s="127" t="s">
        <v>2537</v>
      </c>
      <c r="AC2088" s="127" t="s">
        <v>28</v>
      </c>
      <c r="AD2088" s="127" t="s">
        <v>1501</v>
      </c>
      <c r="AW2088" s="127"/>
    </row>
    <row r="2089" spans="1:49" ht="9">
      <c r="A2089" s="127" t="s">
        <v>2538</v>
      </c>
      <c r="AC2089" s="127" t="s">
        <v>28</v>
      </c>
      <c r="AD2089" s="127" t="s">
        <v>3514</v>
      </c>
      <c r="AW2089" s="127"/>
    </row>
    <row r="2090" spans="1:49" ht="9">
      <c r="A2090" s="127" t="s">
        <v>2539</v>
      </c>
      <c r="AC2090" s="127" t="s">
        <v>28</v>
      </c>
      <c r="AD2090" s="127" t="s">
        <v>3515</v>
      </c>
      <c r="AW2090" s="127"/>
    </row>
    <row r="2091" spans="1:49" ht="9">
      <c r="A2091" s="127" t="s">
        <v>2540</v>
      </c>
      <c r="AC2091" s="127" t="s">
        <v>28</v>
      </c>
      <c r="AD2091" s="127" t="s">
        <v>2547</v>
      </c>
      <c r="AW2091" s="127"/>
    </row>
    <row r="2092" spans="1:49" ht="9">
      <c r="A2092" s="127" t="s">
        <v>2541</v>
      </c>
      <c r="AC2092" s="127" t="s">
        <v>28</v>
      </c>
      <c r="AD2092" s="127" t="s">
        <v>2104</v>
      </c>
      <c r="AW2092" s="127"/>
    </row>
    <row r="2093" spans="1:49" ht="9">
      <c r="A2093" s="127" t="s">
        <v>2542</v>
      </c>
      <c r="AC2093" s="127" t="s">
        <v>28</v>
      </c>
      <c r="AD2093" s="127" t="s">
        <v>558</v>
      </c>
      <c r="AW2093" s="127"/>
    </row>
    <row r="2094" spans="1:49" ht="9">
      <c r="A2094" s="127" t="s">
        <v>2543</v>
      </c>
      <c r="AC2094" s="127" t="s">
        <v>28</v>
      </c>
      <c r="AD2094" s="127" t="s">
        <v>2144</v>
      </c>
      <c r="AW2094" s="127"/>
    </row>
    <row r="2095" spans="1:49" ht="9">
      <c r="A2095" s="127" t="s">
        <v>2544</v>
      </c>
      <c r="AC2095" s="127" t="s">
        <v>28</v>
      </c>
      <c r="AD2095" s="127" t="s">
        <v>2180</v>
      </c>
      <c r="AW2095" s="127"/>
    </row>
    <row r="2096" spans="1:49" ht="9">
      <c r="A2096" s="127" t="s">
        <v>2545</v>
      </c>
      <c r="AC2096" s="127" t="s">
        <v>28</v>
      </c>
      <c r="AD2096" s="127" t="s">
        <v>1681</v>
      </c>
      <c r="AW2096" s="127"/>
    </row>
    <row r="2097" spans="1:49" ht="9">
      <c r="A2097" s="127" t="s">
        <v>2546</v>
      </c>
      <c r="AC2097" s="127" t="s">
        <v>28</v>
      </c>
      <c r="AD2097" s="127" t="s">
        <v>3516</v>
      </c>
      <c r="AW2097" s="127"/>
    </row>
    <row r="2098" spans="1:49" ht="9">
      <c r="A2098" s="127" t="s">
        <v>2547</v>
      </c>
      <c r="AC2098" s="127" t="s">
        <v>28</v>
      </c>
      <c r="AD2098" s="127" t="s">
        <v>3517</v>
      </c>
      <c r="AW2098" s="127"/>
    </row>
    <row r="2099" spans="1:49" ht="9">
      <c r="A2099" s="127" t="s">
        <v>2548</v>
      </c>
      <c r="AC2099" s="127" t="s">
        <v>28</v>
      </c>
      <c r="AD2099" s="127" t="s">
        <v>2434</v>
      </c>
      <c r="AW2099" s="127"/>
    </row>
    <row r="2100" spans="1:49" ht="9">
      <c r="A2100" s="127" t="s">
        <v>2549</v>
      </c>
      <c r="AC2100" s="127" t="s">
        <v>28</v>
      </c>
      <c r="AD2100" s="127" t="s">
        <v>3518</v>
      </c>
      <c r="AW2100" s="127"/>
    </row>
    <row r="2101" spans="1:49" ht="9">
      <c r="A2101" s="127" t="s">
        <v>2550</v>
      </c>
      <c r="AC2101" s="127" t="s">
        <v>28</v>
      </c>
      <c r="AD2101" s="127" t="s">
        <v>2893</v>
      </c>
      <c r="AW2101" s="127"/>
    </row>
    <row r="2102" spans="1:49" ht="9">
      <c r="A2102" s="127" t="s">
        <v>2551</v>
      </c>
      <c r="AC2102" s="127" t="s">
        <v>28</v>
      </c>
      <c r="AD2102" s="127" t="s">
        <v>3519</v>
      </c>
      <c r="AW2102" s="127"/>
    </row>
    <row r="2103" spans="1:49" ht="9">
      <c r="A2103" s="127" t="s">
        <v>2552</v>
      </c>
      <c r="AC2103" s="127" t="s">
        <v>28</v>
      </c>
      <c r="AD2103" s="127" t="s">
        <v>3143</v>
      </c>
      <c r="AW2103" s="127"/>
    </row>
    <row r="2104" spans="1:49" ht="9">
      <c r="A2104" s="127" t="s">
        <v>2553</v>
      </c>
      <c r="AC2104" s="127" t="s">
        <v>28</v>
      </c>
      <c r="AD2104" s="127" t="s">
        <v>3520</v>
      </c>
      <c r="AW2104" s="127"/>
    </row>
    <row r="2105" spans="1:49" ht="9">
      <c r="A2105" s="127" t="s">
        <v>2554</v>
      </c>
      <c r="AC2105" s="127" t="s">
        <v>28</v>
      </c>
      <c r="AD2105" s="127" t="s">
        <v>1365</v>
      </c>
      <c r="AW2105" s="127"/>
    </row>
    <row r="2106" spans="1:49" ht="9">
      <c r="A2106" s="127" t="s">
        <v>2555</v>
      </c>
      <c r="AC2106" s="127" t="s">
        <v>28</v>
      </c>
      <c r="AD2106" s="127" t="s">
        <v>3521</v>
      </c>
      <c r="AW2106" s="127"/>
    </row>
    <row r="2107" spans="1:49" ht="9">
      <c r="A2107" s="127" t="s">
        <v>2556</v>
      </c>
      <c r="AC2107" s="127" t="s">
        <v>28</v>
      </c>
      <c r="AD2107" s="127" t="s">
        <v>2680</v>
      </c>
      <c r="AW2107" s="127"/>
    </row>
    <row r="2108" spans="1:49" ht="9">
      <c r="A2108" s="127" t="s">
        <v>2557</v>
      </c>
      <c r="AC2108" s="127" t="s">
        <v>28</v>
      </c>
      <c r="AD2108" s="127" t="s">
        <v>3522</v>
      </c>
      <c r="AW2108" s="127"/>
    </row>
    <row r="2109" spans="1:49" ht="9">
      <c r="A2109" s="127" t="s">
        <v>2558</v>
      </c>
      <c r="AC2109" s="127" t="s">
        <v>28</v>
      </c>
      <c r="AD2109" s="127" t="s">
        <v>3523</v>
      </c>
      <c r="AW2109" s="127"/>
    </row>
    <row r="2110" spans="1:49" ht="9">
      <c r="A2110" s="127" t="s">
        <v>2559</v>
      </c>
      <c r="AC2110" s="127" t="s">
        <v>28</v>
      </c>
      <c r="AD2110" s="127" t="s">
        <v>700</v>
      </c>
      <c r="AW2110" s="127"/>
    </row>
    <row r="2111" spans="1:49" ht="9">
      <c r="A2111" s="127" t="s">
        <v>2560</v>
      </c>
      <c r="AC2111" s="127" t="s">
        <v>28</v>
      </c>
      <c r="AD2111" s="127" t="s">
        <v>2010</v>
      </c>
      <c r="AW2111" s="127"/>
    </row>
    <row r="2112" spans="1:49" ht="9">
      <c r="A2112" s="127" t="s">
        <v>2561</v>
      </c>
      <c r="AC2112" s="127" t="s">
        <v>28</v>
      </c>
      <c r="AD2112" s="127" t="s">
        <v>3524</v>
      </c>
      <c r="AW2112" s="127"/>
    </row>
    <row r="2113" spans="1:49" ht="9">
      <c r="A2113" s="127" t="s">
        <v>2562</v>
      </c>
      <c r="AC2113" s="127" t="s">
        <v>28</v>
      </c>
      <c r="AD2113" s="127" t="s">
        <v>3525</v>
      </c>
      <c r="AW2113" s="127"/>
    </row>
    <row r="2114" spans="1:49" ht="9">
      <c r="A2114" s="127" t="s">
        <v>2563</v>
      </c>
      <c r="AC2114" s="127" t="s">
        <v>28</v>
      </c>
      <c r="AD2114" s="127" t="s">
        <v>3526</v>
      </c>
      <c r="AW2114" s="127"/>
    </row>
    <row r="2115" spans="1:49" ht="9">
      <c r="A2115" s="127" t="s">
        <v>2564</v>
      </c>
      <c r="AC2115" s="127" t="s">
        <v>28</v>
      </c>
      <c r="AD2115" s="127" t="s">
        <v>1192</v>
      </c>
      <c r="AW2115" s="127"/>
    </row>
    <row r="2116" spans="1:49" ht="9">
      <c r="A2116" s="127" t="s">
        <v>2565</v>
      </c>
      <c r="AC2116" s="127" t="s">
        <v>28</v>
      </c>
      <c r="AD2116" s="127" t="s">
        <v>3527</v>
      </c>
      <c r="AW2116" s="127"/>
    </row>
    <row r="2117" spans="1:49" ht="9">
      <c r="A2117" s="127" t="s">
        <v>2566</v>
      </c>
      <c r="AC2117" s="127" t="s">
        <v>28</v>
      </c>
      <c r="AD2117" s="127" t="s">
        <v>3092</v>
      </c>
      <c r="AW2117" s="127"/>
    </row>
    <row r="2118" spans="1:49" ht="9">
      <c r="A2118" s="127" t="s">
        <v>2567</v>
      </c>
      <c r="AC2118" s="127" t="s">
        <v>28</v>
      </c>
      <c r="AD2118" s="127" t="s">
        <v>3528</v>
      </c>
      <c r="AW2118" s="127"/>
    </row>
    <row r="2119" spans="1:49" ht="9">
      <c r="A2119" s="127" t="s">
        <v>2568</v>
      </c>
      <c r="AC2119" s="127" t="s">
        <v>28</v>
      </c>
      <c r="AD2119" s="127" t="s">
        <v>1797</v>
      </c>
      <c r="AW2119" s="127"/>
    </row>
    <row r="2120" spans="1:49" ht="9">
      <c r="A2120" s="127" t="s">
        <v>2569</v>
      </c>
      <c r="AC2120" s="127" t="s">
        <v>28</v>
      </c>
      <c r="AD2120" s="127" t="s">
        <v>2712</v>
      </c>
      <c r="AW2120" s="127"/>
    </row>
    <row r="2121" spans="1:49" ht="9">
      <c r="A2121" s="127" t="s">
        <v>2570</v>
      </c>
      <c r="AC2121" s="127" t="s">
        <v>28</v>
      </c>
      <c r="AD2121" s="127" t="s">
        <v>2069</v>
      </c>
      <c r="AW2121" s="127"/>
    </row>
    <row r="2122" spans="1:49" ht="9">
      <c r="A2122" s="127" t="s">
        <v>2571</v>
      </c>
      <c r="AC2122" s="127" t="s">
        <v>28</v>
      </c>
      <c r="AD2122" s="127" t="s">
        <v>3529</v>
      </c>
      <c r="AW2122" s="127"/>
    </row>
    <row r="2123" spans="1:49" ht="9">
      <c r="A2123" s="127" t="s">
        <v>2572</v>
      </c>
      <c r="AC2123" s="127" t="s">
        <v>28</v>
      </c>
      <c r="AD2123" s="127" t="s">
        <v>3530</v>
      </c>
      <c r="AW2123" s="127"/>
    </row>
    <row r="2124" spans="1:49" ht="9">
      <c r="A2124" s="127" t="s">
        <v>2573</v>
      </c>
      <c r="AC2124" s="127" t="s">
        <v>28</v>
      </c>
      <c r="AD2124" s="127" t="s">
        <v>2904</v>
      </c>
      <c r="AW2124" s="127"/>
    </row>
    <row r="2125" spans="1:49" ht="9">
      <c r="A2125" s="127" t="s">
        <v>2574</v>
      </c>
      <c r="AC2125" s="127" t="s">
        <v>28</v>
      </c>
      <c r="AD2125" s="127" t="s">
        <v>3092</v>
      </c>
      <c r="AW2125" s="127"/>
    </row>
    <row r="2126" spans="1:49" ht="9">
      <c r="A2126" s="127" t="s">
        <v>2575</v>
      </c>
      <c r="AC2126" s="127" t="s">
        <v>28</v>
      </c>
      <c r="AD2126" s="127" t="s">
        <v>3531</v>
      </c>
      <c r="AW2126" s="127"/>
    </row>
    <row r="2127" spans="1:49" ht="9">
      <c r="A2127" s="127" t="s">
        <v>2576</v>
      </c>
      <c r="AC2127" s="127" t="s">
        <v>28</v>
      </c>
      <c r="AD2127" s="127" t="s">
        <v>2092</v>
      </c>
      <c r="AW2127" s="127"/>
    </row>
    <row r="2128" spans="1:49" ht="9">
      <c r="A2128" s="127" t="s">
        <v>2577</v>
      </c>
      <c r="AC2128" s="127" t="s">
        <v>28</v>
      </c>
      <c r="AD2128" s="127" t="s">
        <v>3532</v>
      </c>
      <c r="AW2128" s="127"/>
    </row>
    <row r="2129" spans="1:49" ht="9">
      <c r="A2129" s="127" t="s">
        <v>2578</v>
      </c>
      <c r="AC2129" s="127" t="s">
        <v>28</v>
      </c>
      <c r="AD2129" s="127" t="s">
        <v>1003</v>
      </c>
      <c r="AW2129" s="127"/>
    </row>
    <row r="2130" spans="1:49" ht="9">
      <c r="A2130" s="127" t="s">
        <v>2579</v>
      </c>
      <c r="AC2130" s="127" t="s">
        <v>28</v>
      </c>
      <c r="AD2130" s="127" t="s">
        <v>2447</v>
      </c>
      <c r="AW2130" s="127"/>
    </row>
    <row r="2131" spans="1:49" ht="9">
      <c r="A2131" s="127" t="s">
        <v>2580</v>
      </c>
      <c r="AC2131" s="127" t="s">
        <v>28</v>
      </c>
      <c r="AD2131" s="127" t="s">
        <v>3533</v>
      </c>
      <c r="AW2131" s="127"/>
    </row>
    <row r="2132" spans="1:49" ht="9">
      <c r="A2132" s="127" t="s">
        <v>2581</v>
      </c>
      <c r="AC2132" s="127" t="s">
        <v>28</v>
      </c>
      <c r="AD2132" s="127" t="s">
        <v>1648</v>
      </c>
      <c r="AW2132" s="127"/>
    </row>
    <row r="2133" spans="1:49" ht="9">
      <c r="A2133" s="127" t="s">
        <v>2582</v>
      </c>
      <c r="AC2133" s="127" t="s">
        <v>28</v>
      </c>
      <c r="AD2133" s="127" t="s">
        <v>3534</v>
      </c>
      <c r="AW2133" s="127"/>
    </row>
    <row r="2134" spans="1:49" ht="9">
      <c r="A2134" s="127" t="s">
        <v>2583</v>
      </c>
      <c r="AC2134" s="127" t="s">
        <v>28</v>
      </c>
      <c r="AD2134" s="127" t="s">
        <v>2501</v>
      </c>
      <c r="AW2134" s="127"/>
    </row>
    <row r="2135" spans="1:49" ht="9">
      <c r="A2135" s="127" t="s">
        <v>2584</v>
      </c>
      <c r="AC2135" s="127" t="s">
        <v>28</v>
      </c>
      <c r="AD2135" s="127" t="s">
        <v>3535</v>
      </c>
      <c r="AW2135" s="127"/>
    </row>
    <row r="2136" spans="1:49" ht="9">
      <c r="A2136" s="127" t="s">
        <v>2585</v>
      </c>
      <c r="AC2136" s="127" t="s">
        <v>28</v>
      </c>
      <c r="AD2136" s="127" t="s">
        <v>3536</v>
      </c>
      <c r="AW2136" s="127"/>
    </row>
    <row r="2137" spans="1:49" ht="9">
      <c r="A2137" s="127" t="s">
        <v>2586</v>
      </c>
      <c r="AC2137" s="127" t="s">
        <v>28</v>
      </c>
      <c r="AD2137" s="127" t="s">
        <v>3443</v>
      </c>
      <c r="AW2137" s="127"/>
    </row>
    <row r="2138" spans="1:49" ht="9">
      <c r="A2138" s="127" t="s">
        <v>2587</v>
      </c>
      <c r="AC2138" s="127" t="s">
        <v>28</v>
      </c>
      <c r="AD2138" s="127" t="s">
        <v>3537</v>
      </c>
      <c r="AW2138" s="127"/>
    </row>
    <row r="2139" spans="1:49" ht="9">
      <c r="A2139" s="127" t="s">
        <v>2588</v>
      </c>
      <c r="AC2139" s="127" t="s">
        <v>28</v>
      </c>
      <c r="AD2139" s="127" t="s">
        <v>3101</v>
      </c>
      <c r="AW2139" s="127"/>
    </row>
    <row r="2140" spans="1:49" ht="9">
      <c r="A2140" s="127" t="s">
        <v>2589</v>
      </c>
      <c r="AC2140" s="127" t="s">
        <v>28</v>
      </c>
      <c r="AD2140" s="127" t="s">
        <v>3538</v>
      </c>
      <c r="AW2140" s="127"/>
    </row>
    <row r="2141" spans="1:49" ht="9">
      <c r="A2141" s="127" t="s">
        <v>2590</v>
      </c>
      <c r="AC2141" s="127" t="s">
        <v>28</v>
      </c>
      <c r="AD2141" s="127" t="s">
        <v>3539</v>
      </c>
      <c r="AW2141" s="127"/>
    </row>
    <row r="2142" spans="1:49" ht="9">
      <c r="A2142" s="127" t="s">
        <v>2591</v>
      </c>
      <c r="AC2142" s="127" t="s">
        <v>28</v>
      </c>
      <c r="AD2142" s="127" t="s">
        <v>3540</v>
      </c>
      <c r="AW2142" s="127"/>
    </row>
    <row r="2143" spans="1:49" ht="9">
      <c r="A2143" s="127" t="s">
        <v>2592</v>
      </c>
      <c r="AC2143" s="127" t="s">
        <v>28</v>
      </c>
      <c r="AD2143" s="127" t="s">
        <v>3541</v>
      </c>
      <c r="AW2143" s="127"/>
    </row>
    <row r="2144" spans="1:49" ht="9">
      <c r="A2144" s="127" t="s">
        <v>2593</v>
      </c>
      <c r="AC2144" s="127" t="s">
        <v>28</v>
      </c>
      <c r="AD2144" s="127" t="s">
        <v>656</v>
      </c>
      <c r="AW2144" s="127"/>
    </row>
    <row r="2145" spans="1:49" ht="9">
      <c r="A2145" s="127" t="s">
        <v>2594</v>
      </c>
      <c r="AC2145" s="127" t="s">
        <v>28</v>
      </c>
      <c r="AD2145" s="127" t="s">
        <v>989</v>
      </c>
      <c r="AW2145" s="127"/>
    </row>
    <row r="2146" spans="1:49" ht="9">
      <c r="A2146" s="127" t="s">
        <v>2595</v>
      </c>
      <c r="AC2146" s="127" t="s">
        <v>28</v>
      </c>
      <c r="AD2146" s="127" t="s">
        <v>2312</v>
      </c>
      <c r="AW2146" s="127"/>
    </row>
    <row r="2147" spans="1:49" ht="9">
      <c r="A2147" s="127" t="s">
        <v>2596</v>
      </c>
      <c r="AC2147" s="127" t="s">
        <v>28</v>
      </c>
      <c r="AD2147" s="127" t="s">
        <v>3542</v>
      </c>
      <c r="AW2147" s="127"/>
    </row>
    <row r="2148" spans="1:49" ht="9">
      <c r="A2148" s="127" t="s">
        <v>2597</v>
      </c>
      <c r="AC2148" s="127" t="s">
        <v>28</v>
      </c>
      <c r="AD2148" s="127" t="s">
        <v>2080</v>
      </c>
      <c r="AW2148" s="127"/>
    </row>
    <row r="2149" spans="1:49" ht="9">
      <c r="A2149" s="127" t="s">
        <v>2598</v>
      </c>
      <c r="AC2149" s="127" t="s">
        <v>28</v>
      </c>
      <c r="AD2149" s="127" t="s">
        <v>2955</v>
      </c>
      <c r="AW2149" s="127"/>
    </row>
    <row r="2150" spans="1:49" ht="9">
      <c r="A2150" s="127" t="s">
        <v>2599</v>
      </c>
      <c r="AC2150" s="127" t="s">
        <v>28</v>
      </c>
      <c r="AD2150" s="127" t="s">
        <v>3543</v>
      </c>
      <c r="AW2150" s="127"/>
    </row>
    <row r="2151" spans="1:49" ht="9">
      <c r="A2151" s="127" t="s">
        <v>2600</v>
      </c>
      <c r="AC2151" s="127" t="s">
        <v>28</v>
      </c>
      <c r="AD2151" s="127" t="s">
        <v>2447</v>
      </c>
      <c r="AW2151" s="127"/>
    </row>
    <row r="2152" spans="1:49" ht="9">
      <c r="A2152" s="127" t="s">
        <v>2601</v>
      </c>
      <c r="AC2152" s="127" t="s">
        <v>28</v>
      </c>
      <c r="AD2152" s="127" t="s">
        <v>853</v>
      </c>
      <c r="AW2152" s="127"/>
    </row>
    <row r="2153" spans="1:49" ht="9">
      <c r="A2153" s="127" t="s">
        <v>2602</v>
      </c>
      <c r="AC2153" s="127" t="s">
        <v>28</v>
      </c>
      <c r="AD2153" s="127" t="s">
        <v>2430</v>
      </c>
      <c r="AW2153" s="127"/>
    </row>
    <row r="2154" spans="1:49" ht="9">
      <c r="A2154" s="127" t="s">
        <v>2603</v>
      </c>
      <c r="AC2154" s="127" t="s">
        <v>28</v>
      </c>
      <c r="AD2154" s="127" t="s">
        <v>2852</v>
      </c>
      <c r="AW2154" s="127"/>
    </row>
    <row r="2155" spans="1:49" ht="9">
      <c r="A2155" s="127" t="s">
        <v>2604</v>
      </c>
      <c r="AC2155" s="127" t="s">
        <v>28</v>
      </c>
      <c r="AD2155" s="127" t="s">
        <v>3485</v>
      </c>
      <c r="AW2155" s="127"/>
    </row>
    <row r="2156" spans="1:49" ht="9">
      <c r="A2156" s="127" t="s">
        <v>2605</v>
      </c>
      <c r="AC2156" s="127" t="s">
        <v>28</v>
      </c>
      <c r="AD2156" s="127" t="s">
        <v>3316</v>
      </c>
      <c r="AW2156" s="127"/>
    </row>
    <row r="2157" spans="1:49" ht="9">
      <c r="A2157" s="127" t="s">
        <v>2606</v>
      </c>
      <c r="AC2157" s="127" t="s">
        <v>28</v>
      </c>
      <c r="AD2157" s="127" t="s">
        <v>3544</v>
      </c>
      <c r="AW2157" s="127"/>
    </row>
    <row r="2158" spans="1:49" ht="9">
      <c r="A2158" s="127" t="s">
        <v>2607</v>
      </c>
      <c r="AC2158" s="127" t="s">
        <v>28</v>
      </c>
      <c r="AD2158" s="127" t="s">
        <v>574</v>
      </c>
      <c r="AW2158" s="127"/>
    </row>
    <row r="2159" spans="1:49" ht="9">
      <c r="A2159" s="127" t="s">
        <v>2608</v>
      </c>
      <c r="AC2159" s="127" t="s">
        <v>28</v>
      </c>
      <c r="AD2159" s="127" t="s">
        <v>2514</v>
      </c>
      <c r="AW2159" s="127"/>
    </row>
    <row r="2160" spans="1:49" ht="9">
      <c r="A2160" s="127" t="s">
        <v>2609</v>
      </c>
      <c r="AC2160" s="127" t="s">
        <v>28</v>
      </c>
      <c r="AD2160" s="127" t="s">
        <v>3545</v>
      </c>
      <c r="AW2160" s="127"/>
    </row>
    <row r="2161" spans="1:49" ht="9">
      <c r="A2161" s="127" t="s">
        <v>2610</v>
      </c>
      <c r="AC2161" s="127" t="s">
        <v>28</v>
      </c>
      <c r="AD2161" s="127" t="s">
        <v>2169</v>
      </c>
      <c r="AW2161" s="127"/>
    </row>
    <row r="2162" spans="1:49" ht="9">
      <c r="A2162" s="127" t="s">
        <v>2611</v>
      </c>
      <c r="AC2162" s="127" t="s">
        <v>28</v>
      </c>
      <c r="AD2162" s="127" t="s">
        <v>1043</v>
      </c>
      <c r="AW2162" s="127"/>
    </row>
    <row r="2163" spans="1:49" ht="9">
      <c r="A2163" s="127" t="s">
        <v>2612</v>
      </c>
      <c r="AC2163" s="127" t="s">
        <v>28</v>
      </c>
      <c r="AD2163" s="127" t="s">
        <v>3546</v>
      </c>
      <c r="AW2163" s="127"/>
    </row>
    <row r="2164" spans="1:49" ht="9">
      <c r="A2164" s="127" t="s">
        <v>2613</v>
      </c>
      <c r="AC2164" s="127" t="s">
        <v>28</v>
      </c>
      <c r="AD2164" s="127" t="s">
        <v>3547</v>
      </c>
      <c r="AW2164" s="127"/>
    </row>
    <row r="2165" spans="1:49" ht="9">
      <c r="A2165" s="127" t="s">
        <v>2614</v>
      </c>
      <c r="AC2165" s="127" t="s">
        <v>28</v>
      </c>
      <c r="AD2165" s="127" t="s">
        <v>1141</v>
      </c>
      <c r="AW2165" s="127"/>
    </row>
    <row r="2166" spans="1:49" ht="9">
      <c r="A2166" s="127" t="s">
        <v>2615</v>
      </c>
      <c r="AC2166" s="127" t="s">
        <v>28</v>
      </c>
      <c r="AD2166" s="127" t="s">
        <v>2526</v>
      </c>
      <c r="AW2166" s="127"/>
    </row>
    <row r="2167" spans="1:49" ht="9">
      <c r="A2167" s="127" t="s">
        <v>2616</v>
      </c>
      <c r="AC2167" s="127" t="s">
        <v>28</v>
      </c>
      <c r="AD2167" s="127" t="s">
        <v>3548</v>
      </c>
      <c r="AW2167" s="127"/>
    </row>
    <row r="2168" spans="1:49" ht="9">
      <c r="A2168" s="127" t="s">
        <v>2617</v>
      </c>
      <c r="AC2168" s="127" t="s">
        <v>28</v>
      </c>
      <c r="AD2168" s="127" t="s">
        <v>3549</v>
      </c>
      <c r="AW2168" s="127"/>
    </row>
    <row r="2169" spans="1:49" ht="9">
      <c r="A2169" s="127" t="s">
        <v>2618</v>
      </c>
      <c r="AC2169" s="127" t="s">
        <v>28</v>
      </c>
      <c r="AD2169" s="127" t="s">
        <v>2937</v>
      </c>
      <c r="AW2169" s="127"/>
    </row>
    <row r="2170" spans="1:49" ht="9">
      <c r="A2170" s="127" t="s">
        <v>2619</v>
      </c>
      <c r="AC2170" s="127" t="s">
        <v>28</v>
      </c>
      <c r="AD2170" s="127" t="s">
        <v>1608</v>
      </c>
      <c r="AW2170" s="127"/>
    </row>
    <row r="2171" spans="1:49" ht="9">
      <c r="A2171" s="127" t="s">
        <v>2620</v>
      </c>
      <c r="AC2171" s="127" t="s">
        <v>28</v>
      </c>
      <c r="AD2171" s="127" t="s">
        <v>2403</v>
      </c>
      <c r="AW2171" s="127"/>
    </row>
    <row r="2172" spans="1:49" ht="9">
      <c r="A2172" s="127" t="s">
        <v>2621</v>
      </c>
      <c r="AC2172" s="127" t="s">
        <v>28</v>
      </c>
      <c r="AD2172" s="127" t="s">
        <v>3550</v>
      </c>
      <c r="AW2172" s="127"/>
    </row>
    <row r="2173" spans="1:49" ht="9">
      <c r="A2173" s="127" t="s">
        <v>2622</v>
      </c>
      <c r="AC2173" s="127" t="s">
        <v>28</v>
      </c>
      <c r="AD2173" s="127" t="s">
        <v>1680</v>
      </c>
      <c r="AW2173" s="127"/>
    </row>
    <row r="2174" spans="1:49" ht="9">
      <c r="A2174" s="127" t="s">
        <v>2623</v>
      </c>
      <c r="AC2174" s="127" t="s">
        <v>28</v>
      </c>
      <c r="AD2174" s="127" t="s">
        <v>3551</v>
      </c>
      <c r="AW2174" s="127"/>
    </row>
    <row r="2175" spans="1:49" ht="9">
      <c r="A2175" s="127" t="s">
        <v>2624</v>
      </c>
      <c r="AC2175" s="127" t="s">
        <v>28</v>
      </c>
      <c r="AD2175" s="127" t="s">
        <v>1601</v>
      </c>
      <c r="AW2175" s="127"/>
    </row>
    <row r="2176" spans="1:49" ht="9">
      <c r="A2176" s="127" t="s">
        <v>2625</v>
      </c>
      <c r="AW2176" s="127"/>
    </row>
    <row r="2177" spans="1:49" ht="9">
      <c r="A2177" s="127" t="s">
        <v>2626</v>
      </c>
      <c r="AW2177" s="127"/>
    </row>
    <row r="2178" spans="1:49" ht="9">
      <c r="A2178" s="127" t="s">
        <v>2627</v>
      </c>
      <c r="AW2178" s="127"/>
    </row>
    <row r="2179" spans="1:49" ht="9">
      <c r="A2179" s="127" t="s">
        <v>2628</v>
      </c>
      <c r="AW2179" s="127"/>
    </row>
    <row r="2180" spans="1:49" ht="9">
      <c r="A2180" s="127" t="s">
        <v>2629</v>
      </c>
      <c r="AW2180" s="127"/>
    </row>
    <row r="2181" spans="1:49" ht="9">
      <c r="A2181" s="127" t="s">
        <v>2630</v>
      </c>
      <c r="AW2181" s="127"/>
    </row>
    <row r="2182" spans="1:49" ht="9">
      <c r="A2182" s="127" t="s">
        <v>2631</v>
      </c>
      <c r="AW2182" s="127"/>
    </row>
    <row r="2183" spans="1:49" ht="9">
      <c r="A2183" s="127" t="s">
        <v>2632</v>
      </c>
      <c r="AW2183" s="127"/>
    </row>
    <row r="2184" spans="1:49" ht="9">
      <c r="A2184" s="127" t="s">
        <v>2633</v>
      </c>
      <c r="AW2184" s="127"/>
    </row>
    <row r="2185" spans="1:49" ht="9">
      <c r="A2185" s="127" t="s">
        <v>2634</v>
      </c>
      <c r="AW2185" s="127"/>
    </row>
    <row r="2186" spans="1:49" ht="9">
      <c r="A2186" s="127" t="s">
        <v>2635</v>
      </c>
      <c r="AW2186" s="127"/>
    </row>
    <row r="2187" spans="1:49" ht="9">
      <c r="A2187" s="127" t="s">
        <v>2636</v>
      </c>
      <c r="AW2187" s="127"/>
    </row>
    <row r="2188" spans="1:49" ht="9">
      <c r="A2188" s="127" t="s">
        <v>2637</v>
      </c>
      <c r="AW2188" s="127"/>
    </row>
    <row r="2189" spans="1:49" ht="9">
      <c r="A2189" s="127" t="s">
        <v>2638</v>
      </c>
      <c r="AW2189" s="127"/>
    </row>
    <row r="2190" spans="1:49" ht="9">
      <c r="A2190" s="127" t="s">
        <v>2639</v>
      </c>
      <c r="AW2190" s="127"/>
    </row>
    <row r="2191" spans="1:49" ht="9">
      <c r="A2191" s="127" t="s">
        <v>2640</v>
      </c>
      <c r="AW2191" s="127"/>
    </row>
    <row r="2192" spans="1:49" ht="9">
      <c r="A2192" s="127" t="s">
        <v>2641</v>
      </c>
      <c r="AW2192" s="127"/>
    </row>
    <row r="2193" spans="1:49" ht="9">
      <c r="A2193" s="127" t="s">
        <v>2642</v>
      </c>
      <c r="AW2193" s="127"/>
    </row>
    <row r="2194" spans="1:49" ht="9">
      <c r="A2194" s="127" t="s">
        <v>2643</v>
      </c>
      <c r="AW2194" s="127"/>
    </row>
    <row r="2195" spans="1:49" ht="9">
      <c r="A2195" s="127" t="s">
        <v>2644</v>
      </c>
      <c r="AW2195" s="127"/>
    </row>
    <row r="2196" spans="1:49" ht="9">
      <c r="A2196" s="127" t="s">
        <v>2645</v>
      </c>
      <c r="AW2196" s="127"/>
    </row>
    <row r="2197" spans="1:49" ht="9">
      <c r="A2197" s="127" t="s">
        <v>2646</v>
      </c>
      <c r="AW2197" s="127"/>
    </row>
    <row r="2198" spans="1:49" ht="9">
      <c r="A2198" s="127" t="s">
        <v>2647</v>
      </c>
      <c r="AW2198" s="127"/>
    </row>
    <row r="2199" spans="1:49" ht="9">
      <c r="A2199" s="127" t="s">
        <v>2648</v>
      </c>
      <c r="AW2199" s="127"/>
    </row>
    <row r="2200" spans="1:49" ht="9">
      <c r="A2200" s="127" t="s">
        <v>2649</v>
      </c>
      <c r="AW2200" s="127"/>
    </row>
    <row r="2201" spans="1:49" ht="9">
      <c r="A2201" s="127" t="s">
        <v>2650</v>
      </c>
      <c r="AW2201" s="127"/>
    </row>
    <row r="2202" spans="1:49" ht="9">
      <c r="A2202" s="127" t="s">
        <v>2651</v>
      </c>
      <c r="AW2202" s="127"/>
    </row>
    <row r="2203" spans="1:49" ht="9">
      <c r="A2203" s="127" t="s">
        <v>2652</v>
      </c>
      <c r="AW2203" s="127"/>
    </row>
    <row r="2204" spans="1:49" ht="9">
      <c r="A2204" s="127" t="s">
        <v>2653</v>
      </c>
      <c r="AW2204" s="127"/>
    </row>
    <row r="2205" spans="1:49" ht="9">
      <c r="A2205" s="127" t="s">
        <v>2654</v>
      </c>
      <c r="AW2205" s="127"/>
    </row>
    <row r="2206" spans="1:49" ht="9">
      <c r="A2206" s="127" t="s">
        <v>2655</v>
      </c>
      <c r="AW2206" s="127"/>
    </row>
    <row r="2207" spans="1:49" ht="9">
      <c r="A2207" s="127" t="s">
        <v>2656</v>
      </c>
      <c r="AW2207" s="127"/>
    </row>
    <row r="2208" spans="1:49" ht="9">
      <c r="A2208" s="127" t="s">
        <v>2657</v>
      </c>
      <c r="AW2208" s="127"/>
    </row>
    <row r="2209" spans="1:49" ht="9">
      <c r="A2209" s="127" t="s">
        <v>2658</v>
      </c>
      <c r="AW2209" s="127"/>
    </row>
    <row r="2210" spans="1:49" ht="9">
      <c r="A2210" s="127" t="s">
        <v>2659</v>
      </c>
      <c r="AW2210" s="127"/>
    </row>
    <row r="2211" spans="1:49" ht="9">
      <c r="A2211" s="127" t="s">
        <v>2660</v>
      </c>
      <c r="AW2211" s="127"/>
    </row>
    <row r="2212" spans="1:49" ht="9">
      <c r="A2212" s="127" t="s">
        <v>2661</v>
      </c>
      <c r="AW2212" s="127"/>
    </row>
    <row r="2213" spans="1:49" ht="9">
      <c r="A2213" s="127" t="s">
        <v>2662</v>
      </c>
      <c r="AW2213" s="127"/>
    </row>
    <row r="2214" spans="1:49" ht="9">
      <c r="A2214" s="127" t="s">
        <v>2663</v>
      </c>
      <c r="AW2214" s="127"/>
    </row>
    <row r="2215" spans="1:49" ht="9">
      <c r="A2215" s="127" t="s">
        <v>2664</v>
      </c>
      <c r="AW2215" s="127"/>
    </row>
    <row r="2216" spans="1:49" ht="9">
      <c r="A2216" s="127" t="s">
        <v>2665</v>
      </c>
      <c r="AW2216" s="127"/>
    </row>
    <row r="2217" spans="1:49" ht="9">
      <c r="A2217" s="127" t="s">
        <v>2666</v>
      </c>
      <c r="AW2217" s="127"/>
    </row>
    <row r="2218" spans="1:49" ht="9">
      <c r="A2218" s="127" t="s">
        <v>2667</v>
      </c>
      <c r="AW2218" s="127"/>
    </row>
    <row r="2219" spans="1:49" ht="9">
      <c r="A2219" s="127" t="s">
        <v>2668</v>
      </c>
      <c r="AW2219" s="127"/>
    </row>
    <row r="2220" spans="1:49" ht="9">
      <c r="A2220" s="127" t="s">
        <v>2669</v>
      </c>
      <c r="AW2220" s="127"/>
    </row>
    <row r="2221" spans="1:49" ht="9">
      <c r="A2221" s="127" t="s">
        <v>2670</v>
      </c>
      <c r="AW2221" s="127"/>
    </row>
    <row r="2222" spans="1:49" ht="9">
      <c r="A2222" s="127" t="s">
        <v>2671</v>
      </c>
      <c r="AW2222" s="127"/>
    </row>
    <row r="2223" spans="1:49" ht="9">
      <c r="A2223" s="127" t="s">
        <v>2672</v>
      </c>
      <c r="AW2223" s="127"/>
    </row>
    <row r="2224" spans="1:49" ht="9">
      <c r="A2224" s="127" t="s">
        <v>2673</v>
      </c>
      <c r="AW2224" s="127"/>
    </row>
    <row r="2225" spans="1:49" ht="9">
      <c r="A2225" s="127" t="s">
        <v>2674</v>
      </c>
      <c r="AW2225" s="127"/>
    </row>
    <row r="2226" spans="1:49" ht="9">
      <c r="A2226" s="127" t="s">
        <v>2675</v>
      </c>
      <c r="AW2226" s="127"/>
    </row>
    <row r="2227" spans="1:49" ht="9">
      <c r="A2227" s="127" t="s">
        <v>2676</v>
      </c>
      <c r="AW2227" s="127"/>
    </row>
    <row r="2228" spans="1:49" ht="9">
      <c r="A2228" s="127" t="s">
        <v>2677</v>
      </c>
      <c r="AW2228" s="127"/>
    </row>
    <row r="2229" spans="1:49" ht="9">
      <c r="A2229" s="127" t="s">
        <v>2678</v>
      </c>
      <c r="AW2229" s="127"/>
    </row>
    <row r="2230" spans="1:49" ht="9">
      <c r="A2230" s="127" t="s">
        <v>2679</v>
      </c>
      <c r="AW2230" s="127"/>
    </row>
    <row r="2231" spans="1:49" ht="9">
      <c r="A2231" s="127" t="s">
        <v>2680</v>
      </c>
      <c r="AW2231" s="127"/>
    </row>
    <row r="2232" spans="1:49" ht="9">
      <c r="A2232" s="127" t="s">
        <v>2681</v>
      </c>
      <c r="AW2232" s="127"/>
    </row>
    <row r="2233" spans="1:49" ht="9">
      <c r="A2233" s="127" t="s">
        <v>2682</v>
      </c>
      <c r="AW2233" s="127"/>
    </row>
    <row r="2234" spans="1:49" ht="9">
      <c r="A2234" s="127" t="s">
        <v>2683</v>
      </c>
      <c r="AW2234" s="127"/>
    </row>
    <row r="2235" spans="1:49" ht="9">
      <c r="A2235" s="127" t="s">
        <v>2684</v>
      </c>
      <c r="AW2235" s="127"/>
    </row>
    <row r="2236" spans="1:49" ht="9">
      <c r="A2236" s="127" t="s">
        <v>2685</v>
      </c>
      <c r="AW2236" s="127"/>
    </row>
    <row r="2237" spans="1:49" ht="9">
      <c r="A2237" s="127" t="s">
        <v>2686</v>
      </c>
      <c r="AW2237" s="127"/>
    </row>
    <row r="2238" spans="1:49" ht="9">
      <c r="A2238" s="127" t="s">
        <v>2687</v>
      </c>
      <c r="AW2238" s="127"/>
    </row>
    <row r="2239" spans="1:49" ht="9">
      <c r="A2239" s="127" t="s">
        <v>2688</v>
      </c>
      <c r="AW2239" s="127"/>
    </row>
    <row r="2240" spans="1:49" ht="9">
      <c r="A2240" s="127" t="s">
        <v>2689</v>
      </c>
      <c r="AW2240" s="127"/>
    </row>
    <row r="2241" spans="1:49" ht="9">
      <c r="A2241" s="127" t="s">
        <v>2690</v>
      </c>
      <c r="AW2241" s="127"/>
    </row>
    <row r="2242" spans="1:49" ht="9">
      <c r="A2242" s="127" t="s">
        <v>2691</v>
      </c>
      <c r="AW2242" s="127"/>
    </row>
    <row r="2243" spans="1:49" ht="9">
      <c r="A2243" s="127" t="s">
        <v>2692</v>
      </c>
      <c r="AW2243" s="127"/>
    </row>
    <row r="2244" spans="1:49" ht="9">
      <c r="A2244" s="127" t="s">
        <v>2693</v>
      </c>
      <c r="AW2244" s="127"/>
    </row>
    <row r="2245" spans="1:49" ht="9">
      <c r="A2245" s="127" t="s">
        <v>2694</v>
      </c>
      <c r="AW2245" s="127"/>
    </row>
    <row r="2246" spans="1:49" ht="9">
      <c r="A2246" s="127" t="s">
        <v>2695</v>
      </c>
      <c r="AW2246" s="127"/>
    </row>
    <row r="2247" spans="1:49" ht="9">
      <c r="A2247" s="127" t="s">
        <v>2696</v>
      </c>
      <c r="AW2247" s="127"/>
    </row>
    <row r="2248" spans="1:49" ht="9">
      <c r="A2248" s="127" t="s">
        <v>2697</v>
      </c>
      <c r="AW2248" s="127"/>
    </row>
    <row r="2249" spans="1:49" ht="9">
      <c r="A2249" s="127" t="s">
        <v>2698</v>
      </c>
      <c r="AW2249" s="127"/>
    </row>
    <row r="2250" spans="1:49" ht="9">
      <c r="A2250" s="127" t="s">
        <v>2699</v>
      </c>
      <c r="AW2250" s="127"/>
    </row>
    <row r="2251" spans="1:49" ht="9">
      <c r="A2251" s="127" t="s">
        <v>2700</v>
      </c>
      <c r="AW2251" s="127"/>
    </row>
    <row r="2252" spans="1:49" ht="9">
      <c r="A2252" s="127" t="s">
        <v>2701</v>
      </c>
      <c r="AW2252" s="127"/>
    </row>
    <row r="2253" spans="1:49" ht="9">
      <c r="A2253" s="127" t="s">
        <v>2702</v>
      </c>
      <c r="AW2253" s="127"/>
    </row>
    <row r="2254" spans="1:49" ht="9">
      <c r="A2254" s="127" t="s">
        <v>2703</v>
      </c>
      <c r="AW2254" s="127"/>
    </row>
    <row r="2255" spans="1:49" ht="9">
      <c r="A2255" s="127" t="s">
        <v>2704</v>
      </c>
      <c r="AW2255" s="127"/>
    </row>
    <row r="2256" spans="1:49" ht="9">
      <c r="A2256" s="127" t="s">
        <v>2705</v>
      </c>
      <c r="AW2256" s="127"/>
    </row>
    <row r="2257" spans="1:49" ht="9">
      <c r="A2257" s="127" t="s">
        <v>2706</v>
      </c>
      <c r="AW2257" s="127"/>
    </row>
    <row r="2258" spans="1:49" ht="9">
      <c r="A2258" s="127" t="s">
        <v>2707</v>
      </c>
      <c r="AW2258" s="127"/>
    </row>
    <row r="2259" spans="1:49" ht="9">
      <c r="A2259" s="127" t="s">
        <v>2708</v>
      </c>
      <c r="AW2259" s="127"/>
    </row>
    <row r="2260" spans="1:49" ht="9">
      <c r="A2260" s="127" t="s">
        <v>2709</v>
      </c>
      <c r="AW2260" s="127"/>
    </row>
    <row r="2261" spans="1:49" ht="9">
      <c r="A2261" s="127" t="s">
        <v>2710</v>
      </c>
      <c r="AW2261" s="127"/>
    </row>
    <row r="2262" spans="1:49" ht="9">
      <c r="A2262" s="127" t="s">
        <v>2711</v>
      </c>
      <c r="AW2262" s="127"/>
    </row>
    <row r="2263" spans="1:49" ht="9">
      <c r="A2263" s="127" t="s">
        <v>2712</v>
      </c>
      <c r="AW2263" s="127"/>
    </row>
    <row r="2264" spans="1:49" ht="9">
      <c r="A2264" s="127" t="s">
        <v>2713</v>
      </c>
      <c r="AW2264" s="127"/>
    </row>
    <row r="2265" spans="1:49" ht="9">
      <c r="A2265" s="127" t="s">
        <v>2714</v>
      </c>
      <c r="AW2265" s="127"/>
    </row>
    <row r="2266" spans="1:49" ht="9">
      <c r="A2266" s="127" t="s">
        <v>2715</v>
      </c>
      <c r="AW2266" s="127"/>
    </row>
    <row r="2267" spans="1:49" ht="9">
      <c r="A2267" s="127" t="s">
        <v>2716</v>
      </c>
      <c r="AW2267" s="127"/>
    </row>
    <row r="2268" spans="1:49" ht="9">
      <c r="A2268" s="127" t="s">
        <v>2717</v>
      </c>
      <c r="AW2268" s="127"/>
    </row>
    <row r="2269" spans="1:49" ht="9">
      <c r="A2269" s="127" t="s">
        <v>2718</v>
      </c>
      <c r="AW2269" s="127"/>
    </row>
    <row r="2270" spans="1:49" ht="9">
      <c r="A2270" s="127" t="s">
        <v>2719</v>
      </c>
      <c r="AW2270" s="127"/>
    </row>
    <row r="2271" spans="1:49" ht="9">
      <c r="A2271" s="127" t="s">
        <v>2720</v>
      </c>
      <c r="AW2271" s="127"/>
    </row>
    <row r="2272" spans="1:49" ht="9">
      <c r="A2272" s="127" t="s">
        <v>2721</v>
      </c>
      <c r="AW2272" s="127"/>
    </row>
    <row r="2273" spans="1:49" ht="9">
      <c r="A2273" s="127" t="s">
        <v>2722</v>
      </c>
      <c r="AW2273" s="127"/>
    </row>
    <row r="2274" spans="1:49" ht="9">
      <c r="A2274" s="127" t="s">
        <v>2723</v>
      </c>
      <c r="AW2274" s="127"/>
    </row>
    <row r="2275" spans="1:49" ht="9">
      <c r="A2275" s="127" t="s">
        <v>2724</v>
      </c>
      <c r="AW2275" s="127"/>
    </row>
    <row r="2276" spans="1:49" ht="9">
      <c r="A2276" s="127" t="s">
        <v>2725</v>
      </c>
      <c r="AW2276" s="127"/>
    </row>
    <row r="2277" spans="1:49" ht="9">
      <c r="A2277" s="127" t="s">
        <v>2726</v>
      </c>
      <c r="AW2277" s="127"/>
    </row>
    <row r="2278" spans="1:49" ht="9">
      <c r="A2278" s="127" t="s">
        <v>2727</v>
      </c>
      <c r="AW2278" s="127"/>
    </row>
    <row r="2279" spans="1:49" ht="9">
      <c r="A2279" s="127" t="s">
        <v>2728</v>
      </c>
      <c r="AW2279" s="127"/>
    </row>
    <row r="2280" spans="1:49" ht="9">
      <c r="A2280" s="127" t="s">
        <v>2729</v>
      </c>
      <c r="AW2280" s="127"/>
    </row>
    <row r="2281" spans="1:49" ht="9">
      <c r="A2281" s="127" t="s">
        <v>2730</v>
      </c>
      <c r="AW2281" s="127"/>
    </row>
    <row r="2282" spans="1:49" ht="9">
      <c r="A2282" s="127" t="s">
        <v>2731</v>
      </c>
      <c r="AW2282" s="127"/>
    </row>
    <row r="2283" spans="1:49" ht="9">
      <c r="A2283" s="127" t="s">
        <v>2732</v>
      </c>
      <c r="AW2283" s="127"/>
    </row>
    <row r="2284" spans="1:49" ht="9">
      <c r="A2284" s="127" t="s">
        <v>2733</v>
      </c>
      <c r="AW2284" s="127"/>
    </row>
    <row r="2285" spans="1:49" ht="9">
      <c r="A2285" s="127" t="s">
        <v>2734</v>
      </c>
      <c r="AW2285" s="127"/>
    </row>
    <row r="2286" spans="1:49" ht="9">
      <c r="A2286" s="127" t="s">
        <v>2735</v>
      </c>
      <c r="AW2286" s="127"/>
    </row>
    <row r="2287" spans="1:49" ht="9">
      <c r="A2287" s="127" t="s">
        <v>2736</v>
      </c>
      <c r="AW2287" s="127"/>
    </row>
    <row r="2288" spans="1:49" ht="9">
      <c r="A2288" s="127" t="s">
        <v>2737</v>
      </c>
      <c r="AW2288" s="127"/>
    </row>
    <row r="2289" spans="1:49" ht="9">
      <c r="A2289" s="127" t="s">
        <v>2738</v>
      </c>
      <c r="AW2289" s="127"/>
    </row>
    <row r="2290" spans="1:49" ht="9">
      <c r="A2290" s="127" t="s">
        <v>2739</v>
      </c>
      <c r="AW2290" s="127"/>
    </row>
    <row r="2291" spans="1:49" ht="9">
      <c r="A2291" s="127" t="s">
        <v>2740</v>
      </c>
      <c r="AW2291" s="127"/>
    </row>
    <row r="2292" spans="1:49" ht="9">
      <c r="A2292" s="127" t="s">
        <v>2741</v>
      </c>
      <c r="AW2292" s="127"/>
    </row>
    <row r="2293" spans="1:49" ht="9">
      <c r="A2293" s="127" t="s">
        <v>2742</v>
      </c>
      <c r="AW2293" s="127"/>
    </row>
    <row r="2294" spans="1:49" ht="9">
      <c r="A2294" s="127" t="s">
        <v>2743</v>
      </c>
      <c r="AW2294" s="127"/>
    </row>
    <row r="2295" spans="1:49" ht="9">
      <c r="A2295" s="127" t="s">
        <v>2744</v>
      </c>
      <c r="AW2295" s="127"/>
    </row>
    <row r="2296" spans="1:49" ht="9">
      <c r="A2296" s="127" t="s">
        <v>2745</v>
      </c>
      <c r="AW2296" s="127"/>
    </row>
    <row r="2297" spans="1:49" ht="9">
      <c r="A2297" s="127" t="s">
        <v>2746</v>
      </c>
      <c r="AW2297" s="127"/>
    </row>
    <row r="2298" spans="1:49" ht="9">
      <c r="A2298" s="127" t="s">
        <v>2747</v>
      </c>
      <c r="AW2298" s="127"/>
    </row>
    <row r="2299" spans="1:49" ht="9">
      <c r="A2299" s="127" t="s">
        <v>2748</v>
      </c>
      <c r="AW2299" s="127"/>
    </row>
    <row r="2300" spans="1:49" ht="9">
      <c r="A2300" s="127" t="s">
        <v>2749</v>
      </c>
      <c r="AW2300" s="127"/>
    </row>
    <row r="2301" spans="1:49" ht="9">
      <c r="A2301" s="127" t="s">
        <v>2750</v>
      </c>
      <c r="AW2301" s="127"/>
    </row>
    <row r="2302" spans="1:49" ht="9">
      <c r="A2302" s="127" t="s">
        <v>2751</v>
      </c>
      <c r="AW2302" s="127"/>
    </row>
    <row r="2303" spans="1:49" ht="9">
      <c r="A2303" s="127" t="s">
        <v>2752</v>
      </c>
      <c r="AW2303" s="127"/>
    </row>
    <row r="2304" spans="1:49" ht="9">
      <c r="A2304" s="127" t="s">
        <v>2753</v>
      </c>
      <c r="AW2304" s="127"/>
    </row>
    <row r="2305" spans="1:49" ht="9">
      <c r="A2305" s="127" t="s">
        <v>2754</v>
      </c>
      <c r="AW2305" s="127"/>
    </row>
    <row r="2306" spans="1:49" ht="9">
      <c r="A2306" s="127" t="s">
        <v>2755</v>
      </c>
      <c r="AW2306" s="127"/>
    </row>
    <row r="2307" spans="1:49" ht="9">
      <c r="A2307" s="127" t="s">
        <v>2756</v>
      </c>
      <c r="AW2307" s="127"/>
    </row>
    <row r="2308" spans="1:49" ht="9">
      <c r="A2308" s="127" t="s">
        <v>2757</v>
      </c>
      <c r="AW2308" s="127"/>
    </row>
    <row r="2309" spans="1:49" ht="9">
      <c r="A2309" s="127" t="s">
        <v>2758</v>
      </c>
      <c r="AW2309" s="127"/>
    </row>
    <row r="2310" spans="1:49" ht="9">
      <c r="A2310" s="127" t="s">
        <v>2759</v>
      </c>
      <c r="AW2310" s="127"/>
    </row>
    <row r="2311" spans="1:49" ht="9">
      <c r="A2311" s="127" t="s">
        <v>2760</v>
      </c>
      <c r="AW2311" s="127"/>
    </row>
    <row r="2312" spans="1:49" ht="9">
      <c r="A2312" s="127" t="s">
        <v>2761</v>
      </c>
      <c r="AW2312" s="127"/>
    </row>
    <row r="2313" spans="1:49" ht="9">
      <c r="A2313" s="127" t="s">
        <v>2762</v>
      </c>
      <c r="AW2313" s="127"/>
    </row>
    <row r="2314" spans="1:49" ht="9">
      <c r="A2314" s="127" t="s">
        <v>2763</v>
      </c>
      <c r="AW2314" s="127"/>
    </row>
    <row r="2315" spans="1:49" ht="9">
      <c r="A2315" s="127" t="s">
        <v>2764</v>
      </c>
      <c r="AW2315" s="127"/>
    </row>
    <row r="2316" spans="1:49" ht="9">
      <c r="A2316" s="127" t="s">
        <v>2765</v>
      </c>
      <c r="AW2316" s="127"/>
    </row>
    <row r="2317" spans="1:49" ht="9">
      <c r="A2317" s="127" t="s">
        <v>2766</v>
      </c>
      <c r="AW2317" s="127"/>
    </row>
    <row r="2318" spans="1:49" ht="9">
      <c r="A2318" s="127" t="s">
        <v>2767</v>
      </c>
      <c r="AW2318" s="127"/>
    </row>
    <row r="2319" spans="1:49" ht="9">
      <c r="A2319" s="127" t="s">
        <v>2768</v>
      </c>
      <c r="AW2319" s="127"/>
    </row>
    <row r="2320" spans="1:49" ht="9">
      <c r="A2320" s="127" t="s">
        <v>2769</v>
      </c>
      <c r="AW2320" s="127"/>
    </row>
    <row r="2321" spans="1:49" ht="9">
      <c r="A2321" s="127" t="s">
        <v>2770</v>
      </c>
      <c r="AW2321" s="127"/>
    </row>
    <row r="2322" spans="1:49" ht="9">
      <c r="A2322" s="127" t="s">
        <v>2771</v>
      </c>
      <c r="AW2322" s="127"/>
    </row>
    <row r="2323" spans="1:49" ht="9">
      <c r="A2323" s="127" t="s">
        <v>2772</v>
      </c>
      <c r="AW2323" s="127"/>
    </row>
    <row r="2324" spans="1:49" ht="9">
      <c r="A2324" s="127" t="s">
        <v>2773</v>
      </c>
      <c r="AW2324" s="127"/>
    </row>
    <row r="2325" spans="1:49" ht="9">
      <c r="A2325" s="127" t="s">
        <v>2774</v>
      </c>
      <c r="AW2325" s="127"/>
    </row>
    <row r="2326" spans="1:49" ht="9">
      <c r="A2326" s="127" t="s">
        <v>2775</v>
      </c>
      <c r="AW2326" s="127"/>
    </row>
    <row r="2327" spans="1:49" ht="9">
      <c r="A2327" s="127" t="s">
        <v>2776</v>
      </c>
      <c r="AW2327" s="127"/>
    </row>
    <row r="2328" spans="1:49" ht="9">
      <c r="A2328" s="127" t="s">
        <v>2777</v>
      </c>
      <c r="AW2328" s="127"/>
    </row>
    <row r="2329" spans="1:49" ht="9">
      <c r="A2329" s="127" t="s">
        <v>2778</v>
      </c>
      <c r="AW2329" s="127"/>
    </row>
    <row r="2330" spans="1:49" ht="9">
      <c r="A2330" s="127" t="s">
        <v>2779</v>
      </c>
      <c r="AW2330" s="127"/>
    </row>
    <row r="2331" spans="1:49" ht="9">
      <c r="A2331" s="127" t="s">
        <v>2780</v>
      </c>
      <c r="AW2331" s="127"/>
    </row>
    <row r="2332" spans="1:49" ht="9">
      <c r="A2332" s="127" t="s">
        <v>2781</v>
      </c>
      <c r="AW2332" s="127"/>
    </row>
    <row r="2333" spans="1:49" ht="9">
      <c r="A2333" s="127" t="s">
        <v>2782</v>
      </c>
      <c r="AW2333" s="127"/>
    </row>
    <row r="2334" spans="1:49" ht="9">
      <c r="A2334" s="127" t="s">
        <v>2783</v>
      </c>
      <c r="AW2334" s="127"/>
    </row>
    <row r="2335" spans="1:49" ht="9">
      <c r="A2335" s="127" t="s">
        <v>2784</v>
      </c>
      <c r="AW2335" s="127"/>
    </row>
    <row r="2336" spans="1:49" ht="9">
      <c r="A2336" s="127" t="s">
        <v>2785</v>
      </c>
      <c r="AW2336" s="127"/>
    </row>
    <row r="2337" spans="1:49" ht="9">
      <c r="A2337" s="127" t="s">
        <v>2786</v>
      </c>
      <c r="AW2337" s="127"/>
    </row>
    <row r="2338" spans="1:49" ht="9">
      <c r="A2338" s="127" t="s">
        <v>2787</v>
      </c>
      <c r="AW2338" s="127"/>
    </row>
    <row r="2339" spans="1:49" ht="9">
      <c r="A2339" s="127" t="s">
        <v>2788</v>
      </c>
      <c r="AW2339" s="127"/>
    </row>
    <row r="2340" spans="1:49" ht="9">
      <c r="A2340" s="127" t="s">
        <v>2789</v>
      </c>
      <c r="AW2340" s="127"/>
    </row>
    <row r="2341" spans="1:49" ht="9">
      <c r="A2341" s="127" t="s">
        <v>2790</v>
      </c>
      <c r="AW2341" s="127"/>
    </row>
    <row r="2342" spans="1:49" ht="9">
      <c r="A2342" s="127" t="s">
        <v>2791</v>
      </c>
      <c r="AW2342" s="127"/>
    </row>
    <row r="2343" spans="1:49" ht="9">
      <c r="A2343" s="127" t="s">
        <v>2792</v>
      </c>
      <c r="AW2343" s="127"/>
    </row>
    <row r="2344" spans="1:49" ht="9">
      <c r="A2344" s="127" t="s">
        <v>2793</v>
      </c>
      <c r="AW2344" s="127"/>
    </row>
    <row r="2345" spans="1:49" ht="9">
      <c r="A2345" s="127" t="s">
        <v>2794</v>
      </c>
      <c r="AW2345" s="127"/>
    </row>
    <row r="2346" spans="1:49" ht="9">
      <c r="A2346" s="127" t="s">
        <v>2795</v>
      </c>
      <c r="AW2346" s="127"/>
    </row>
    <row r="2347" spans="1:49" ht="9">
      <c r="A2347" s="127" t="s">
        <v>2796</v>
      </c>
      <c r="AW2347" s="127"/>
    </row>
    <row r="2348" spans="1:49" ht="9">
      <c r="A2348" s="127" t="s">
        <v>2797</v>
      </c>
      <c r="AW2348" s="127"/>
    </row>
    <row r="2349" spans="1:49" ht="9">
      <c r="A2349" s="127" t="s">
        <v>2798</v>
      </c>
      <c r="AW2349" s="127"/>
    </row>
    <row r="2350" spans="1:49" ht="9">
      <c r="A2350" s="127" t="s">
        <v>2799</v>
      </c>
      <c r="AW2350" s="127"/>
    </row>
    <row r="2351" spans="1:49" ht="9">
      <c r="A2351" s="127" t="s">
        <v>2800</v>
      </c>
      <c r="AW2351" s="127"/>
    </row>
    <row r="2352" spans="1:49" ht="9">
      <c r="A2352" s="127" t="s">
        <v>2801</v>
      </c>
      <c r="AW2352" s="127"/>
    </row>
    <row r="2353" spans="1:49" ht="9">
      <c r="A2353" s="127" t="s">
        <v>2802</v>
      </c>
      <c r="AW2353" s="127"/>
    </row>
    <row r="2354" spans="1:49" ht="9">
      <c r="A2354" s="127" t="s">
        <v>2803</v>
      </c>
      <c r="AW2354" s="127"/>
    </row>
    <row r="2355" spans="1:49" ht="9">
      <c r="A2355" s="127" t="s">
        <v>2804</v>
      </c>
      <c r="AW2355" s="127"/>
    </row>
    <row r="2356" spans="1:49" ht="9">
      <c r="A2356" s="127" t="s">
        <v>2805</v>
      </c>
      <c r="AW2356" s="127"/>
    </row>
    <row r="2357" spans="1:49" ht="9">
      <c r="A2357" s="127" t="s">
        <v>2806</v>
      </c>
      <c r="AW2357" s="127"/>
    </row>
    <row r="2358" spans="1:49" ht="9">
      <c r="A2358" s="127" t="s">
        <v>2807</v>
      </c>
      <c r="AW2358" s="127"/>
    </row>
    <row r="2359" spans="1:49" ht="9">
      <c r="A2359" s="127" t="s">
        <v>2808</v>
      </c>
      <c r="AW2359" s="127"/>
    </row>
    <row r="2360" spans="1:49" ht="9">
      <c r="A2360" s="127" t="s">
        <v>2809</v>
      </c>
      <c r="AW2360" s="127"/>
    </row>
    <row r="2361" spans="1:49" ht="9">
      <c r="A2361" s="127" t="s">
        <v>2810</v>
      </c>
      <c r="AW2361" s="127"/>
    </row>
    <row r="2362" spans="1:49" ht="9">
      <c r="A2362" s="127" t="s">
        <v>2811</v>
      </c>
      <c r="AW2362" s="127"/>
    </row>
    <row r="2363" spans="1:49" ht="9">
      <c r="A2363" s="127" t="s">
        <v>2812</v>
      </c>
      <c r="AW2363" s="127"/>
    </row>
    <row r="2364" spans="1:49" ht="9">
      <c r="A2364" s="127" t="s">
        <v>2813</v>
      </c>
      <c r="AW2364" s="127"/>
    </row>
    <row r="2365" spans="1:49" ht="9">
      <c r="A2365" s="127" t="s">
        <v>2814</v>
      </c>
      <c r="AW2365" s="127"/>
    </row>
    <row r="2366" spans="1:49" ht="9">
      <c r="A2366" s="127" t="s">
        <v>2815</v>
      </c>
      <c r="AW2366" s="127"/>
    </row>
    <row r="2367" spans="1:49" ht="9">
      <c r="A2367" s="127" t="s">
        <v>2816</v>
      </c>
      <c r="AW2367" s="127"/>
    </row>
    <row r="2368" spans="1:49" ht="9">
      <c r="A2368" s="127" t="s">
        <v>2817</v>
      </c>
      <c r="AW2368" s="127"/>
    </row>
    <row r="2369" spans="1:49" ht="9">
      <c r="A2369" s="127" t="s">
        <v>2818</v>
      </c>
      <c r="AW2369" s="127"/>
    </row>
    <row r="2370" spans="1:49" ht="9">
      <c r="A2370" s="127" t="s">
        <v>2819</v>
      </c>
      <c r="AW2370" s="127"/>
    </row>
    <row r="2371" spans="1:49" ht="9">
      <c r="A2371" s="127" t="s">
        <v>2820</v>
      </c>
      <c r="AW2371" s="127"/>
    </row>
    <row r="2372" spans="1:49" ht="9">
      <c r="A2372" s="127" t="s">
        <v>2821</v>
      </c>
      <c r="AW2372" s="127"/>
    </row>
    <row r="2373" spans="1:49" ht="9">
      <c r="A2373" s="127" t="s">
        <v>2822</v>
      </c>
      <c r="AW2373" s="127"/>
    </row>
    <row r="2374" spans="1:49" ht="9">
      <c r="A2374" s="127" t="s">
        <v>2823</v>
      </c>
      <c r="AW2374" s="127"/>
    </row>
    <row r="2375" spans="1:49" ht="9">
      <c r="A2375" s="127" t="s">
        <v>2824</v>
      </c>
      <c r="AW2375" s="127"/>
    </row>
    <row r="2376" spans="1:49" ht="9">
      <c r="A2376" s="127" t="s">
        <v>2825</v>
      </c>
      <c r="AW2376" s="127"/>
    </row>
    <row r="2377" spans="1:49" ht="9">
      <c r="A2377" s="127" t="s">
        <v>2826</v>
      </c>
      <c r="AW2377" s="127"/>
    </row>
    <row r="2378" spans="1:49" ht="9">
      <c r="A2378" s="127" t="s">
        <v>2827</v>
      </c>
      <c r="AW2378" s="127"/>
    </row>
    <row r="2379" spans="1:49" ht="9">
      <c r="A2379" s="127" t="s">
        <v>2828</v>
      </c>
      <c r="AW2379" s="127"/>
    </row>
    <row r="2380" spans="1:49" ht="9">
      <c r="A2380" s="127" t="s">
        <v>2829</v>
      </c>
      <c r="AW2380" s="127"/>
    </row>
    <row r="2381" spans="1:49" ht="9">
      <c r="A2381" s="127" t="s">
        <v>2830</v>
      </c>
      <c r="AW2381" s="127"/>
    </row>
    <row r="2382" spans="1:49" ht="9">
      <c r="A2382" s="127" t="s">
        <v>2831</v>
      </c>
      <c r="AW2382" s="127"/>
    </row>
    <row r="2383" spans="1:49" ht="9">
      <c r="A2383" s="127" t="s">
        <v>2832</v>
      </c>
      <c r="AW2383" s="127"/>
    </row>
    <row r="2384" spans="1:49" ht="9">
      <c r="A2384" s="127" t="s">
        <v>2833</v>
      </c>
      <c r="AW2384" s="127"/>
    </row>
    <row r="2385" spans="1:49" ht="9">
      <c r="A2385" s="127" t="s">
        <v>2834</v>
      </c>
      <c r="AW2385" s="127"/>
    </row>
    <row r="2386" spans="1:49" ht="9">
      <c r="A2386" s="127" t="s">
        <v>2835</v>
      </c>
      <c r="AW2386" s="127"/>
    </row>
    <row r="2387" spans="1:49" ht="9">
      <c r="A2387" s="127" t="s">
        <v>2836</v>
      </c>
      <c r="AW2387" s="127"/>
    </row>
    <row r="2388" spans="1:49" ht="9">
      <c r="A2388" s="127" t="s">
        <v>2837</v>
      </c>
      <c r="AW2388" s="127"/>
    </row>
    <row r="2389" spans="1:49" ht="9">
      <c r="A2389" s="127" t="s">
        <v>2838</v>
      </c>
      <c r="AW2389" s="127"/>
    </row>
    <row r="2390" spans="1:49" ht="9">
      <c r="A2390" s="127" t="s">
        <v>2839</v>
      </c>
      <c r="AW2390" s="127"/>
    </row>
    <row r="2391" spans="1:49" ht="9">
      <c r="A2391" s="127" t="s">
        <v>2840</v>
      </c>
      <c r="AW2391" s="127"/>
    </row>
    <row r="2392" spans="1:49" ht="9">
      <c r="A2392" s="127" t="s">
        <v>2841</v>
      </c>
      <c r="AW2392" s="127"/>
    </row>
    <row r="2393" spans="1:49" ht="9">
      <c r="A2393" s="127" t="s">
        <v>2842</v>
      </c>
      <c r="AW2393" s="127"/>
    </row>
    <row r="2394" spans="1:49" ht="9">
      <c r="A2394" s="127" t="s">
        <v>2843</v>
      </c>
      <c r="AW2394" s="127"/>
    </row>
    <row r="2395" spans="1:49" ht="9">
      <c r="A2395" s="127" t="s">
        <v>2844</v>
      </c>
      <c r="AW2395" s="127"/>
    </row>
    <row r="2396" spans="1:49" ht="9">
      <c r="A2396" s="127" t="s">
        <v>2845</v>
      </c>
      <c r="AW2396" s="127"/>
    </row>
    <row r="2397" spans="1:49" ht="9">
      <c r="A2397" s="127" t="s">
        <v>2846</v>
      </c>
      <c r="AW2397" s="127"/>
    </row>
    <row r="2398" spans="1:49" ht="9">
      <c r="A2398" s="127" t="s">
        <v>2847</v>
      </c>
      <c r="AW2398" s="127"/>
    </row>
    <row r="2399" spans="1:49" ht="9">
      <c r="A2399" s="127" t="s">
        <v>2848</v>
      </c>
      <c r="AW2399" s="127"/>
    </row>
    <row r="2400" spans="1:49" ht="9">
      <c r="A2400" s="127" t="s">
        <v>2849</v>
      </c>
      <c r="AW2400" s="127"/>
    </row>
    <row r="2401" spans="1:49" ht="9">
      <c r="A2401" s="127" t="s">
        <v>2850</v>
      </c>
      <c r="AW2401" s="127"/>
    </row>
    <row r="2402" spans="1:49" ht="9">
      <c r="A2402" s="127" t="s">
        <v>2851</v>
      </c>
      <c r="AW2402" s="127"/>
    </row>
    <row r="2403" spans="1:49" ht="9">
      <c r="A2403" s="127" t="s">
        <v>2852</v>
      </c>
      <c r="AW2403" s="127"/>
    </row>
    <row r="2404" spans="1:49" ht="9">
      <c r="A2404" s="127" t="s">
        <v>2853</v>
      </c>
      <c r="AW2404" s="127"/>
    </row>
    <row r="2405" spans="1:49" ht="9">
      <c r="A2405" s="127" t="s">
        <v>2854</v>
      </c>
      <c r="AW2405" s="127"/>
    </row>
    <row r="2406" spans="1:49" ht="9">
      <c r="A2406" s="127" t="s">
        <v>2855</v>
      </c>
      <c r="AW2406" s="127"/>
    </row>
    <row r="2407" spans="1:49" ht="9">
      <c r="A2407" s="127" t="s">
        <v>2856</v>
      </c>
      <c r="AW2407" s="127"/>
    </row>
    <row r="2408" spans="1:49" ht="9">
      <c r="A2408" s="127" t="s">
        <v>2857</v>
      </c>
      <c r="AW2408" s="127"/>
    </row>
    <row r="2409" spans="1:49" ht="9">
      <c r="A2409" s="127" t="s">
        <v>2858</v>
      </c>
      <c r="AW2409" s="127"/>
    </row>
    <row r="2410" spans="1:49" ht="9">
      <c r="A2410" s="127" t="s">
        <v>2859</v>
      </c>
      <c r="AW2410" s="127"/>
    </row>
    <row r="2411" spans="1:49" ht="9">
      <c r="A2411" s="127" t="s">
        <v>2860</v>
      </c>
      <c r="AW2411" s="127"/>
    </row>
    <row r="2412" spans="1:49" ht="9">
      <c r="A2412" s="127" t="s">
        <v>2861</v>
      </c>
      <c r="AW2412" s="127"/>
    </row>
    <row r="2413" spans="1:49" ht="9">
      <c r="A2413" s="127" t="s">
        <v>2862</v>
      </c>
      <c r="AW2413" s="127"/>
    </row>
    <row r="2414" spans="1:49" ht="9">
      <c r="A2414" s="127" t="s">
        <v>2863</v>
      </c>
      <c r="AW2414" s="127"/>
    </row>
    <row r="2415" spans="1:49" ht="9">
      <c r="A2415" s="127" t="s">
        <v>2864</v>
      </c>
      <c r="AW2415" s="127"/>
    </row>
    <row r="2416" spans="1:49" ht="9">
      <c r="A2416" s="127" t="s">
        <v>2865</v>
      </c>
      <c r="AW2416" s="127"/>
    </row>
    <row r="2417" spans="1:49" ht="9">
      <c r="A2417" s="127" t="s">
        <v>2866</v>
      </c>
      <c r="AW2417" s="127"/>
    </row>
    <row r="2418" spans="1:49" ht="9">
      <c r="A2418" s="127" t="s">
        <v>2867</v>
      </c>
      <c r="AW2418" s="127"/>
    </row>
    <row r="2419" spans="1:49" ht="9">
      <c r="A2419" s="127" t="s">
        <v>2868</v>
      </c>
      <c r="AW2419" s="127"/>
    </row>
    <row r="2420" spans="1:49" ht="9">
      <c r="A2420" s="127" t="s">
        <v>2869</v>
      </c>
      <c r="AW2420" s="127"/>
    </row>
    <row r="2421" spans="1:49" ht="9">
      <c r="A2421" s="127" t="s">
        <v>2870</v>
      </c>
      <c r="AW2421" s="127"/>
    </row>
    <row r="2422" spans="1:49" ht="9">
      <c r="A2422" s="127" t="s">
        <v>2871</v>
      </c>
      <c r="AW2422" s="127"/>
    </row>
    <row r="2423" spans="1:49" ht="9">
      <c r="A2423" s="127" t="s">
        <v>2872</v>
      </c>
      <c r="AW2423" s="127"/>
    </row>
    <row r="2424" spans="1:49" ht="9">
      <c r="A2424" s="127" t="s">
        <v>2873</v>
      </c>
      <c r="AW2424" s="127"/>
    </row>
    <row r="2425" spans="1:49" ht="9">
      <c r="A2425" s="127" t="s">
        <v>2874</v>
      </c>
      <c r="AW2425" s="127"/>
    </row>
    <row r="2426" spans="1:49" ht="9">
      <c r="A2426" s="127" t="s">
        <v>2875</v>
      </c>
      <c r="AW2426" s="127"/>
    </row>
    <row r="2427" spans="1:49" ht="9">
      <c r="A2427" s="127" t="s">
        <v>2876</v>
      </c>
      <c r="AW2427" s="127"/>
    </row>
    <row r="2428" spans="1:49" ht="9">
      <c r="A2428" s="127" t="s">
        <v>2877</v>
      </c>
      <c r="AW2428" s="127"/>
    </row>
    <row r="2429" spans="1:49" ht="9">
      <c r="A2429" s="127" t="s">
        <v>2878</v>
      </c>
      <c r="AW2429" s="127"/>
    </row>
    <row r="2430" spans="1:49" ht="9">
      <c r="A2430" s="127" t="s">
        <v>2879</v>
      </c>
      <c r="AW2430" s="127"/>
    </row>
    <row r="2431" spans="1:49" ht="9">
      <c r="A2431" s="127" t="s">
        <v>2880</v>
      </c>
      <c r="AW2431" s="127"/>
    </row>
    <row r="2432" spans="1:49" ht="9">
      <c r="A2432" s="127" t="s">
        <v>2881</v>
      </c>
      <c r="AW2432" s="127"/>
    </row>
    <row r="2433" spans="1:49" ht="9">
      <c r="A2433" s="127" t="s">
        <v>2882</v>
      </c>
      <c r="AW2433" s="127"/>
    </row>
    <row r="2434" spans="1:49" ht="9">
      <c r="A2434" s="127" t="s">
        <v>2883</v>
      </c>
      <c r="AW2434" s="127"/>
    </row>
    <row r="2435" spans="1:49" ht="9">
      <c r="A2435" s="127" t="s">
        <v>2884</v>
      </c>
      <c r="AW2435" s="127"/>
    </row>
    <row r="2436" spans="1:49" ht="9">
      <c r="A2436" s="127" t="s">
        <v>2885</v>
      </c>
      <c r="AW2436" s="127"/>
    </row>
    <row r="2437" spans="1:49" ht="9">
      <c r="A2437" s="127" t="s">
        <v>2886</v>
      </c>
      <c r="AW2437" s="127"/>
    </row>
    <row r="2438" spans="1:49" ht="9">
      <c r="A2438" s="127" t="s">
        <v>2887</v>
      </c>
      <c r="AW2438" s="127"/>
    </row>
    <row r="2439" spans="1:49" ht="9">
      <c r="A2439" s="127" t="s">
        <v>2888</v>
      </c>
      <c r="AW2439" s="127"/>
    </row>
    <row r="2440" spans="1:49" ht="9">
      <c r="A2440" s="127" t="s">
        <v>2889</v>
      </c>
      <c r="AW2440" s="127"/>
    </row>
    <row r="2441" spans="1:49" ht="9">
      <c r="A2441" s="127" t="s">
        <v>2890</v>
      </c>
      <c r="AW2441" s="127"/>
    </row>
    <row r="2442" spans="1:49" ht="9">
      <c r="A2442" s="127" t="s">
        <v>2891</v>
      </c>
      <c r="AW2442" s="127"/>
    </row>
    <row r="2443" spans="1:49" ht="9">
      <c r="A2443" s="127" t="s">
        <v>2892</v>
      </c>
      <c r="AW2443" s="127"/>
    </row>
    <row r="2444" spans="1:49" ht="9">
      <c r="A2444" s="127" t="s">
        <v>2893</v>
      </c>
      <c r="AW2444" s="127"/>
    </row>
    <row r="2445" spans="1:49" ht="9">
      <c r="A2445" s="127" t="s">
        <v>2894</v>
      </c>
      <c r="AW2445" s="127"/>
    </row>
    <row r="2446" spans="1:49" ht="9">
      <c r="A2446" s="127" t="s">
        <v>2895</v>
      </c>
      <c r="AW2446" s="127"/>
    </row>
    <row r="2447" spans="1:49" ht="9">
      <c r="A2447" s="127" t="s">
        <v>2896</v>
      </c>
      <c r="AW2447" s="127"/>
    </row>
    <row r="2448" spans="1:49" ht="9">
      <c r="A2448" s="127" t="s">
        <v>2897</v>
      </c>
      <c r="AW2448" s="127"/>
    </row>
    <row r="2449" spans="1:49" ht="9">
      <c r="A2449" s="127" t="s">
        <v>2898</v>
      </c>
      <c r="AW2449" s="127"/>
    </row>
    <row r="2450" spans="1:49" ht="9">
      <c r="A2450" s="127" t="s">
        <v>2899</v>
      </c>
      <c r="AW2450" s="127"/>
    </row>
    <row r="2451" spans="1:49" ht="9">
      <c r="A2451" s="127" t="s">
        <v>2900</v>
      </c>
      <c r="AW2451" s="127"/>
    </row>
    <row r="2452" spans="1:49" ht="9">
      <c r="A2452" s="127" t="s">
        <v>2901</v>
      </c>
      <c r="AW2452" s="127"/>
    </row>
    <row r="2453" spans="1:49" ht="9">
      <c r="A2453" s="127" t="s">
        <v>2902</v>
      </c>
      <c r="AW2453" s="127"/>
    </row>
    <row r="2454" spans="1:49" ht="9">
      <c r="A2454" s="127" t="s">
        <v>2903</v>
      </c>
      <c r="AW2454" s="127"/>
    </row>
    <row r="2455" spans="1:49" ht="9">
      <c r="A2455" s="127" t="s">
        <v>2904</v>
      </c>
      <c r="AW2455" s="127"/>
    </row>
    <row r="2456" spans="1:49" ht="9">
      <c r="A2456" s="127" t="s">
        <v>2905</v>
      </c>
      <c r="AW2456" s="127"/>
    </row>
    <row r="2457" spans="1:49" ht="9">
      <c r="A2457" s="127" t="s">
        <v>2906</v>
      </c>
      <c r="AW2457" s="127"/>
    </row>
    <row r="2458" spans="1:49" ht="9">
      <c r="A2458" s="127" t="s">
        <v>2907</v>
      </c>
      <c r="AW2458" s="127"/>
    </row>
    <row r="2459" spans="1:49" ht="9">
      <c r="A2459" s="127" t="s">
        <v>2908</v>
      </c>
      <c r="AW2459" s="127"/>
    </row>
    <row r="2460" spans="1:49" ht="9">
      <c r="A2460" s="127" t="s">
        <v>2909</v>
      </c>
      <c r="AW2460" s="127"/>
    </row>
    <row r="2461" spans="1:49" ht="9">
      <c r="A2461" s="127" t="s">
        <v>2910</v>
      </c>
      <c r="AW2461" s="127"/>
    </row>
    <row r="2462" spans="1:49" ht="9">
      <c r="A2462" s="127" t="s">
        <v>2911</v>
      </c>
      <c r="AW2462" s="127"/>
    </row>
    <row r="2463" spans="1:49" ht="9">
      <c r="A2463" s="127" t="s">
        <v>2912</v>
      </c>
      <c r="AW2463" s="127"/>
    </row>
    <row r="2464" spans="1:49" ht="9">
      <c r="A2464" s="127" t="s">
        <v>2913</v>
      </c>
      <c r="AW2464" s="127"/>
    </row>
    <row r="2465" spans="1:49" ht="9">
      <c r="A2465" s="127" t="s">
        <v>2914</v>
      </c>
      <c r="AW2465" s="127"/>
    </row>
    <row r="2466" spans="1:49" ht="9">
      <c r="A2466" s="127" t="s">
        <v>2915</v>
      </c>
      <c r="AW2466" s="127"/>
    </row>
    <row r="2467" spans="1:49" ht="9">
      <c r="A2467" s="127" t="s">
        <v>2916</v>
      </c>
      <c r="AW2467" s="127"/>
    </row>
    <row r="2468" spans="1:49" ht="9">
      <c r="A2468" s="127" t="s">
        <v>2917</v>
      </c>
      <c r="AW2468" s="127"/>
    </row>
    <row r="2469" spans="1:49" ht="9">
      <c r="A2469" s="127" t="s">
        <v>2918</v>
      </c>
      <c r="AW2469" s="127"/>
    </row>
    <row r="2470" spans="1:49" ht="9">
      <c r="A2470" s="127" t="s">
        <v>2919</v>
      </c>
      <c r="AW2470" s="127"/>
    </row>
    <row r="2471" spans="1:49" ht="9">
      <c r="A2471" s="127" t="s">
        <v>2920</v>
      </c>
      <c r="AW2471" s="127"/>
    </row>
    <row r="2472" spans="1:49" ht="9">
      <c r="A2472" s="127" t="s">
        <v>2921</v>
      </c>
      <c r="AW2472" s="127"/>
    </row>
    <row r="2473" spans="1:49" ht="9">
      <c r="A2473" s="127" t="s">
        <v>2922</v>
      </c>
      <c r="AW2473" s="127"/>
    </row>
    <row r="2474" spans="1:49" ht="9">
      <c r="A2474" s="127" t="s">
        <v>2923</v>
      </c>
      <c r="AW2474" s="127"/>
    </row>
    <row r="2475" spans="1:49" ht="9">
      <c r="A2475" s="127" t="s">
        <v>2924</v>
      </c>
      <c r="AW2475" s="127"/>
    </row>
    <row r="2476" spans="1:49" ht="9">
      <c r="A2476" s="127" t="s">
        <v>2925</v>
      </c>
      <c r="AW2476" s="127"/>
    </row>
    <row r="2477" spans="1:49" ht="9">
      <c r="A2477" s="127" t="s">
        <v>2926</v>
      </c>
      <c r="AW2477" s="127"/>
    </row>
    <row r="2478" spans="1:49" ht="9">
      <c r="A2478" s="127" t="s">
        <v>2927</v>
      </c>
      <c r="AW2478" s="127"/>
    </row>
    <row r="2479" spans="1:49" ht="9">
      <c r="A2479" s="127" t="s">
        <v>2928</v>
      </c>
      <c r="AW2479" s="127"/>
    </row>
    <row r="2480" spans="1:49" ht="9">
      <c r="A2480" s="127" t="s">
        <v>2929</v>
      </c>
      <c r="AW2480" s="127"/>
    </row>
    <row r="2481" spans="1:49" ht="9">
      <c r="A2481" s="127" t="s">
        <v>2930</v>
      </c>
      <c r="AW2481" s="127"/>
    </row>
    <row r="2482" spans="1:49" ht="9">
      <c r="A2482" s="127" t="s">
        <v>2931</v>
      </c>
      <c r="AW2482" s="127"/>
    </row>
    <row r="2483" spans="1:49" ht="9">
      <c r="A2483" s="127" t="s">
        <v>2932</v>
      </c>
      <c r="AW2483" s="127"/>
    </row>
    <row r="2484" spans="1:49" ht="9">
      <c r="A2484" s="127" t="s">
        <v>2933</v>
      </c>
      <c r="AW2484" s="127"/>
    </row>
    <row r="2485" spans="1:49" ht="9">
      <c r="A2485" s="127" t="s">
        <v>2934</v>
      </c>
      <c r="AW2485" s="127"/>
    </row>
    <row r="2486" spans="1:49" ht="9">
      <c r="A2486" s="127" t="s">
        <v>2935</v>
      </c>
      <c r="AW2486" s="127"/>
    </row>
    <row r="2487" spans="1:49" ht="9">
      <c r="A2487" s="127" t="s">
        <v>2936</v>
      </c>
      <c r="AW2487" s="127"/>
    </row>
    <row r="2488" spans="1:49" ht="9">
      <c r="A2488" s="127" t="s">
        <v>2937</v>
      </c>
      <c r="AW2488" s="127"/>
    </row>
    <row r="2489" spans="1:49" ht="9">
      <c r="A2489" s="127" t="s">
        <v>2938</v>
      </c>
      <c r="AW2489" s="127"/>
    </row>
    <row r="2490" spans="1:49" ht="9">
      <c r="A2490" s="127" t="s">
        <v>2939</v>
      </c>
      <c r="AW2490" s="127"/>
    </row>
    <row r="2491" spans="1:49" ht="9">
      <c r="A2491" s="127" t="s">
        <v>2940</v>
      </c>
      <c r="AW2491" s="127"/>
    </row>
    <row r="2492" spans="1:49" ht="9">
      <c r="A2492" s="127" t="s">
        <v>2941</v>
      </c>
      <c r="AW2492" s="127"/>
    </row>
    <row r="2493" spans="1:49" ht="9">
      <c r="A2493" s="127" t="s">
        <v>2942</v>
      </c>
      <c r="AW2493" s="127"/>
    </row>
    <row r="2494" spans="1:49" ht="9">
      <c r="A2494" s="127" t="s">
        <v>2943</v>
      </c>
      <c r="AW2494" s="127"/>
    </row>
    <row r="2495" spans="1:49" ht="9">
      <c r="A2495" s="127" t="s">
        <v>2944</v>
      </c>
      <c r="AW2495" s="127"/>
    </row>
    <row r="2496" spans="1:49" ht="9">
      <c r="A2496" s="127" t="s">
        <v>2945</v>
      </c>
      <c r="AW2496" s="127"/>
    </row>
    <row r="2497" spans="1:49" ht="9">
      <c r="A2497" s="127" t="s">
        <v>2946</v>
      </c>
      <c r="AW2497" s="127"/>
    </row>
    <row r="2498" spans="1:49" ht="9">
      <c r="A2498" s="127" t="s">
        <v>2947</v>
      </c>
      <c r="AW2498" s="127"/>
    </row>
    <row r="2499" spans="1:49" ht="9">
      <c r="A2499" s="127" t="s">
        <v>2948</v>
      </c>
      <c r="AW2499" s="127"/>
    </row>
    <row r="2500" spans="1:49" ht="9">
      <c r="A2500" s="127" t="s">
        <v>2949</v>
      </c>
      <c r="AW2500" s="127"/>
    </row>
    <row r="2501" spans="1:49" ht="9">
      <c r="A2501" s="127" t="s">
        <v>2950</v>
      </c>
      <c r="AW2501" s="127"/>
    </row>
    <row r="2502" spans="1:49" ht="9">
      <c r="A2502" s="127" t="s">
        <v>2951</v>
      </c>
      <c r="AW2502" s="127"/>
    </row>
    <row r="2503" spans="1:49" ht="9">
      <c r="A2503" s="127" t="s">
        <v>2952</v>
      </c>
      <c r="AW2503" s="127"/>
    </row>
    <row r="2504" spans="1:49" ht="9">
      <c r="A2504" s="127" t="s">
        <v>2953</v>
      </c>
      <c r="AW2504" s="127"/>
    </row>
    <row r="2505" spans="1:49" ht="9">
      <c r="A2505" s="127" t="s">
        <v>2954</v>
      </c>
      <c r="AW2505" s="127"/>
    </row>
    <row r="2506" spans="1:49" ht="9">
      <c r="A2506" s="127" t="s">
        <v>2955</v>
      </c>
      <c r="AW2506" s="127"/>
    </row>
    <row r="2507" spans="1:49" ht="9">
      <c r="A2507" s="127" t="s">
        <v>2956</v>
      </c>
      <c r="AW2507" s="127"/>
    </row>
    <row r="2508" spans="1:49" ht="9">
      <c r="A2508" s="127" t="s">
        <v>2957</v>
      </c>
      <c r="AW2508" s="127"/>
    </row>
    <row r="2509" spans="1:49" ht="9">
      <c r="A2509" s="127" t="s">
        <v>2958</v>
      </c>
      <c r="AW2509" s="127"/>
    </row>
    <row r="2510" spans="1:49" ht="9">
      <c r="A2510" s="127" t="s">
        <v>2959</v>
      </c>
      <c r="AW2510" s="127"/>
    </row>
    <row r="2511" spans="1:49" ht="9">
      <c r="A2511" s="127" t="s">
        <v>2960</v>
      </c>
      <c r="AW2511" s="127"/>
    </row>
    <row r="2512" spans="1:49" ht="9">
      <c r="A2512" s="127" t="s">
        <v>2961</v>
      </c>
      <c r="AW2512" s="127"/>
    </row>
    <row r="2513" spans="1:49" ht="9">
      <c r="A2513" s="127" t="s">
        <v>2962</v>
      </c>
      <c r="AW2513" s="127"/>
    </row>
    <row r="2514" spans="1:49" ht="9">
      <c r="A2514" s="127" t="s">
        <v>2963</v>
      </c>
      <c r="AW2514" s="127"/>
    </row>
    <row r="2515" spans="1:49" ht="9">
      <c r="A2515" s="127" t="s">
        <v>2964</v>
      </c>
      <c r="AW2515" s="127"/>
    </row>
    <row r="2516" spans="1:49" ht="9">
      <c r="A2516" s="127" t="s">
        <v>2965</v>
      </c>
      <c r="AW2516" s="127"/>
    </row>
    <row r="2517" spans="1:49" ht="9">
      <c r="A2517" s="127" t="s">
        <v>2966</v>
      </c>
      <c r="AW2517" s="127"/>
    </row>
    <row r="2518" spans="1:49" ht="9">
      <c r="A2518" s="127" t="s">
        <v>2967</v>
      </c>
      <c r="AW2518" s="127"/>
    </row>
    <row r="2519" spans="1:49" ht="9">
      <c r="A2519" s="127" t="s">
        <v>2968</v>
      </c>
      <c r="AW2519" s="127"/>
    </row>
    <row r="2520" spans="1:49" ht="9">
      <c r="A2520" s="127" t="s">
        <v>2969</v>
      </c>
      <c r="AW2520" s="127"/>
    </row>
    <row r="2521" spans="1:49" ht="9">
      <c r="A2521" s="127" t="s">
        <v>2970</v>
      </c>
      <c r="AW2521" s="127"/>
    </row>
    <row r="2522" spans="1:49" ht="9">
      <c r="A2522" s="127" t="s">
        <v>2971</v>
      </c>
      <c r="AW2522" s="127"/>
    </row>
    <row r="2523" spans="1:49" ht="9">
      <c r="A2523" s="127" t="s">
        <v>2972</v>
      </c>
      <c r="AW2523" s="127"/>
    </row>
    <row r="2524" spans="1:49" ht="9">
      <c r="A2524" s="127" t="s">
        <v>2973</v>
      </c>
      <c r="AW2524" s="127"/>
    </row>
    <row r="2525" spans="1:49" ht="9">
      <c r="A2525" s="127" t="s">
        <v>2974</v>
      </c>
      <c r="AW2525" s="127"/>
    </row>
    <row r="2526" spans="1:49" ht="9">
      <c r="A2526" s="127" t="s">
        <v>2975</v>
      </c>
      <c r="AW2526" s="127"/>
    </row>
    <row r="2527" spans="1:49" ht="9">
      <c r="A2527" s="127" t="s">
        <v>2976</v>
      </c>
      <c r="AW2527" s="127"/>
    </row>
    <row r="2528" spans="1:49" ht="9">
      <c r="A2528" s="127" t="s">
        <v>2977</v>
      </c>
      <c r="AW2528" s="127"/>
    </row>
    <row r="2529" spans="1:49" ht="9">
      <c r="A2529" s="127" t="s">
        <v>2978</v>
      </c>
      <c r="AW2529" s="127"/>
    </row>
    <row r="2530" spans="1:49" ht="9">
      <c r="A2530" s="127" t="s">
        <v>2979</v>
      </c>
      <c r="AW2530" s="127"/>
    </row>
    <row r="2531" spans="1:49" ht="9">
      <c r="A2531" s="127" t="s">
        <v>2980</v>
      </c>
      <c r="AW2531" s="127"/>
    </row>
    <row r="2532" spans="1:49" ht="9">
      <c r="A2532" s="127" t="s">
        <v>2981</v>
      </c>
      <c r="AW2532" s="127"/>
    </row>
    <row r="2533" spans="1:49" ht="9">
      <c r="A2533" s="127" t="s">
        <v>2982</v>
      </c>
      <c r="AW2533" s="127"/>
    </row>
    <row r="2534" spans="1:49" ht="9">
      <c r="A2534" s="127" t="s">
        <v>2983</v>
      </c>
      <c r="AW2534" s="127"/>
    </row>
    <row r="2535" spans="1:49" ht="9">
      <c r="A2535" s="127" t="s">
        <v>2984</v>
      </c>
      <c r="AW2535" s="127"/>
    </row>
    <row r="2536" spans="1:49" ht="9">
      <c r="A2536" s="127" t="s">
        <v>2985</v>
      </c>
      <c r="AW2536" s="127"/>
    </row>
    <row r="2537" spans="1:49" ht="9">
      <c r="A2537" s="127" t="s">
        <v>2986</v>
      </c>
      <c r="AW2537" s="127"/>
    </row>
    <row r="2538" spans="1:49" ht="9">
      <c r="A2538" s="127" t="s">
        <v>2987</v>
      </c>
      <c r="AW2538" s="127"/>
    </row>
    <row r="2539" spans="1:49" ht="9">
      <c r="A2539" s="127" t="s">
        <v>2988</v>
      </c>
      <c r="AW2539" s="127"/>
    </row>
    <row r="2540" spans="1:49" ht="9">
      <c r="A2540" s="127" t="s">
        <v>2989</v>
      </c>
      <c r="AW2540" s="127"/>
    </row>
    <row r="2541" spans="1:49" ht="9">
      <c r="A2541" s="127" t="s">
        <v>2990</v>
      </c>
      <c r="AW2541" s="127"/>
    </row>
    <row r="2542" spans="1:49" ht="9">
      <c r="A2542" s="127" t="s">
        <v>2991</v>
      </c>
      <c r="AW2542" s="127"/>
    </row>
    <row r="2543" spans="1:49" ht="9">
      <c r="A2543" s="127" t="s">
        <v>2992</v>
      </c>
      <c r="AW2543" s="127"/>
    </row>
    <row r="2544" spans="1:49" ht="9">
      <c r="A2544" s="127" t="s">
        <v>2993</v>
      </c>
      <c r="AW2544" s="127"/>
    </row>
    <row r="2545" spans="1:49" ht="9">
      <c r="A2545" s="127" t="s">
        <v>2994</v>
      </c>
      <c r="AW2545" s="127"/>
    </row>
    <row r="2546" spans="1:49" ht="9">
      <c r="A2546" s="127" t="s">
        <v>2995</v>
      </c>
      <c r="AW2546" s="127"/>
    </row>
    <row r="2547" spans="1:49" ht="9">
      <c r="A2547" s="127" t="s">
        <v>2996</v>
      </c>
      <c r="AW2547" s="127"/>
    </row>
    <row r="2548" spans="1:49" ht="9">
      <c r="A2548" s="127" t="s">
        <v>2997</v>
      </c>
      <c r="AW2548" s="127"/>
    </row>
    <row r="2549" spans="1:49" ht="9">
      <c r="A2549" s="127" t="s">
        <v>2998</v>
      </c>
      <c r="AW2549" s="127"/>
    </row>
    <row r="2550" spans="1:49" ht="9">
      <c r="A2550" s="127" t="s">
        <v>2999</v>
      </c>
      <c r="AW2550" s="127"/>
    </row>
    <row r="2551" spans="1:49" ht="9">
      <c r="A2551" s="127" t="s">
        <v>3000</v>
      </c>
      <c r="AW2551" s="127"/>
    </row>
    <row r="2552" spans="1:49" ht="9">
      <c r="A2552" s="127" t="s">
        <v>3001</v>
      </c>
      <c r="AW2552" s="127"/>
    </row>
    <row r="2553" spans="1:49" ht="9">
      <c r="A2553" s="127" t="s">
        <v>3002</v>
      </c>
      <c r="AW2553" s="127"/>
    </row>
    <row r="2554" spans="1:49" ht="9">
      <c r="A2554" s="127" t="s">
        <v>3003</v>
      </c>
      <c r="AW2554" s="127"/>
    </row>
    <row r="2555" spans="1:49" ht="9">
      <c r="A2555" s="127" t="s">
        <v>3004</v>
      </c>
      <c r="AW2555" s="127"/>
    </row>
    <row r="2556" spans="1:49" ht="9">
      <c r="A2556" s="127" t="s">
        <v>3005</v>
      </c>
      <c r="AW2556" s="127"/>
    </row>
    <row r="2557" spans="1:49" ht="9">
      <c r="A2557" s="127" t="s">
        <v>3006</v>
      </c>
      <c r="AW2557" s="127"/>
    </row>
    <row r="2558" spans="1:49" ht="9">
      <c r="A2558" s="127" t="s">
        <v>3007</v>
      </c>
      <c r="AW2558" s="127"/>
    </row>
    <row r="2559" spans="1:49" ht="9">
      <c r="A2559" s="127" t="s">
        <v>3008</v>
      </c>
      <c r="AW2559" s="127"/>
    </row>
    <row r="2560" spans="1:49" ht="9">
      <c r="A2560" s="127" t="s">
        <v>3009</v>
      </c>
      <c r="AW2560" s="127"/>
    </row>
    <row r="2561" spans="1:49" ht="9">
      <c r="A2561" s="127" t="s">
        <v>3010</v>
      </c>
      <c r="AW2561" s="127"/>
    </row>
    <row r="2562" spans="1:49" ht="9">
      <c r="A2562" s="127" t="s">
        <v>3011</v>
      </c>
      <c r="AW2562" s="127"/>
    </row>
    <row r="2563" spans="1:49" ht="9">
      <c r="A2563" s="127" t="s">
        <v>3012</v>
      </c>
      <c r="AW2563" s="127"/>
    </row>
    <row r="2564" spans="1:49" ht="9">
      <c r="A2564" s="127" t="s">
        <v>3013</v>
      </c>
      <c r="AW2564" s="127"/>
    </row>
    <row r="2565" spans="1:49" ht="9">
      <c r="A2565" s="127" t="s">
        <v>3014</v>
      </c>
      <c r="AW2565" s="127"/>
    </row>
    <row r="2566" spans="1:49" ht="9">
      <c r="A2566" s="127" t="s">
        <v>3015</v>
      </c>
      <c r="AW2566" s="127"/>
    </row>
    <row r="2567" spans="1:49" ht="9">
      <c r="A2567" s="127" t="s">
        <v>3016</v>
      </c>
      <c r="AW2567" s="127"/>
    </row>
    <row r="2568" spans="1:49" ht="9">
      <c r="A2568" s="127" t="s">
        <v>3017</v>
      </c>
      <c r="AW2568" s="127"/>
    </row>
    <row r="2569" spans="1:49" ht="9">
      <c r="A2569" s="127" t="s">
        <v>3018</v>
      </c>
      <c r="AW2569" s="127"/>
    </row>
    <row r="2570" spans="1:49" ht="9">
      <c r="A2570" s="127" t="s">
        <v>3019</v>
      </c>
      <c r="AW2570" s="127"/>
    </row>
    <row r="2571" spans="1:49" ht="9">
      <c r="A2571" s="127" t="s">
        <v>3020</v>
      </c>
      <c r="AW2571" s="127"/>
    </row>
    <row r="2572" spans="1:49" ht="9">
      <c r="A2572" s="127" t="s">
        <v>3021</v>
      </c>
      <c r="AW2572" s="127"/>
    </row>
    <row r="2573" spans="1:49" ht="9">
      <c r="A2573" s="127" t="s">
        <v>3022</v>
      </c>
      <c r="AW2573" s="127"/>
    </row>
    <row r="2574" spans="1:49" ht="9">
      <c r="A2574" s="127" t="s">
        <v>3023</v>
      </c>
      <c r="AW2574" s="127"/>
    </row>
    <row r="2575" spans="1:49" ht="9">
      <c r="A2575" s="127" t="s">
        <v>3024</v>
      </c>
      <c r="AW2575" s="127"/>
    </row>
    <row r="2576" spans="1:49" ht="9">
      <c r="A2576" s="127" t="s">
        <v>3025</v>
      </c>
      <c r="AW2576" s="127"/>
    </row>
    <row r="2577" spans="1:49" ht="9">
      <c r="A2577" s="127" t="s">
        <v>3026</v>
      </c>
      <c r="AW2577" s="127"/>
    </row>
    <row r="2578" spans="1:49" ht="9">
      <c r="A2578" s="127" t="s">
        <v>3027</v>
      </c>
      <c r="AW2578" s="127"/>
    </row>
    <row r="2579" spans="1:49" ht="9">
      <c r="A2579" s="127" t="s">
        <v>3028</v>
      </c>
      <c r="AW2579" s="127"/>
    </row>
    <row r="2580" spans="1:49" ht="9">
      <c r="A2580" s="127" t="s">
        <v>3029</v>
      </c>
      <c r="AW2580" s="127"/>
    </row>
    <row r="2581" spans="1:49" ht="9">
      <c r="A2581" s="127" t="s">
        <v>3030</v>
      </c>
      <c r="AW2581" s="127"/>
    </row>
    <row r="2582" spans="1:49" ht="9">
      <c r="A2582" s="127" t="s">
        <v>3031</v>
      </c>
      <c r="AW2582" s="127"/>
    </row>
    <row r="2583" spans="1:49" ht="9">
      <c r="A2583" s="127" t="s">
        <v>3032</v>
      </c>
      <c r="AW2583" s="127"/>
    </row>
    <row r="2584" spans="1:49" ht="9">
      <c r="A2584" s="127" t="s">
        <v>3033</v>
      </c>
      <c r="AW2584" s="127"/>
    </row>
    <row r="2585" spans="1:49" ht="9">
      <c r="A2585" s="127" t="s">
        <v>3034</v>
      </c>
      <c r="AW2585" s="127"/>
    </row>
    <row r="2586" spans="1:49" ht="9">
      <c r="A2586" s="127" t="s">
        <v>3035</v>
      </c>
      <c r="AW2586" s="127"/>
    </row>
    <row r="2587" spans="1:49" ht="9">
      <c r="A2587" s="127" t="s">
        <v>3036</v>
      </c>
      <c r="AW2587" s="127"/>
    </row>
    <row r="2588" spans="1:49" ht="9">
      <c r="A2588" s="127" t="s">
        <v>3037</v>
      </c>
      <c r="AW2588" s="127"/>
    </row>
    <row r="2589" spans="1:49" ht="9">
      <c r="A2589" s="127" t="s">
        <v>3038</v>
      </c>
      <c r="AW2589" s="127"/>
    </row>
    <row r="2590" spans="1:49" ht="9">
      <c r="A2590" s="127" t="s">
        <v>3039</v>
      </c>
      <c r="AW2590" s="127"/>
    </row>
    <row r="2591" spans="1:49" ht="9">
      <c r="A2591" s="127" t="s">
        <v>3040</v>
      </c>
      <c r="AW2591" s="127"/>
    </row>
    <row r="2592" spans="1:49" ht="9">
      <c r="A2592" s="127" t="s">
        <v>3041</v>
      </c>
      <c r="AW2592" s="127"/>
    </row>
    <row r="2593" spans="1:49" ht="9">
      <c r="A2593" s="127" t="s">
        <v>3042</v>
      </c>
      <c r="AW2593" s="127"/>
    </row>
    <row r="2594" spans="1:49" ht="9">
      <c r="A2594" s="127" t="s">
        <v>3043</v>
      </c>
      <c r="AW2594" s="127"/>
    </row>
    <row r="2595" spans="1:49" ht="9">
      <c r="A2595" s="127" t="s">
        <v>3044</v>
      </c>
      <c r="AW2595" s="127"/>
    </row>
    <row r="2596" spans="1:49" ht="9">
      <c r="A2596" s="127" t="s">
        <v>3045</v>
      </c>
      <c r="AW2596" s="127"/>
    </row>
    <row r="2597" spans="1:49" ht="9">
      <c r="A2597" s="127" t="s">
        <v>3046</v>
      </c>
      <c r="AW2597" s="127"/>
    </row>
    <row r="2598" spans="1:49" ht="9">
      <c r="A2598" s="127" t="s">
        <v>3047</v>
      </c>
      <c r="AW2598" s="127"/>
    </row>
    <row r="2599" spans="1:49" ht="9">
      <c r="A2599" s="127" t="s">
        <v>3048</v>
      </c>
      <c r="AW2599" s="127"/>
    </row>
    <row r="2600" spans="1:49" ht="9">
      <c r="A2600" s="127" t="s">
        <v>3049</v>
      </c>
      <c r="AW2600" s="127"/>
    </row>
    <row r="2601" spans="1:49" ht="9">
      <c r="A2601" s="127" t="s">
        <v>3050</v>
      </c>
      <c r="AW2601" s="127"/>
    </row>
    <row r="2602" spans="1:49" ht="9">
      <c r="A2602" s="127" t="s">
        <v>3051</v>
      </c>
      <c r="AW2602" s="127"/>
    </row>
    <row r="2603" spans="1:49" ht="9">
      <c r="A2603" s="127" t="s">
        <v>3052</v>
      </c>
      <c r="AW2603" s="127"/>
    </row>
    <row r="2604" spans="1:49" ht="9">
      <c r="A2604" s="127" t="s">
        <v>3053</v>
      </c>
      <c r="AW2604" s="127"/>
    </row>
    <row r="2605" spans="1:49" ht="9">
      <c r="A2605" s="127" t="s">
        <v>3054</v>
      </c>
      <c r="AW2605" s="127"/>
    </row>
    <row r="2606" spans="1:49" ht="9">
      <c r="A2606" s="127" t="s">
        <v>3055</v>
      </c>
      <c r="AW2606" s="127"/>
    </row>
    <row r="2607" spans="1:49" ht="9">
      <c r="A2607" s="127" t="s">
        <v>3056</v>
      </c>
      <c r="AW2607" s="127"/>
    </row>
    <row r="2608" spans="1:49" ht="9">
      <c r="A2608" s="127" t="s">
        <v>3057</v>
      </c>
      <c r="AW2608" s="127"/>
    </row>
    <row r="2609" spans="1:49" ht="9">
      <c r="A2609" s="127" t="s">
        <v>3058</v>
      </c>
      <c r="AW2609" s="127"/>
    </row>
    <row r="2610" spans="1:49" ht="9">
      <c r="A2610" s="127" t="s">
        <v>3059</v>
      </c>
      <c r="AW2610" s="127"/>
    </row>
    <row r="2611" spans="1:49" ht="9">
      <c r="A2611" s="127" t="s">
        <v>3060</v>
      </c>
      <c r="AW2611" s="127"/>
    </row>
    <row r="2612" spans="1:49" ht="9">
      <c r="A2612" s="127" t="s">
        <v>3061</v>
      </c>
      <c r="AW2612" s="127"/>
    </row>
    <row r="2613" spans="1:49" ht="9">
      <c r="A2613" s="127" t="s">
        <v>3062</v>
      </c>
      <c r="AW2613" s="127"/>
    </row>
    <row r="2614" spans="1:49" ht="9">
      <c r="A2614" s="127" t="s">
        <v>3063</v>
      </c>
      <c r="AW2614" s="127"/>
    </row>
    <row r="2615" spans="1:49" ht="9">
      <c r="A2615" s="127" t="s">
        <v>3064</v>
      </c>
      <c r="AW2615" s="127"/>
    </row>
    <row r="2616" spans="1:49" ht="9">
      <c r="A2616" s="127" t="s">
        <v>3065</v>
      </c>
      <c r="AW2616" s="127"/>
    </row>
    <row r="2617" spans="1:49" ht="9">
      <c r="A2617" s="127" t="s">
        <v>3066</v>
      </c>
      <c r="AW2617" s="127"/>
    </row>
    <row r="2618" spans="1:49" ht="9">
      <c r="A2618" s="127" t="s">
        <v>3067</v>
      </c>
      <c r="AW2618" s="127"/>
    </row>
    <row r="2619" spans="1:49" ht="9">
      <c r="A2619" s="127" t="s">
        <v>3068</v>
      </c>
      <c r="AW2619" s="127"/>
    </row>
    <row r="2620" spans="1:49" ht="9">
      <c r="A2620" s="127" t="s">
        <v>3069</v>
      </c>
      <c r="AW2620" s="127"/>
    </row>
    <row r="2621" spans="1:49" ht="9">
      <c r="A2621" s="127" t="s">
        <v>3070</v>
      </c>
      <c r="AW2621" s="127"/>
    </row>
    <row r="2622" spans="1:49" ht="9">
      <c r="A2622" s="127" t="s">
        <v>3071</v>
      </c>
      <c r="AW2622" s="127"/>
    </row>
    <row r="2623" spans="1:49" ht="9">
      <c r="A2623" s="127" t="s">
        <v>3072</v>
      </c>
      <c r="AW2623" s="127"/>
    </row>
    <row r="2624" spans="1:49" ht="9">
      <c r="A2624" s="127" t="s">
        <v>3073</v>
      </c>
      <c r="AW2624" s="127"/>
    </row>
    <row r="2625" spans="1:49" ht="9">
      <c r="A2625" s="127" t="s">
        <v>3074</v>
      </c>
      <c r="AW2625" s="127"/>
    </row>
    <row r="2626" spans="1:49" ht="9">
      <c r="A2626" s="127" t="s">
        <v>3075</v>
      </c>
      <c r="AW2626" s="127"/>
    </row>
    <row r="2627" spans="1:49" ht="9">
      <c r="A2627" s="127" t="s">
        <v>3076</v>
      </c>
      <c r="AW2627" s="127"/>
    </row>
    <row r="2628" spans="1:49" ht="9">
      <c r="A2628" s="127" t="s">
        <v>3077</v>
      </c>
      <c r="AW2628" s="127"/>
    </row>
    <row r="2629" spans="1:49" ht="9">
      <c r="A2629" s="127" t="s">
        <v>3078</v>
      </c>
      <c r="AW2629" s="127"/>
    </row>
    <row r="2630" spans="1:49" ht="9">
      <c r="A2630" s="127" t="s">
        <v>3079</v>
      </c>
      <c r="AW2630" s="127"/>
    </row>
    <row r="2631" spans="1:49" ht="9">
      <c r="A2631" s="127" t="s">
        <v>3080</v>
      </c>
      <c r="AW2631" s="127"/>
    </row>
    <row r="2632" spans="1:49" ht="9">
      <c r="A2632" s="127" t="s">
        <v>3081</v>
      </c>
      <c r="AW2632" s="127"/>
    </row>
    <row r="2633" spans="1:49" ht="9">
      <c r="A2633" s="127" t="s">
        <v>3082</v>
      </c>
      <c r="AW2633" s="127"/>
    </row>
    <row r="2634" spans="1:49" ht="9">
      <c r="A2634" s="127" t="s">
        <v>3083</v>
      </c>
      <c r="AW2634" s="127"/>
    </row>
    <row r="2635" spans="1:49" ht="9">
      <c r="A2635" s="127" t="s">
        <v>3084</v>
      </c>
      <c r="AW2635" s="127"/>
    </row>
    <row r="2636" spans="1:49" ht="9">
      <c r="A2636" s="127" t="s">
        <v>3085</v>
      </c>
      <c r="AW2636" s="127"/>
    </row>
    <row r="2637" spans="1:49" ht="9">
      <c r="A2637" s="127" t="s">
        <v>3086</v>
      </c>
      <c r="AW2637" s="127"/>
    </row>
    <row r="2638" spans="1:49" ht="9">
      <c r="A2638" s="127" t="s">
        <v>3087</v>
      </c>
      <c r="AW2638" s="127"/>
    </row>
    <row r="2639" spans="1:49" ht="9">
      <c r="A2639" s="127" t="s">
        <v>3088</v>
      </c>
      <c r="AW2639" s="127"/>
    </row>
    <row r="2640" spans="1:49" ht="9">
      <c r="A2640" s="127" t="s">
        <v>3089</v>
      </c>
      <c r="AW2640" s="127"/>
    </row>
    <row r="2641" spans="1:49" ht="9">
      <c r="A2641" s="127" t="s">
        <v>3090</v>
      </c>
      <c r="AW2641" s="127"/>
    </row>
    <row r="2642" spans="1:49" ht="9">
      <c r="A2642" s="127" t="s">
        <v>3091</v>
      </c>
      <c r="AW2642" s="127"/>
    </row>
    <row r="2643" spans="1:49" ht="9">
      <c r="A2643" s="127" t="s">
        <v>3092</v>
      </c>
      <c r="AW2643" s="127"/>
    </row>
    <row r="2644" spans="1:49" ht="9">
      <c r="A2644" s="127" t="s">
        <v>3093</v>
      </c>
      <c r="AW2644" s="127"/>
    </row>
    <row r="2645" spans="1:49" ht="9">
      <c r="A2645" s="127" t="s">
        <v>3094</v>
      </c>
      <c r="AW2645" s="127"/>
    </row>
    <row r="2646" spans="1:49" ht="9">
      <c r="A2646" s="127" t="s">
        <v>3095</v>
      </c>
      <c r="AW2646" s="127"/>
    </row>
    <row r="2647" spans="1:49" ht="9">
      <c r="A2647" s="127" t="s">
        <v>3096</v>
      </c>
      <c r="AW2647" s="127"/>
    </row>
    <row r="2648" spans="1:49" ht="9">
      <c r="A2648" s="127" t="s">
        <v>3097</v>
      </c>
      <c r="AW2648" s="127"/>
    </row>
    <row r="2649" spans="1:49" ht="9">
      <c r="A2649" s="127" t="s">
        <v>3098</v>
      </c>
      <c r="AW2649" s="127"/>
    </row>
    <row r="2650" spans="1:49" ht="9">
      <c r="A2650" s="127" t="s">
        <v>3099</v>
      </c>
      <c r="AW2650" s="127"/>
    </row>
    <row r="2651" spans="1:49" ht="9">
      <c r="A2651" s="127" t="s">
        <v>3100</v>
      </c>
      <c r="AW2651" s="127"/>
    </row>
    <row r="2652" spans="1:49" ht="9">
      <c r="A2652" s="127" t="s">
        <v>3101</v>
      </c>
      <c r="AW2652" s="127"/>
    </row>
    <row r="2653" spans="1:49" ht="9">
      <c r="A2653" s="127" t="s">
        <v>3102</v>
      </c>
      <c r="AW2653" s="127"/>
    </row>
    <row r="2654" spans="1:49" ht="9">
      <c r="A2654" s="127" t="s">
        <v>3103</v>
      </c>
      <c r="AW2654" s="127"/>
    </row>
    <row r="2655" spans="1:49" ht="9">
      <c r="A2655" s="127" t="s">
        <v>3104</v>
      </c>
      <c r="AW2655" s="127"/>
    </row>
    <row r="2656" spans="1:49" ht="9">
      <c r="A2656" s="127" t="s">
        <v>3105</v>
      </c>
      <c r="AW2656" s="127"/>
    </row>
    <row r="2657" spans="1:49" ht="9">
      <c r="A2657" s="127" t="s">
        <v>3106</v>
      </c>
      <c r="AW2657" s="127"/>
    </row>
    <row r="2658" spans="1:49" ht="9">
      <c r="A2658" s="127" t="s">
        <v>3107</v>
      </c>
      <c r="AW2658" s="127"/>
    </row>
    <row r="2659" spans="1:49" ht="9">
      <c r="A2659" s="127" t="s">
        <v>3108</v>
      </c>
      <c r="AW2659" s="127"/>
    </row>
    <row r="2660" spans="1:49" ht="9">
      <c r="A2660" s="127" t="s">
        <v>3109</v>
      </c>
      <c r="AW2660" s="127"/>
    </row>
    <row r="2661" spans="1:49" ht="9">
      <c r="A2661" s="127" t="s">
        <v>3110</v>
      </c>
      <c r="AW2661" s="127"/>
    </row>
    <row r="2662" spans="1:49" ht="9">
      <c r="A2662" s="127" t="s">
        <v>3111</v>
      </c>
      <c r="AW2662" s="127"/>
    </row>
    <row r="2663" spans="1:49" ht="9">
      <c r="A2663" s="127" t="s">
        <v>3112</v>
      </c>
      <c r="AW2663" s="127"/>
    </row>
    <row r="2664" spans="1:49" ht="9">
      <c r="A2664" s="127" t="s">
        <v>3113</v>
      </c>
      <c r="AW2664" s="127"/>
    </row>
    <row r="2665" spans="1:49" ht="9">
      <c r="A2665" s="127" t="s">
        <v>3114</v>
      </c>
      <c r="AW2665" s="127"/>
    </row>
    <row r="2666" spans="1:49" ht="9">
      <c r="A2666" s="127" t="s">
        <v>3115</v>
      </c>
      <c r="AW2666" s="127"/>
    </row>
    <row r="2667" spans="1:49" ht="9">
      <c r="A2667" s="127" t="s">
        <v>3116</v>
      </c>
      <c r="AW2667" s="127"/>
    </row>
    <row r="2668" spans="1:49" ht="9">
      <c r="A2668" s="127" t="s">
        <v>3117</v>
      </c>
      <c r="AW2668" s="127"/>
    </row>
    <row r="2669" spans="1:49" ht="9">
      <c r="A2669" s="127" t="s">
        <v>3118</v>
      </c>
      <c r="AW2669" s="127"/>
    </row>
    <row r="2670" spans="1:49" ht="9">
      <c r="A2670" s="127" t="s">
        <v>3119</v>
      </c>
      <c r="AW2670" s="127"/>
    </row>
    <row r="2671" spans="1:49" ht="9">
      <c r="A2671" s="127" t="s">
        <v>3120</v>
      </c>
      <c r="AW2671" s="127"/>
    </row>
    <row r="2672" spans="1:49" ht="9">
      <c r="A2672" s="127" t="s">
        <v>3121</v>
      </c>
      <c r="AW2672" s="127"/>
    </row>
    <row r="2673" spans="1:49" ht="9">
      <c r="A2673" s="127" t="s">
        <v>3122</v>
      </c>
      <c r="AW2673" s="127"/>
    </row>
    <row r="2674" spans="1:49" ht="9">
      <c r="A2674" s="127" t="s">
        <v>3123</v>
      </c>
      <c r="AW2674" s="127"/>
    </row>
    <row r="2675" spans="1:49" ht="9">
      <c r="A2675" s="127" t="s">
        <v>3124</v>
      </c>
      <c r="AW2675" s="127"/>
    </row>
    <row r="2676" spans="1:49" ht="9">
      <c r="A2676" s="127" t="s">
        <v>3125</v>
      </c>
      <c r="AW2676" s="127"/>
    </row>
    <row r="2677" spans="1:49" ht="9">
      <c r="A2677" s="127" t="s">
        <v>3126</v>
      </c>
      <c r="AW2677" s="127"/>
    </row>
    <row r="2678" spans="1:49" ht="9">
      <c r="A2678" s="127" t="s">
        <v>3127</v>
      </c>
      <c r="AW2678" s="127"/>
    </row>
    <row r="2679" spans="1:49" ht="9">
      <c r="A2679" s="127" t="s">
        <v>3128</v>
      </c>
      <c r="AW2679" s="127"/>
    </row>
    <row r="2680" spans="1:49" ht="9">
      <c r="A2680" s="127" t="s">
        <v>3129</v>
      </c>
      <c r="AW2680" s="127"/>
    </row>
    <row r="2681" spans="1:49" ht="9">
      <c r="A2681" s="127" t="s">
        <v>3130</v>
      </c>
      <c r="AW2681" s="127"/>
    </row>
    <row r="2682" spans="1:49" ht="9">
      <c r="A2682" s="127" t="s">
        <v>3131</v>
      </c>
      <c r="AW2682" s="127"/>
    </row>
    <row r="2683" spans="1:49" ht="9">
      <c r="A2683" s="127" t="s">
        <v>3132</v>
      </c>
      <c r="AW2683" s="127"/>
    </row>
    <row r="2684" spans="1:49" ht="9">
      <c r="A2684" s="127" t="s">
        <v>3133</v>
      </c>
      <c r="AW2684" s="127"/>
    </row>
    <row r="2685" spans="1:49" ht="9">
      <c r="A2685" s="127" t="s">
        <v>3134</v>
      </c>
      <c r="AW2685" s="127"/>
    </row>
    <row r="2686" spans="1:49" ht="9">
      <c r="A2686" s="127" t="s">
        <v>3135</v>
      </c>
      <c r="AW2686" s="127"/>
    </row>
    <row r="2687" spans="1:49" ht="9">
      <c r="A2687" s="127" t="s">
        <v>3136</v>
      </c>
      <c r="AW2687" s="127"/>
    </row>
    <row r="2688" spans="1:49" ht="9">
      <c r="A2688" s="127" t="s">
        <v>3137</v>
      </c>
      <c r="AW2688" s="127"/>
    </row>
    <row r="2689" spans="1:49" ht="9">
      <c r="A2689" s="127" t="s">
        <v>3138</v>
      </c>
      <c r="AW2689" s="127"/>
    </row>
    <row r="2690" spans="1:49" ht="9">
      <c r="A2690" s="127" t="s">
        <v>3139</v>
      </c>
      <c r="AW2690" s="127"/>
    </row>
    <row r="2691" spans="1:49" ht="9">
      <c r="A2691" s="127" t="s">
        <v>3140</v>
      </c>
      <c r="AW2691" s="127"/>
    </row>
    <row r="2692" spans="1:49" ht="9">
      <c r="A2692" s="127" t="s">
        <v>3141</v>
      </c>
      <c r="AW2692" s="127"/>
    </row>
    <row r="2693" spans="1:49" ht="9">
      <c r="A2693" s="127" t="s">
        <v>3142</v>
      </c>
      <c r="AW2693" s="127"/>
    </row>
    <row r="2694" spans="1:49" ht="9">
      <c r="A2694" s="127" t="s">
        <v>3143</v>
      </c>
      <c r="AW2694" s="127"/>
    </row>
    <row r="2695" spans="1:49" ht="9">
      <c r="A2695" s="127" t="s">
        <v>3144</v>
      </c>
      <c r="AW2695" s="127"/>
    </row>
    <row r="2696" spans="1:49" ht="9">
      <c r="A2696" s="127" t="s">
        <v>3145</v>
      </c>
      <c r="AW2696" s="127"/>
    </row>
    <row r="2697" spans="1:49" ht="9">
      <c r="A2697" s="127" t="s">
        <v>3146</v>
      </c>
      <c r="AW2697" s="127"/>
    </row>
    <row r="2698" spans="1:49" ht="9">
      <c r="A2698" s="127" t="s">
        <v>3147</v>
      </c>
      <c r="AW2698" s="127"/>
    </row>
    <row r="2699" spans="1:49" ht="9">
      <c r="A2699" s="127" t="s">
        <v>3148</v>
      </c>
      <c r="AW2699" s="127"/>
    </row>
    <row r="2700" spans="1:49" ht="9">
      <c r="A2700" s="127" t="s">
        <v>3149</v>
      </c>
      <c r="AW2700" s="127"/>
    </row>
    <row r="2701" spans="1:49" ht="9">
      <c r="A2701" s="127" t="s">
        <v>3150</v>
      </c>
      <c r="AW2701" s="127"/>
    </row>
    <row r="2702" spans="1:49" ht="9">
      <c r="A2702" s="127" t="s">
        <v>3151</v>
      </c>
      <c r="AW2702" s="127"/>
    </row>
    <row r="2703" spans="1:49" ht="9">
      <c r="A2703" s="127" t="s">
        <v>3152</v>
      </c>
      <c r="AW2703" s="127"/>
    </row>
    <row r="2704" spans="1:49" ht="9">
      <c r="A2704" s="127" t="s">
        <v>3153</v>
      </c>
      <c r="AW2704" s="127"/>
    </row>
    <row r="2705" spans="1:49" ht="9">
      <c r="A2705" s="127" t="s">
        <v>3154</v>
      </c>
      <c r="AW2705" s="127"/>
    </row>
    <row r="2706" spans="1:49" ht="9">
      <c r="A2706" s="127" t="s">
        <v>3155</v>
      </c>
      <c r="AW2706" s="127"/>
    </row>
    <row r="2707" spans="1:49" ht="9">
      <c r="A2707" s="127" t="s">
        <v>3156</v>
      </c>
      <c r="AW2707" s="127"/>
    </row>
    <row r="2708" spans="1:49" ht="9">
      <c r="A2708" s="127" t="s">
        <v>3157</v>
      </c>
      <c r="AW2708" s="127"/>
    </row>
    <row r="2709" spans="1:49" ht="9">
      <c r="A2709" s="127" t="s">
        <v>3158</v>
      </c>
      <c r="AW2709" s="127"/>
    </row>
    <row r="2710" spans="1:49" ht="9">
      <c r="A2710" s="127" t="s">
        <v>3159</v>
      </c>
      <c r="AW2710" s="127"/>
    </row>
    <row r="2711" spans="1:49" ht="9">
      <c r="A2711" s="127" t="s">
        <v>3160</v>
      </c>
      <c r="AW2711" s="127"/>
    </row>
    <row r="2712" spans="1:49" ht="9">
      <c r="A2712" s="127" t="s">
        <v>3161</v>
      </c>
      <c r="AW2712" s="127"/>
    </row>
    <row r="2713" spans="1:49" ht="9">
      <c r="A2713" s="127" t="s">
        <v>3162</v>
      </c>
      <c r="AW2713" s="127"/>
    </row>
    <row r="2714" spans="1:49" ht="9">
      <c r="A2714" s="127" t="s">
        <v>3163</v>
      </c>
      <c r="AW2714" s="127"/>
    </row>
    <row r="2715" spans="1:49" ht="9">
      <c r="A2715" s="127" t="s">
        <v>3164</v>
      </c>
      <c r="AW2715" s="127"/>
    </row>
    <row r="2716" spans="1:49" ht="9">
      <c r="A2716" s="127" t="s">
        <v>3165</v>
      </c>
      <c r="AW2716" s="127"/>
    </row>
    <row r="2717" spans="1:49" ht="9">
      <c r="A2717" s="129">
        <v>37500</v>
      </c>
      <c r="B2717" s="129"/>
      <c r="C2717" s="129"/>
      <c r="D2717" s="129"/>
      <c r="I2717" s="129"/>
      <c r="AW2717" s="127"/>
    </row>
    <row r="2718" spans="1:49" ht="9">
      <c r="A2718" s="127" t="s">
        <v>3166</v>
      </c>
      <c r="AW2718" s="127"/>
    </row>
    <row r="2719" spans="1:49" ht="9">
      <c r="A2719" s="127" t="s">
        <v>3167</v>
      </c>
      <c r="AW2719" s="127"/>
    </row>
    <row r="2720" spans="1:49" ht="9">
      <c r="A2720" s="127" t="s">
        <v>3168</v>
      </c>
      <c r="AW2720" s="127"/>
    </row>
    <row r="2721" spans="1:49" ht="9">
      <c r="A2721" s="127" t="s">
        <v>3169</v>
      </c>
      <c r="AW2721" s="127"/>
    </row>
    <row r="2722" spans="1:49" ht="9">
      <c r="A2722" s="127" t="s">
        <v>3170</v>
      </c>
      <c r="AW2722" s="127"/>
    </row>
    <row r="2723" spans="1:49" ht="9">
      <c r="A2723" s="127" t="s">
        <v>3171</v>
      </c>
      <c r="AW2723" s="127"/>
    </row>
    <row r="2724" spans="1:49" ht="9">
      <c r="A2724" s="127" t="s">
        <v>3172</v>
      </c>
      <c r="AW2724" s="127"/>
    </row>
    <row r="2725" spans="1:49" ht="9">
      <c r="A2725" s="127" t="s">
        <v>3173</v>
      </c>
      <c r="AW2725" s="127"/>
    </row>
    <row r="2726" spans="1:49" ht="9">
      <c r="A2726" s="127" t="s">
        <v>3174</v>
      </c>
      <c r="AW2726" s="127"/>
    </row>
    <row r="2727" spans="1:49" ht="9">
      <c r="A2727" s="127" t="s">
        <v>3175</v>
      </c>
      <c r="AW2727" s="127"/>
    </row>
    <row r="2728" spans="1:49" ht="9">
      <c r="A2728" s="127" t="s">
        <v>3176</v>
      </c>
      <c r="AW2728" s="127"/>
    </row>
    <row r="2729" spans="1:49" ht="9">
      <c r="A2729" s="127" t="s">
        <v>3177</v>
      </c>
      <c r="AW2729" s="127"/>
    </row>
    <row r="2730" spans="1:49" ht="9">
      <c r="A2730" s="127" t="s">
        <v>3178</v>
      </c>
      <c r="AW2730" s="127"/>
    </row>
    <row r="2731" spans="1:49" ht="9">
      <c r="A2731" s="127" t="s">
        <v>3179</v>
      </c>
      <c r="AW2731" s="127"/>
    </row>
    <row r="2732" spans="1:49" ht="9">
      <c r="A2732" s="127" t="s">
        <v>3180</v>
      </c>
      <c r="AW2732" s="127"/>
    </row>
    <row r="2733" spans="1:49" ht="9">
      <c r="A2733" s="127" t="s">
        <v>3181</v>
      </c>
      <c r="AW2733" s="127"/>
    </row>
    <row r="2734" spans="1:49" ht="9">
      <c r="A2734" s="127" t="s">
        <v>3182</v>
      </c>
      <c r="AW2734" s="127"/>
    </row>
    <row r="2735" spans="1:49" ht="9">
      <c r="A2735" s="127" t="s">
        <v>3183</v>
      </c>
      <c r="AW2735" s="127"/>
    </row>
    <row r="2736" spans="1:49" ht="9">
      <c r="A2736" s="127" t="s">
        <v>3184</v>
      </c>
      <c r="AW2736" s="127"/>
    </row>
    <row r="2737" spans="1:49" ht="9">
      <c r="A2737" s="127" t="s">
        <v>3185</v>
      </c>
      <c r="AW2737" s="127"/>
    </row>
    <row r="2738" spans="1:49" ht="9">
      <c r="A2738" s="127" t="s">
        <v>3186</v>
      </c>
      <c r="AW2738" s="127"/>
    </row>
    <row r="2739" spans="1:49" ht="9">
      <c r="A2739" s="127" t="s">
        <v>3187</v>
      </c>
      <c r="AW2739" s="127"/>
    </row>
    <row r="2740" spans="1:49" ht="9">
      <c r="A2740" s="127" t="s">
        <v>3188</v>
      </c>
      <c r="AW2740" s="127"/>
    </row>
    <row r="2741" spans="1:49" ht="9">
      <c r="A2741" s="127" t="s">
        <v>3189</v>
      </c>
      <c r="AW2741" s="127"/>
    </row>
    <row r="2742" spans="1:49" ht="9">
      <c r="A2742" s="127" t="s">
        <v>3190</v>
      </c>
      <c r="AW2742" s="127"/>
    </row>
    <row r="2743" spans="1:49" ht="9">
      <c r="A2743" s="127" t="s">
        <v>3191</v>
      </c>
      <c r="AW2743" s="127"/>
    </row>
    <row r="2744" spans="1:49" ht="9">
      <c r="A2744" s="127" t="s">
        <v>3192</v>
      </c>
      <c r="AW2744" s="127"/>
    </row>
    <row r="2745" spans="1:49" ht="9">
      <c r="A2745" s="127" t="s">
        <v>3193</v>
      </c>
      <c r="AW2745" s="127"/>
    </row>
    <row r="2746" spans="1:49" ht="9">
      <c r="A2746" s="127" t="s">
        <v>3194</v>
      </c>
      <c r="AW2746" s="127"/>
    </row>
    <row r="2747" spans="1:49" ht="9">
      <c r="A2747" s="127" t="s">
        <v>3195</v>
      </c>
      <c r="AW2747" s="127"/>
    </row>
    <row r="2748" spans="1:49" ht="9">
      <c r="A2748" s="127" t="s">
        <v>3196</v>
      </c>
      <c r="AW2748" s="127"/>
    </row>
    <row r="2749" spans="1:49" ht="9">
      <c r="A2749" s="127" t="s">
        <v>3197</v>
      </c>
      <c r="AW2749" s="127"/>
    </row>
    <row r="2750" spans="1:49" ht="9">
      <c r="A2750" s="127" t="s">
        <v>3198</v>
      </c>
      <c r="AW2750" s="127"/>
    </row>
    <row r="2751" spans="1:49" ht="9">
      <c r="A2751" s="127" t="s">
        <v>3199</v>
      </c>
      <c r="AW2751" s="127"/>
    </row>
    <row r="2752" spans="1:49" ht="9">
      <c r="A2752" s="127" t="s">
        <v>3200</v>
      </c>
      <c r="AW2752" s="127"/>
    </row>
    <row r="2753" spans="1:49" ht="9">
      <c r="A2753" s="127" t="s">
        <v>3201</v>
      </c>
      <c r="AW2753" s="127"/>
    </row>
    <row r="2754" spans="1:49" ht="9">
      <c r="A2754" s="127" t="s">
        <v>3202</v>
      </c>
      <c r="AW2754" s="127"/>
    </row>
    <row r="2755" spans="1:49" ht="9">
      <c r="A2755" s="127" t="s">
        <v>3203</v>
      </c>
      <c r="AW2755" s="127"/>
    </row>
    <row r="2756" spans="1:49" ht="9">
      <c r="A2756" s="127" t="s">
        <v>3204</v>
      </c>
      <c r="AW2756" s="127"/>
    </row>
    <row r="2757" spans="1:49" ht="9">
      <c r="A2757" s="127" t="s">
        <v>3205</v>
      </c>
      <c r="AW2757" s="127"/>
    </row>
    <row r="2758" spans="1:49" ht="9">
      <c r="A2758" s="127" t="s">
        <v>3206</v>
      </c>
      <c r="AW2758" s="127"/>
    </row>
    <row r="2759" spans="1:49" ht="9">
      <c r="A2759" s="127" t="s">
        <v>3207</v>
      </c>
      <c r="AW2759" s="127"/>
    </row>
    <row r="2760" spans="1:49" ht="9">
      <c r="A2760" s="127" t="s">
        <v>3208</v>
      </c>
      <c r="AW2760" s="127"/>
    </row>
    <row r="2761" spans="1:49" ht="9">
      <c r="A2761" s="127" t="s">
        <v>3209</v>
      </c>
      <c r="AW2761" s="127"/>
    </row>
    <row r="2762" spans="1:49" ht="9">
      <c r="A2762" s="127" t="s">
        <v>3210</v>
      </c>
      <c r="AW2762" s="127"/>
    </row>
    <row r="2763" spans="1:49" ht="9">
      <c r="A2763" s="127" t="s">
        <v>3211</v>
      </c>
      <c r="AW2763" s="127"/>
    </row>
    <row r="2764" spans="1:49" ht="9">
      <c r="A2764" s="127" t="s">
        <v>3212</v>
      </c>
      <c r="AW2764" s="127"/>
    </row>
    <row r="2765" spans="1:49" ht="9">
      <c r="A2765" s="127" t="s">
        <v>3213</v>
      </c>
      <c r="AW2765" s="127"/>
    </row>
    <row r="2766" spans="1:49" ht="9">
      <c r="A2766" s="127" t="s">
        <v>3214</v>
      </c>
      <c r="AW2766" s="127"/>
    </row>
    <row r="2767" spans="1:49" ht="9">
      <c r="A2767" s="127" t="s">
        <v>3215</v>
      </c>
      <c r="AW2767" s="127"/>
    </row>
    <row r="2768" spans="1:49" ht="9">
      <c r="A2768" s="127" t="s">
        <v>3216</v>
      </c>
      <c r="AW2768" s="127"/>
    </row>
    <row r="2769" spans="1:49" ht="9">
      <c r="A2769" s="127" t="s">
        <v>3217</v>
      </c>
      <c r="AW2769" s="127"/>
    </row>
    <row r="2770" spans="1:49" ht="9">
      <c r="A2770" s="127" t="s">
        <v>3218</v>
      </c>
      <c r="AW2770" s="127"/>
    </row>
    <row r="2771" spans="1:49" ht="9">
      <c r="A2771" s="127" t="s">
        <v>3219</v>
      </c>
      <c r="AW2771" s="127"/>
    </row>
    <row r="2772" spans="1:49" ht="9">
      <c r="A2772" s="127" t="s">
        <v>3220</v>
      </c>
      <c r="AW2772" s="127"/>
    </row>
    <row r="2773" spans="1:49" ht="9">
      <c r="A2773" s="127" t="s">
        <v>3221</v>
      </c>
      <c r="AW2773" s="127"/>
    </row>
    <row r="2774" spans="1:49" ht="9">
      <c r="A2774" s="127" t="s">
        <v>3222</v>
      </c>
      <c r="AW2774" s="127"/>
    </row>
    <row r="2775" spans="1:49" ht="9">
      <c r="A2775" s="127" t="s">
        <v>3223</v>
      </c>
      <c r="AW2775" s="127"/>
    </row>
    <row r="2776" spans="1:49" ht="9">
      <c r="A2776" s="127" t="s">
        <v>3224</v>
      </c>
      <c r="AW2776" s="127"/>
    </row>
    <row r="2777" spans="1:49" ht="9">
      <c r="A2777" s="127" t="s">
        <v>3225</v>
      </c>
      <c r="AW2777" s="127"/>
    </row>
    <row r="2778" spans="1:49" ht="9">
      <c r="A2778" s="127" t="s">
        <v>3226</v>
      </c>
      <c r="AW2778" s="127"/>
    </row>
    <row r="2779" spans="1:49" ht="9">
      <c r="A2779" s="127" t="s">
        <v>3227</v>
      </c>
      <c r="AW2779" s="127"/>
    </row>
    <row r="2780" spans="1:49" ht="9">
      <c r="A2780" s="127" t="s">
        <v>3228</v>
      </c>
      <c r="AW2780" s="127"/>
    </row>
    <row r="2781" spans="1:49" ht="9">
      <c r="A2781" s="127" t="s">
        <v>3229</v>
      </c>
      <c r="AW2781" s="127"/>
    </row>
    <row r="2782" spans="1:49" ht="9">
      <c r="A2782" s="127" t="s">
        <v>3230</v>
      </c>
      <c r="AW2782" s="127"/>
    </row>
    <row r="2783" spans="1:49" ht="9">
      <c r="A2783" s="127" t="s">
        <v>3231</v>
      </c>
      <c r="AW2783" s="127"/>
    </row>
    <row r="2784" spans="1:49" ht="9">
      <c r="A2784" s="127" t="s">
        <v>3232</v>
      </c>
      <c r="AW2784" s="127"/>
    </row>
    <row r="2785" spans="1:49" ht="9">
      <c r="A2785" s="127" t="s">
        <v>3233</v>
      </c>
      <c r="AW2785" s="127"/>
    </row>
    <row r="2786" spans="1:49" ht="9">
      <c r="A2786" s="127" t="s">
        <v>3234</v>
      </c>
      <c r="AW2786" s="127"/>
    </row>
    <row r="2787" spans="1:49" ht="9">
      <c r="A2787" s="127" t="s">
        <v>3235</v>
      </c>
      <c r="AW2787" s="127"/>
    </row>
    <row r="2788" spans="1:49" ht="9">
      <c r="A2788" s="127" t="s">
        <v>3236</v>
      </c>
      <c r="AW2788" s="127"/>
    </row>
    <row r="2789" spans="1:49" ht="9">
      <c r="A2789" s="127" t="s">
        <v>3237</v>
      </c>
      <c r="AW2789" s="127"/>
    </row>
    <row r="2790" spans="1:49" ht="9">
      <c r="A2790" s="127" t="s">
        <v>3238</v>
      </c>
      <c r="AW2790" s="127"/>
    </row>
    <row r="2791" spans="1:49" ht="9">
      <c r="A2791" s="127" t="s">
        <v>3239</v>
      </c>
      <c r="AW2791" s="127"/>
    </row>
    <row r="2792" spans="1:49" ht="9">
      <c r="A2792" s="127" t="s">
        <v>3240</v>
      </c>
      <c r="AW2792" s="127"/>
    </row>
    <row r="2793" spans="1:49" ht="9">
      <c r="A2793" s="127" t="s">
        <v>3241</v>
      </c>
      <c r="AW2793" s="127"/>
    </row>
    <row r="2794" spans="1:49" ht="9">
      <c r="A2794" s="127" t="s">
        <v>3242</v>
      </c>
      <c r="AW2794" s="127"/>
    </row>
    <row r="2795" spans="1:49" ht="9">
      <c r="A2795" s="127" t="s">
        <v>3243</v>
      </c>
      <c r="AW2795" s="127"/>
    </row>
    <row r="2796" spans="1:49" ht="9">
      <c r="A2796" s="127" t="s">
        <v>3244</v>
      </c>
      <c r="AW2796" s="127"/>
    </row>
    <row r="2797" spans="1:49" ht="9">
      <c r="A2797" s="127" t="s">
        <v>3245</v>
      </c>
      <c r="AW2797" s="127"/>
    </row>
    <row r="2798" spans="1:49" ht="9">
      <c r="A2798" s="127" t="s">
        <v>3246</v>
      </c>
      <c r="AW2798" s="127"/>
    </row>
    <row r="2799" spans="1:49" ht="9">
      <c r="A2799" s="127" t="s">
        <v>3247</v>
      </c>
      <c r="AW2799" s="127"/>
    </row>
    <row r="2800" spans="1:49" ht="9">
      <c r="A2800" s="127" t="s">
        <v>3248</v>
      </c>
      <c r="AW2800" s="127"/>
    </row>
    <row r="2801" spans="1:49" ht="9">
      <c r="A2801" s="127" t="s">
        <v>3249</v>
      </c>
      <c r="AW2801" s="127"/>
    </row>
    <row r="2802" spans="1:49" ht="9">
      <c r="A2802" s="127" t="s">
        <v>3250</v>
      </c>
      <c r="AW2802" s="127"/>
    </row>
    <row r="2803" spans="1:49" ht="9">
      <c r="A2803" s="127" t="s">
        <v>3251</v>
      </c>
      <c r="AW2803" s="127"/>
    </row>
    <row r="2804" spans="1:49" ht="9">
      <c r="A2804" s="127" t="s">
        <v>3252</v>
      </c>
      <c r="AW2804" s="127"/>
    </row>
    <row r="2805" spans="1:49" ht="9">
      <c r="A2805" s="127" t="s">
        <v>3253</v>
      </c>
      <c r="AW2805" s="127"/>
    </row>
    <row r="2806" spans="1:49" ht="9">
      <c r="A2806" s="127" t="s">
        <v>3254</v>
      </c>
      <c r="AW2806" s="127"/>
    </row>
    <row r="2807" spans="1:49" ht="9">
      <c r="A2807" s="127" t="s">
        <v>3255</v>
      </c>
      <c r="AW2807" s="127"/>
    </row>
    <row r="2808" spans="1:49" ht="9">
      <c r="A2808" s="127" t="s">
        <v>3256</v>
      </c>
      <c r="AW2808" s="127"/>
    </row>
    <row r="2809" spans="1:49" ht="9">
      <c r="A2809" s="127" t="s">
        <v>3257</v>
      </c>
      <c r="AW2809" s="127"/>
    </row>
    <row r="2810" spans="1:49" ht="9">
      <c r="A2810" s="127" t="s">
        <v>3258</v>
      </c>
      <c r="AW2810" s="127"/>
    </row>
    <row r="2811" spans="1:49" ht="9">
      <c r="A2811" s="127" t="s">
        <v>3259</v>
      </c>
      <c r="AW2811" s="127"/>
    </row>
    <row r="2812" spans="1:49" ht="9">
      <c r="A2812" s="127" t="s">
        <v>3260</v>
      </c>
      <c r="AW2812" s="127"/>
    </row>
    <row r="2813" spans="1:49" ht="9">
      <c r="A2813" s="127" t="s">
        <v>3261</v>
      </c>
      <c r="AW2813" s="127"/>
    </row>
    <row r="2814" spans="1:49" ht="9">
      <c r="A2814" s="127" t="s">
        <v>3262</v>
      </c>
      <c r="AW2814" s="127"/>
    </row>
    <row r="2815" spans="1:49" ht="9">
      <c r="A2815" s="127" t="s">
        <v>3263</v>
      </c>
      <c r="AW2815" s="127"/>
    </row>
    <row r="2816" spans="1:49" ht="9">
      <c r="A2816" s="127" t="s">
        <v>3264</v>
      </c>
      <c r="AW2816" s="127"/>
    </row>
    <row r="2817" spans="1:49" ht="9">
      <c r="A2817" s="127" t="s">
        <v>3265</v>
      </c>
      <c r="AW2817" s="127"/>
    </row>
    <row r="2818" spans="1:49" ht="9">
      <c r="A2818" s="127" t="s">
        <v>3266</v>
      </c>
      <c r="AW2818" s="127"/>
    </row>
    <row r="2819" spans="1:49" ht="9">
      <c r="A2819" s="127" t="s">
        <v>3267</v>
      </c>
      <c r="AW2819" s="127"/>
    </row>
    <row r="2820" spans="1:49" ht="9">
      <c r="A2820" s="127" t="s">
        <v>3268</v>
      </c>
      <c r="AW2820" s="127"/>
    </row>
    <row r="2821" spans="1:49" ht="9">
      <c r="A2821" s="127" t="s">
        <v>3269</v>
      </c>
      <c r="AW2821" s="127"/>
    </row>
    <row r="2822" spans="1:49" ht="9">
      <c r="A2822" s="127" t="s">
        <v>3270</v>
      </c>
      <c r="AW2822" s="127"/>
    </row>
    <row r="2823" spans="1:49" ht="9">
      <c r="A2823" s="127" t="s">
        <v>3271</v>
      </c>
      <c r="AW2823" s="127"/>
    </row>
    <row r="2824" spans="1:49" ht="9">
      <c r="A2824" s="127" t="s">
        <v>3272</v>
      </c>
      <c r="AW2824" s="127"/>
    </row>
    <row r="2825" spans="1:49" ht="9">
      <c r="A2825" s="127" t="s">
        <v>3273</v>
      </c>
      <c r="AW2825" s="127"/>
    </row>
    <row r="2826" spans="1:49" ht="9">
      <c r="A2826" s="127" t="s">
        <v>3274</v>
      </c>
      <c r="AW2826" s="127"/>
    </row>
    <row r="2827" spans="1:49" ht="9">
      <c r="A2827" s="127" t="s">
        <v>3275</v>
      </c>
      <c r="AW2827" s="127"/>
    </row>
    <row r="2828" spans="1:49" ht="9">
      <c r="A2828" s="127" t="s">
        <v>3276</v>
      </c>
      <c r="AW2828" s="127"/>
    </row>
    <row r="2829" spans="1:49" ht="9">
      <c r="A2829" s="127" t="s">
        <v>3277</v>
      </c>
      <c r="AW2829" s="127"/>
    </row>
    <row r="2830" spans="1:49" ht="9">
      <c r="A2830" s="127" t="s">
        <v>3278</v>
      </c>
      <c r="AW2830" s="127"/>
    </row>
    <row r="2831" spans="1:49" ht="9">
      <c r="A2831" s="127" t="s">
        <v>3279</v>
      </c>
      <c r="AW2831" s="127"/>
    </row>
    <row r="2832" spans="1:49" ht="9">
      <c r="A2832" s="127" t="s">
        <v>3280</v>
      </c>
      <c r="AW2832" s="127"/>
    </row>
    <row r="2833" spans="1:49" ht="9">
      <c r="A2833" s="127" t="s">
        <v>3281</v>
      </c>
      <c r="AW2833" s="127"/>
    </row>
    <row r="2834" spans="1:49" ht="9">
      <c r="A2834" s="127" t="s">
        <v>3282</v>
      </c>
      <c r="AW2834" s="127"/>
    </row>
    <row r="2835" spans="1:49" ht="9">
      <c r="A2835" s="127" t="s">
        <v>3283</v>
      </c>
      <c r="AW2835" s="127"/>
    </row>
    <row r="2836" spans="1:49" ht="9">
      <c r="A2836" s="127" t="s">
        <v>3284</v>
      </c>
      <c r="AW2836" s="127"/>
    </row>
    <row r="2837" spans="1:49" ht="9">
      <c r="A2837" s="127" t="s">
        <v>3285</v>
      </c>
      <c r="AW2837" s="127"/>
    </row>
    <row r="2838" spans="1:49" ht="9">
      <c r="A2838" s="127" t="s">
        <v>3286</v>
      </c>
      <c r="AW2838" s="127"/>
    </row>
    <row r="2839" spans="1:49" ht="9">
      <c r="A2839" s="127" t="s">
        <v>3287</v>
      </c>
      <c r="AW2839" s="127"/>
    </row>
    <row r="2840" spans="1:49" ht="9">
      <c r="A2840" s="127" t="s">
        <v>3288</v>
      </c>
      <c r="AW2840" s="127"/>
    </row>
    <row r="2841" spans="1:49" ht="9">
      <c r="A2841" s="127" t="s">
        <v>3289</v>
      </c>
      <c r="AW2841" s="127"/>
    </row>
    <row r="2842" spans="1:49" ht="9">
      <c r="A2842" s="127" t="s">
        <v>3290</v>
      </c>
      <c r="AW2842" s="127"/>
    </row>
    <row r="2843" spans="1:49" ht="9">
      <c r="A2843" s="127" t="s">
        <v>3291</v>
      </c>
      <c r="AW2843" s="127"/>
    </row>
    <row r="2844" spans="1:49" ht="9">
      <c r="A2844" s="127" t="s">
        <v>3292</v>
      </c>
      <c r="AW2844" s="127"/>
    </row>
    <row r="2845" spans="1:49" ht="9">
      <c r="A2845" s="127" t="s">
        <v>3293</v>
      </c>
      <c r="AW2845" s="127"/>
    </row>
    <row r="2846" spans="1:49" ht="9">
      <c r="A2846" s="127" t="s">
        <v>3294</v>
      </c>
      <c r="AW2846" s="127"/>
    </row>
    <row r="2847" spans="1:49" ht="9">
      <c r="A2847" s="127" t="s">
        <v>3295</v>
      </c>
      <c r="AW2847" s="127"/>
    </row>
    <row r="2848" spans="1:49" ht="9">
      <c r="A2848" s="127" t="s">
        <v>3296</v>
      </c>
      <c r="AW2848" s="127"/>
    </row>
    <row r="2849" spans="1:49" ht="9">
      <c r="A2849" s="127" t="s">
        <v>3297</v>
      </c>
      <c r="AW2849" s="127"/>
    </row>
    <row r="2850" spans="1:49" ht="9">
      <c r="A2850" s="127" t="s">
        <v>3298</v>
      </c>
      <c r="AW2850" s="127"/>
    </row>
    <row r="2851" spans="1:49" ht="9">
      <c r="A2851" s="127" t="s">
        <v>3299</v>
      </c>
      <c r="AW2851" s="127"/>
    </row>
    <row r="2852" spans="1:49" ht="9">
      <c r="A2852" s="127" t="s">
        <v>3300</v>
      </c>
      <c r="AW2852" s="127"/>
    </row>
    <row r="2853" spans="1:49" ht="9">
      <c r="A2853" s="127" t="s">
        <v>3301</v>
      </c>
      <c r="AW2853" s="127"/>
    </row>
    <row r="2854" spans="1:49" ht="9">
      <c r="A2854" s="127" t="s">
        <v>3302</v>
      </c>
      <c r="AW2854" s="127"/>
    </row>
    <row r="2855" spans="1:49" ht="9">
      <c r="A2855" s="127" t="s">
        <v>3303</v>
      </c>
      <c r="AW2855" s="127"/>
    </row>
    <row r="2856" spans="1:49" ht="9">
      <c r="A2856" s="127" t="s">
        <v>3304</v>
      </c>
      <c r="AW2856" s="127"/>
    </row>
    <row r="2857" spans="1:49" ht="9">
      <c r="A2857" s="127" t="s">
        <v>3305</v>
      </c>
      <c r="AW2857" s="127"/>
    </row>
    <row r="2858" spans="1:49" ht="9">
      <c r="A2858" s="127" t="s">
        <v>3306</v>
      </c>
      <c r="AW2858" s="127"/>
    </row>
    <row r="2859" spans="1:49" ht="9">
      <c r="A2859" s="127" t="s">
        <v>3307</v>
      </c>
      <c r="AW2859" s="127"/>
    </row>
    <row r="2860" spans="1:49" ht="9">
      <c r="A2860" s="127" t="s">
        <v>3308</v>
      </c>
      <c r="AW2860" s="127"/>
    </row>
    <row r="2861" spans="1:49" ht="9">
      <c r="A2861" s="127" t="s">
        <v>3309</v>
      </c>
      <c r="AW2861" s="127"/>
    </row>
    <row r="2862" spans="1:49" ht="9">
      <c r="A2862" s="127" t="s">
        <v>3310</v>
      </c>
      <c r="AW2862" s="127"/>
    </row>
    <row r="2863" spans="1:49" ht="9">
      <c r="A2863" s="127" t="s">
        <v>3311</v>
      </c>
      <c r="AW2863" s="127"/>
    </row>
    <row r="2864" spans="1:49" ht="9">
      <c r="A2864" s="127" t="s">
        <v>3312</v>
      </c>
      <c r="AW2864" s="127"/>
    </row>
    <row r="2865" spans="1:49" ht="9">
      <c r="A2865" s="127" t="s">
        <v>3313</v>
      </c>
      <c r="AW2865" s="127"/>
    </row>
    <row r="2866" spans="1:49" ht="9">
      <c r="A2866" s="127" t="s">
        <v>3314</v>
      </c>
      <c r="AW2866" s="127"/>
    </row>
    <row r="2867" spans="1:49" ht="9">
      <c r="A2867" s="127" t="s">
        <v>3315</v>
      </c>
      <c r="AW2867" s="127"/>
    </row>
    <row r="2868" spans="1:49" ht="9">
      <c r="A2868" s="127" t="s">
        <v>3316</v>
      </c>
      <c r="AW2868" s="127"/>
    </row>
    <row r="2869" spans="1:49" ht="9">
      <c r="A2869" s="127" t="s">
        <v>3317</v>
      </c>
      <c r="AW2869" s="127"/>
    </row>
    <row r="2870" spans="1:49" ht="9">
      <c r="A2870" s="127" t="s">
        <v>3318</v>
      </c>
      <c r="AW2870" s="127"/>
    </row>
    <row r="2871" spans="1:49" ht="9">
      <c r="A2871" s="127" t="s">
        <v>3319</v>
      </c>
      <c r="AW2871" s="127"/>
    </row>
    <row r="2872" spans="1:49" ht="9">
      <c r="A2872" s="127" t="s">
        <v>3320</v>
      </c>
      <c r="AW2872" s="127"/>
    </row>
    <row r="2873" spans="1:49" ht="9">
      <c r="A2873" s="127" t="s">
        <v>3321</v>
      </c>
      <c r="AW2873" s="127"/>
    </row>
    <row r="2874" spans="1:49" ht="9">
      <c r="A2874" s="127" t="s">
        <v>3322</v>
      </c>
      <c r="AW2874" s="127"/>
    </row>
    <row r="2875" spans="1:49" ht="9">
      <c r="A2875" s="127" t="s">
        <v>3323</v>
      </c>
      <c r="AW2875" s="127"/>
    </row>
    <row r="2876" spans="1:49" ht="9">
      <c r="A2876" s="127" t="s">
        <v>3324</v>
      </c>
      <c r="AW2876" s="127"/>
    </row>
    <row r="2877" spans="1:49" ht="9">
      <c r="A2877" s="127" t="s">
        <v>3325</v>
      </c>
      <c r="AW2877" s="127"/>
    </row>
    <row r="2878" spans="1:49" ht="9">
      <c r="A2878" s="127" t="s">
        <v>3326</v>
      </c>
      <c r="AW2878" s="127"/>
    </row>
    <row r="2879" spans="1:49" ht="9">
      <c r="A2879" s="127" t="s">
        <v>3327</v>
      </c>
      <c r="AW2879" s="127"/>
    </row>
    <row r="2880" spans="1:49" ht="9">
      <c r="A2880" s="127" t="s">
        <v>3328</v>
      </c>
      <c r="AW2880" s="127"/>
    </row>
    <row r="2881" spans="1:49" ht="9">
      <c r="A2881" s="127" t="s">
        <v>3329</v>
      </c>
      <c r="AW2881" s="127"/>
    </row>
    <row r="2882" spans="1:49" ht="9">
      <c r="A2882" s="127" t="s">
        <v>3330</v>
      </c>
      <c r="AW2882" s="127"/>
    </row>
    <row r="2883" spans="1:49" ht="9">
      <c r="A2883" s="127" t="s">
        <v>3331</v>
      </c>
      <c r="AW2883" s="127"/>
    </row>
    <row r="2884" spans="1:49" ht="9">
      <c r="A2884" s="127" t="s">
        <v>3332</v>
      </c>
      <c r="AW2884" s="127"/>
    </row>
    <row r="2885" spans="1:49" ht="9">
      <c r="A2885" s="127" t="s">
        <v>3333</v>
      </c>
      <c r="AW2885" s="127"/>
    </row>
    <row r="2886" spans="1:49" ht="9">
      <c r="A2886" s="127" t="s">
        <v>3334</v>
      </c>
      <c r="AW2886" s="127"/>
    </row>
    <row r="2887" spans="1:49" ht="9">
      <c r="A2887" s="127" t="s">
        <v>3335</v>
      </c>
      <c r="AW2887" s="127"/>
    </row>
    <row r="2888" spans="1:49" ht="9">
      <c r="A2888" s="127" t="s">
        <v>3336</v>
      </c>
      <c r="AW2888" s="127"/>
    </row>
    <row r="2889" spans="1:49" ht="9">
      <c r="A2889" s="127" t="s">
        <v>3337</v>
      </c>
      <c r="AW2889" s="127"/>
    </row>
    <row r="2890" spans="1:49" ht="9">
      <c r="A2890" s="127" t="s">
        <v>3338</v>
      </c>
      <c r="AW2890" s="127"/>
    </row>
    <row r="2891" spans="1:49" ht="9">
      <c r="A2891" s="127" t="s">
        <v>3339</v>
      </c>
      <c r="AW2891" s="127"/>
    </row>
    <row r="2892" spans="1:49" ht="9">
      <c r="A2892" s="127" t="s">
        <v>3340</v>
      </c>
      <c r="AW2892" s="127"/>
    </row>
    <row r="2893" spans="1:49" ht="9">
      <c r="A2893" s="127" t="s">
        <v>3341</v>
      </c>
      <c r="AW2893" s="127"/>
    </row>
    <row r="2894" spans="1:49" ht="9">
      <c r="A2894" s="127" t="s">
        <v>3342</v>
      </c>
      <c r="AW2894" s="127"/>
    </row>
    <row r="2895" spans="1:49" ht="9">
      <c r="A2895" s="127" t="s">
        <v>3343</v>
      </c>
      <c r="AW2895" s="127"/>
    </row>
    <row r="2896" spans="1:49" ht="9">
      <c r="A2896" s="127" t="s">
        <v>3344</v>
      </c>
      <c r="AW2896" s="127"/>
    </row>
    <row r="2897" spans="1:49" ht="9">
      <c r="A2897" s="127" t="s">
        <v>3345</v>
      </c>
      <c r="AW2897" s="127"/>
    </row>
    <row r="2898" spans="1:49" ht="9">
      <c r="A2898" s="127" t="s">
        <v>3346</v>
      </c>
      <c r="AW2898" s="127"/>
    </row>
    <row r="2899" spans="1:49" ht="9">
      <c r="A2899" s="127" t="s">
        <v>3347</v>
      </c>
      <c r="AW2899" s="127"/>
    </row>
    <row r="2900" spans="1:49" ht="9">
      <c r="A2900" s="127" t="s">
        <v>3348</v>
      </c>
      <c r="AW2900" s="127"/>
    </row>
    <row r="2901" spans="1:49" ht="9">
      <c r="A2901" s="127" t="s">
        <v>3349</v>
      </c>
      <c r="AW2901" s="127"/>
    </row>
    <row r="2902" spans="1:49" ht="9">
      <c r="A2902" s="127" t="s">
        <v>3350</v>
      </c>
      <c r="AW2902" s="127"/>
    </row>
    <row r="2903" spans="1:49" ht="9">
      <c r="A2903" s="127" t="s">
        <v>3351</v>
      </c>
      <c r="AW2903" s="127"/>
    </row>
    <row r="2904" spans="1:49" ht="9">
      <c r="A2904" s="127" t="s">
        <v>3352</v>
      </c>
      <c r="AW2904" s="127"/>
    </row>
    <row r="2905" spans="1:49" ht="9">
      <c r="A2905" s="127" t="s">
        <v>3353</v>
      </c>
      <c r="AW2905" s="127"/>
    </row>
    <row r="2906" spans="1:49" ht="9">
      <c r="A2906" s="127" t="s">
        <v>3354</v>
      </c>
      <c r="AW2906" s="127"/>
    </row>
    <row r="2907" spans="1:49" ht="9">
      <c r="A2907" s="127" t="s">
        <v>3355</v>
      </c>
      <c r="AW2907" s="127"/>
    </row>
    <row r="2908" spans="1:49" ht="9">
      <c r="A2908" s="127" t="s">
        <v>3356</v>
      </c>
      <c r="AW2908" s="127"/>
    </row>
    <row r="2909" spans="1:49" ht="9">
      <c r="A2909" s="127" t="s">
        <v>3357</v>
      </c>
      <c r="AW2909" s="127"/>
    </row>
    <row r="2910" spans="1:49" ht="9">
      <c r="A2910" s="127" t="s">
        <v>3358</v>
      </c>
      <c r="AW2910" s="127"/>
    </row>
    <row r="2911" spans="1:49" ht="9">
      <c r="A2911" s="127" t="s">
        <v>3359</v>
      </c>
      <c r="AW2911" s="127"/>
    </row>
    <row r="2912" spans="1:49" ht="9">
      <c r="A2912" s="127" t="s">
        <v>3360</v>
      </c>
      <c r="AW2912" s="127"/>
    </row>
    <row r="2913" spans="1:49" ht="9">
      <c r="A2913" s="127" t="s">
        <v>3361</v>
      </c>
      <c r="AW2913" s="127"/>
    </row>
    <row r="2914" spans="1:49" ht="9">
      <c r="A2914" s="127" t="s">
        <v>3362</v>
      </c>
      <c r="AW2914" s="127"/>
    </row>
    <row r="2915" spans="1:49" ht="9">
      <c r="A2915" s="127" t="s">
        <v>3363</v>
      </c>
      <c r="AW2915" s="127"/>
    </row>
    <row r="2916" spans="1:49" ht="9">
      <c r="A2916" s="127" t="s">
        <v>3364</v>
      </c>
      <c r="AW2916" s="127"/>
    </row>
    <row r="2917" spans="1:49" ht="9">
      <c r="A2917" s="127" t="s">
        <v>3365</v>
      </c>
      <c r="AW2917" s="127"/>
    </row>
    <row r="2918" spans="1:49" ht="9">
      <c r="A2918" s="127" t="s">
        <v>3366</v>
      </c>
      <c r="AW2918" s="127"/>
    </row>
    <row r="2919" spans="1:49" ht="9">
      <c r="A2919" s="127" t="s">
        <v>3367</v>
      </c>
      <c r="AW2919" s="127"/>
    </row>
    <row r="2920" spans="1:49" ht="9">
      <c r="A2920" s="127" t="s">
        <v>3368</v>
      </c>
      <c r="AW2920" s="127"/>
    </row>
    <row r="2921" spans="1:49" ht="9">
      <c r="A2921" s="127" t="s">
        <v>3369</v>
      </c>
      <c r="AW2921" s="127"/>
    </row>
    <row r="2922" spans="1:49" ht="9">
      <c r="A2922" s="127" t="s">
        <v>3370</v>
      </c>
      <c r="AW2922" s="127"/>
    </row>
    <row r="2923" spans="1:49" ht="9">
      <c r="A2923" s="127" t="s">
        <v>3371</v>
      </c>
      <c r="AW2923" s="127"/>
    </row>
    <row r="2924" spans="1:49" ht="9">
      <c r="A2924" s="127" t="s">
        <v>3372</v>
      </c>
      <c r="AW2924" s="127"/>
    </row>
    <row r="2925" spans="1:49" ht="9">
      <c r="A2925" s="127" t="s">
        <v>3373</v>
      </c>
      <c r="AW2925" s="127"/>
    </row>
    <row r="2926" spans="1:49" ht="9">
      <c r="A2926" s="127" t="s">
        <v>3374</v>
      </c>
      <c r="AW2926" s="127"/>
    </row>
    <row r="2927" spans="1:49" ht="9">
      <c r="A2927" s="127" t="s">
        <v>3375</v>
      </c>
      <c r="AW2927" s="127"/>
    </row>
    <row r="2928" spans="1:49" ht="9">
      <c r="A2928" s="127" t="s">
        <v>3376</v>
      </c>
      <c r="AW2928" s="127"/>
    </row>
    <row r="2929" spans="1:49" ht="9">
      <c r="A2929" s="127" t="s">
        <v>3377</v>
      </c>
      <c r="AW2929" s="127"/>
    </row>
    <row r="2930" spans="1:49" ht="9">
      <c r="A2930" s="127" t="s">
        <v>3378</v>
      </c>
      <c r="AW2930" s="127"/>
    </row>
    <row r="2931" spans="1:49" ht="9">
      <c r="A2931" s="127" t="s">
        <v>3379</v>
      </c>
      <c r="AW2931" s="127"/>
    </row>
    <row r="2932" spans="1:49" ht="9">
      <c r="A2932" s="127" t="s">
        <v>3380</v>
      </c>
      <c r="AW2932" s="127"/>
    </row>
    <row r="2933" spans="1:49" ht="9">
      <c r="A2933" s="127" t="s">
        <v>3381</v>
      </c>
      <c r="AW2933" s="127"/>
    </row>
    <row r="2934" spans="1:49" ht="9">
      <c r="A2934" s="127" t="s">
        <v>3382</v>
      </c>
      <c r="AW2934" s="127"/>
    </row>
    <row r="2935" spans="1:49" ht="9">
      <c r="A2935" s="127" t="s">
        <v>3383</v>
      </c>
      <c r="AW2935" s="127"/>
    </row>
    <row r="2936" spans="1:49" ht="9">
      <c r="A2936" s="127" t="s">
        <v>3384</v>
      </c>
      <c r="AW2936" s="127"/>
    </row>
    <row r="2937" spans="1:49" ht="9">
      <c r="A2937" s="127" t="s">
        <v>3385</v>
      </c>
      <c r="AW2937" s="127"/>
    </row>
    <row r="2938" spans="1:49" ht="9">
      <c r="A2938" s="127" t="s">
        <v>3386</v>
      </c>
      <c r="AW2938" s="127"/>
    </row>
    <row r="2939" spans="1:49" ht="9">
      <c r="A2939" s="127" t="s">
        <v>3387</v>
      </c>
      <c r="AW2939" s="127"/>
    </row>
    <row r="2940" spans="1:49" ht="9">
      <c r="A2940" s="127" t="s">
        <v>3388</v>
      </c>
      <c r="AW2940" s="127"/>
    </row>
    <row r="2941" spans="1:49" ht="9">
      <c r="A2941" s="127" t="s">
        <v>3389</v>
      </c>
      <c r="AW2941" s="127"/>
    </row>
    <row r="2942" spans="1:49" ht="9">
      <c r="A2942" s="127" t="s">
        <v>3390</v>
      </c>
      <c r="AW2942" s="127"/>
    </row>
    <row r="2943" spans="1:49" ht="9">
      <c r="A2943" s="127" t="s">
        <v>3391</v>
      </c>
      <c r="AW2943" s="127"/>
    </row>
    <row r="2944" spans="1:49" ht="9">
      <c r="A2944" s="127" t="s">
        <v>3392</v>
      </c>
      <c r="AW2944" s="127"/>
    </row>
    <row r="2945" spans="1:49" ht="9">
      <c r="A2945" s="127" t="s">
        <v>3393</v>
      </c>
      <c r="AW2945" s="127"/>
    </row>
    <row r="2946" spans="1:49" ht="9">
      <c r="A2946" s="127" t="s">
        <v>3394</v>
      </c>
      <c r="AW2946" s="127"/>
    </row>
    <row r="2947" spans="1:49" ht="9">
      <c r="A2947" s="127" t="s">
        <v>3395</v>
      </c>
      <c r="AW2947" s="127"/>
    </row>
    <row r="2948" spans="1:49" ht="9">
      <c r="A2948" s="127" t="s">
        <v>3396</v>
      </c>
      <c r="AW2948" s="127"/>
    </row>
    <row r="2949" spans="1:49" ht="9">
      <c r="A2949" s="127" t="s">
        <v>3397</v>
      </c>
      <c r="AW2949" s="127"/>
    </row>
    <row r="2950" spans="1:49" ht="9">
      <c r="A2950" s="127" t="s">
        <v>3398</v>
      </c>
      <c r="AW2950" s="127"/>
    </row>
    <row r="2951" spans="1:49" ht="9">
      <c r="A2951" s="127" t="s">
        <v>3399</v>
      </c>
      <c r="AW2951" s="127"/>
    </row>
    <row r="2952" spans="1:49" ht="9">
      <c r="A2952" s="127" t="s">
        <v>3400</v>
      </c>
      <c r="AW2952" s="127"/>
    </row>
    <row r="2953" spans="1:49" ht="9">
      <c r="A2953" s="127" t="s">
        <v>3401</v>
      </c>
      <c r="AW2953" s="127"/>
    </row>
    <row r="2954" spans="1:49" ht="9">
      <c r="A2954" s="127" t="s">
        <v>3402</v>
      </c>
      <c r="AW2954" s="127"/>
    </row>
    <row r="2955" spans="1:49" ht="9">
      <c r="A2955" s="127" t="s">
        <v>3403</v>
      </c>
      <c r="AW2955" s="127"/>
    </row>
    <row r="2956" spans="1:49" ht="9">
      <c r="A2956" s="127" t="s">
        <v>3404</v>
      </c>
      <c r="AW2956" s="127"/>
    </row>
    <row r="2957" spans="1:49" ht="9">
      <c r="A2957" s="127" t="s">
        <v>3405</v>
      </c>
      <c r="AW2957" s="127"/>
    </row>
    <row r="2958" spans="1:49" ht="9">
      <c r="A2958" s="127" t="s">
        <v>3406</v>
      </c>
      <c r="AW2958" s="127"/>
    </row>
    <row r="2959" spans="1:49" ht="9">
      <c r="A2959" s="127" t="s">
        <v>3407</v>
      </c>
      <c r="AW2959" s="127"/>
    </row>
    <row r="2960" spans="1:49" ht="9">
      <c r="A2960" s="127" t="s">
        <v>3408</v>
      </c>
      <c r="AW2960" s="127"/>
    </row>
    <row r="2961" spans="1:49" ht="9">
      <c r="A2961" s="127" t="s">
        <v>3409</v>
      </c>
      <c r="AW2961" s="127"/>
    </row>
    <row r="2962" spans="1:49" ht="9">
      <c r="A2962" s="127" t="s">
        <v>3410</v>
      </c>
      <c r="AW2962" s="127"/>
    </row>
    <row r="2963" spans="1:49" ht="9">
      <c r="A2963" s="127" t="s">
        <v>3411</v>
      </c>
      <c r="AW2963" s="127"/>
    </row>
    <row r="2964" spans="1:49" ht="9">
      <c r="A2964" s="127" t="s">
        <v>3412</v>
      </c>
      <c r="AW2964" s="127"/>
    </row>
    <row r="2965" spans="1:49" ht="9">
      <c r="A2965" s="127" t="s">
        <v>3413</v>
      </c>
      <c r="AW2965" s="127"/>
    </row>
    <row r="2966" spans="1:49" ht="9">
      <c r="A2966" s="127" t="s">
        <v>3414</v>
      </c>
      <c r="AW2966" s="127"/>
    </row>
    <row r="2967" spans="1:49" ht="9">
      <c r="A2967" s="127" t="s">
        <v>3415</v>
      </c>
      <c r="AW2967" s="127"/>
    </row>
    <row r="2968" spans="1:49" ht="9">
      <c r="A2968" s="127" t="s">
        <v>3416</v>
      </c>
      <c r="AW2968" s="127"/>
    </row>
    <row r="2969" spans="1:49" ht="9">
      <c r="A2969" s="127" t="s">
        <v>3417</v>
      </c>
      <c r="AW2969" s="127"/>
    </row>
    <row r="2970" spans="1:49" ht="9">
      <c r="A2970" s="127" t="s">
        <v>3418</v>
      </c>
      <c r="AW2970" s="127"/>
    </row>
    <row r="2971" spans="1:49" ht="9">
      <c r="A2971" s="127" t="s">
        <v>3419</v>
      </c>
      <c r="AW2971" s="127"/>
    </row>
    <row r="2972" spans="1:49" ht="9">
      <c r="A2972" s="127" t="s">
        <v>3420</v>
      </c>
      <c r="AW2972" s="127"/>
    </row>
    <row r="2973" spans="1:49" ht="9">
      <c r="A2973" s="127" t="s">
        <v>3421</v>
      </c>
      <c r="AW2973" s="127"/>
    </row>
    <row r="2974" spans="1:49" ht="9">
      <c r="A2974" s="127" t="s">
        <v>3422</v>
      </c>
      <c r="AW2974" s="127"/>
    </row>
    <row r="2975" spans="1:49" ht="9">
      <c r="A2975" s="127" t="s">
        <v>3423</v>
      </c>
      <c r="AW2975" s="127"/>
    </row>
    <row r="2976" spans="1:49" ht="9">
      <c r="A2976" s="127" t="s">
        <v>3424</v>
      </c>
      <c r="AW2976" s="127"/>
    </row>
    <row r="2977" spans="1:49" ht="9">
      <c r="A2977" s="127" t="s">
        <v>3425</v>
      </c>
      <c r="AW2977" s="127"/>
    </row>
    <row r="2978" spans="1:49" ht="9">
      <c r="A2978" s="127" t="s">
        <v>3426</v>
      </c>
      <c r="AW2978" s="127"/>
    </row>
    <row r="2979" spans="1:49" ht="9">
      <c r="A2979" s="127" t="s">
        <v>3427</v>
      </c>
      <c r="AW2979" s="127"/>
    </row>
    <row r="2980" spans="1:49" ht="9">
      <c r="A2980" s="127" t="s">
        <v>3428</v>
      </c>
      <c r="AW2980" s="127"/>
    </row>
    <row r="2981" spans="1:49" ht="9">
      <c r="A2981" s="127" t="s">
        <v>3429</v>
      </c>
      <c r="AW2981" s="127"/>
    </row>
    <row r="2982" spans="1:49" ht="9">
      <c r="A2982" s="127" t="s">
        <v>3430</v>
      </c>
      <c r="AW2982" s="127"/>
    </row>
    <row r="2983" spans="1:49" ht="9">
      <c r="A2983" s="127" t="s">
        <v>3431</v>
      </c>
      <c r="AW2983" s="127"/>
    </row>
    <row r="2984" spans="1:49" ht="9">
      <c r="A2984" s="127" t="s">
        <v>3432</v>
      </c>
      <c r="AW2984" s="127"/>
    </row>
    <row r="2985" spans="1:49" ht="9">
      <c r="A2985" s="127" t="s">
        <v>3433</v>
      </c>
      <c r="AW2985" s="127"/>
    </row>
    <row r="2986" spans="1:49" ht="9">
      <c r="A2986" s="127" t="s">
        <v>3434</v>
      </c>
      <c r="AW2986" s="127"/>
    </row>
    <row r="2987" spans="1:49" ht="9">
      <c r="A2987" s="127" t="s">
        <v>3435</v>
      </c>
      <c r="AW2987" s="127"/>
    </row>
    <row r="2988" spans="1:49" ht="9">
      <c r="A2988" s="127" t="s">
        <v>3436</v>
      </c>
      <c r="AW2988" s="127"/>
    </row>
    <row r="2989" spans="1:49" ht="9">
      <c r="A2989" s="127" t="s">
        <v>3437</v>
      </c>
      <c r="AW2989" s="127"/>
    </row>
    <row r="2990" spans="1:49" ht="9">
      <c r="A2990" s="127" t="s">
        <v>3438</v>
      </c>
      <c r="AW2990" s="127"/>
    </row>
    <row r="2991" spans="1:49" ht="9">
      <c r="A2991" s="127" t="s">
        <v>3439</v>
      </c>
      <c r="AW2991" s="127"/>
    </row>
    <row r="2992" spans="1:49" ht="9">
      <c r="A2992" s="127" t="s">
        <v>3440</v>
      </c>
      <c r="AW2992" s="127"/>
    </row>
    <row r="2993" spans="1:49" ht="9">
      <c r="A2993" s="127" t="s">
        <v>3441</v>
      </c>
      <c r="AW2993" s="127"/>
    </row>
    <row r="2994" spans="1:49" ht="9">
      <c r="A2994" s="127" t="s">
        <v>3442</v>
      </c>
      <c r="AW2994" s="127"/>
    </row>
    <row r="2995" spans="1:49" ht="9">
      <c r="A2995" s="127" t="s">
        <v>3443</v>
      </c>
      <c r="AW2995" s="127"/>
    </row>
    <row r="2996" spans="1:49" ht="9">
      <c r="A2996" s="127" t="s">
        <v>3444</v>
      </c>
      <c r="AW2996" s="127"/>
    </row>
    <row r="2997" spans="1:49" ht="9">
      <c r="A2997" s="127" t="s">
        <v>3445</v>
      </c>
      <c r="AW2997" s="127"/>
    </row>
    <row r="2998" spans="1:49" ht="9">
      <c r="A2998" s="127" t="s">
        <v>3446</v>
      </c>
      <c r="AW2998" s="127"/>
    </row>
    <row r="2999" spans="1:49" ht="9">
      <c r="A2999" s="127" t="s">
        <v>3447</v>
      </c>
      <c r="AW2999" s="127"/>
    </row>
    <row r="3000" spans="1:49" ht="9">
      <c r="A3000" s="127" t="s">
        <v>3448</v>
      </c>
      <c r="AW3000" s="127"/>
    </row>
    <row r="3001" spans="1:49" ht="9">
      <c r="A3001" s="127" t="s">
        <v>3449</v>
      </c>
      <c r="AW3001" s="127"/>
    </row>
    <row r="3002" spans="1:49" ht="9">
      <c r="A3002" s="127" t="s">
        <v>3450</v>
      </c>
      <c r="AW3002" s="127"/>
    </row>
    <row r="3003" spans="1:49" ht="9">
      <c r="A3003" s="127" t="s">
        <v>3451</v>
      </c>
      <c r="AW3003" s="127"/>
    </row>
    <row r="3004" spans="1:49" ht="9">
      <c r="A3004" s="127" t="s">
        <v>3452</v>
      </c>
      <c r="AW3004" s="127"/>
    </row>
    <row r="3005" spans="1:49" ht="9">
      <c r="A3005" s="127" t="s">
        <v>3453</v>
      </c>
      <c r="AW3005" s="127"/>
    </row>
    <row r="3006" spans="1:49" ht="9">
      <c r="A3006" s="127" t="s">
        <v>3454</v>
      </c>
      <c r="AW3006" s="127"/>
    </row>
    <row r="3007" spans="1:49" ht="9">
      <c r="A3007" s="127" t="s">
        <v>3455</v>
      </c>
      <c r="AW3007" s="127"/>
    </row>
    <row r="3008" spans="1:49" ht="9">
      <c r="A3008" s="127" t="s">
        <v>3456</v>
      </c>
      <c r="AW3008" s="127"/>
    </row>
    <row r="3009" spans="1:49" ht="9">
      <c r="A3009" s="127" t="s">
        <v>3457</v>
      </c>
      <c r="AW3009" s="127"/>
    </row>
    <row r="3010" spans="1:49" ht="9">
      <c r="A3010" s="127" t="s">
        <v>3458</v>
      </c>
      <c r="AW3010" s="127"/>
    </row>
    <row r="3011" spans="1:49" ht="9">
      <c r="A3011" s="127" t="s">
        <v>3459</v>
      </c>
      <c r="AW3011" s="127"/>
    </row>
    <row r="3012" spans="1:49" ht="9">
      <c r="A3012" s="127" t="s">
        <v>3460</v>
      </c>
      <c r="AW3012" s="127"/>
    </row>
    <row r="3013" spans="1:49" ht="9">
      <c r="A3013" s="127" t="s">
        <v>3461</v>
      </c>
      <c r="AW3013" s="127"/>
    </row>
    <row r="3014" spans="1:49" ht="9">
      <c r="A3014" s="127" t="s">
        <v>3462</v>
      </c>
      <c r="AW3014" s="127"/>
    </row>
    <row r="3015" spans="1:49" ht="9">
      <c r="A3015" s="127" t="s">
        <v>3463</v>
      </c>
      <c r="AW3015" s="127"/>
    </row>
    <row r="3016" spans="1:49" ht="9">
      <c r="A3016" s="127" t="s">
        <v>3464</v>
      </c>
      <c r="AW3016" s="127"/>
    </row>
    <row r="3017" spans="1:49" ht="9">
      <c r="A3017" s="127" t="s">
        <v>3465</v>
      </c>
      <c r="AW3017" s="127"/>
    </row>
    <row r="3018" spans="1:49" ht="9">
      <c r="A3018" s="127" t="s">
        <v>3466</v>
      </c>
      <c r="AW3018" s="127"/>
    </row>
    <row r="3019" spans="1:49" ht="9">
      <c r="A3019" s="127" t="s">
        <v>3467</v>
      </c>
      <c r="AW3019" s="127"/>
    </row>
    <row r="3020" spans="1:49" ht="9">
      <c r="A3020" s="127" t="s">
        <v>3468</v>
      </c>
      <c r="AW3020" s="127"/>
    </row>
    <row r="3021" spans="1:49" ht="9">
      <c r="A3021" s="127" t="s">
        <v>3469</v>
      </c>
      <c r="AW3021" s="127"/>
    </row>
    <row r="3022" spans="1:49" ht="9">
      <c r="A3022" s="127" t="s">
        <v>3470</v>
      </c>
      <c r="AW3022" s="127"/>
    </row>
    <row r="3023" spans="1:49" ht="9">
      <c r="A3023" s="127" t="s">
        <v>3471</v>
      </c>
      <c r="AW3023" s="127"/>
    </row>
    <row r="3024" spans="1:49" ht="9">
      <c r="A3024" s="127" t="s">
        <v>3472</v>
      </c>
      <c r="AW3024" s="127"/>
    </row>
    <row r="3025" spans="1:49" ht="9">
      <c r="A3025" s="127" t="s">
        <v>3473</v>
      </c>
      <c r="AW3025" s="127"/>
    </row>
    <row r="3026" spans="1:49" ht="9">
      <c r="A3026" s="127" t="s">
        <v>3474</v>
      </c>
      <c r="AW3026" s="127"/>
    </row>
    <row r="3027" spans="1:49" ht="9">
      <c r="A3027" s="127" t="s">
        <v>3475</v>
      </c>
      <c r="AW3027" s="127"/>
    </row>
    <row r="3028" spans="1:49" ht="9">
      <c r="A3028" s="127" t="s">
        <v>3476</v>
      </c>
      <c r="AW3028" s="127"/>
    </row>
    <row r="3029" spans="1:49" ht="9">
      <c r="A3029" s="127" t="s">
        <v>3477</v>
      </c>
      <c r="AW3029" s="127"/>
    </row>
    <row r="3030" spans="1:49" ht="9">
      <c r="A3030" s="127" t="s">
        <v>3478</v>
      </c>
      <c r="AW3030" s="127"/>
    </row>
    <row r="3031" spans="1:49" ht="9">
      <c r="A3031" s="127" t="s">
        <v>3479</v>
      </c>
      <c r="AW3031" s="127"/>
    </row>
    <row r="3032" spans="1:49" ht="9">
      <c r="A3032" s="127" t="s">
        <v>3480</v>
      </c>
      <c r="AW3032" s="127"/>
    </row>
    <row r="3033" spans="1:49" ht="9">
      <c r="A3033" s="127" t="s">
        <v>3481</v>
      </c>
      <c r="AW3033" s="127"/>
    </row>
    <row r="3034" spans="1:49" ht="9">
      <c r="A3034" s="127" t="s">
        <v>3482</v>
      </c>
      <c r="AW3034" s="127"/>
    </row>
    <row r="3035" spans="1:49" ht="9">
      <c r="A3035" s="127" t="s">
        <v>3483</v>
      </c>
      <c r="AW3035" s="127"/>
    </row>
    <row r="3036" spans="1:49" ht="9">
      <c r="A3036" s="127" t="s">
        <v>3484</v>
      </c>
      <c r="AW3036" s="127"/>
    </row>
    <row r="3037" spans="1:49" ht="9">
      <c r="A3037" s="127" t="s">
        <v>3485</v>
      </c>
      <c r="AW3037" s="127"/>
    </row>
    <row r="3038" spans="1:49" ht="9">
      <c r="A3038" s="127" t="s">
        <v>3486</v>
      </c>
      <c r="AW3038" s="127"/>
    </row>
    <row r="3039" spans="1:49" ht="9">
      <c r="A3039" s="127" t="s">
        <v>3487</v>
      </c>
      <c r="AW3039" s="127"/>
    </row>
    <row r="3040" spans="1:49" ht="9">
      <c r="A3040" s="127" t="s">
        <v>3488</v>
      </c>
      <c r="AW3040" s="127"/>
    </row>
    <row r="3041" spans="1:49" ht="9">
      <c r="A3041" s="127" t="s">
        <v>3489</v>
      </c>
      <c r="AW3041" s="127"/>
    </row>
    <row r="3042" spans="1:49" ht="9">
      <c r="A3042" s="127" t="s">
        <v>3490</v>
      </c>
      <c r="AW3042" s="127"/>
    </row>
    <row r="3043" spans="1:49" ht="9">
      <c r="A3043" s="127" t="s">
        <v>3491</v>
      </c>
      <c r="AW3043" s="127"/>
    </row>
    <row r="3044" spans="1:49" ht="9">
      <c r="A3044" s="127" t="s">
        <v>3492</v>
      </c>
      <c r="AW3044" s="127"/>
    </row>
    <row r="3045" spans="1:49" ht="9">
      <c r="A3045" s="127" t="s">
        <v>3493</v>
      </c>
      <c r="AW3045" s="127"/>
    </row>
    <row r="3046" spans="1:49" ht="9">
      <c r="A3046" s="127" t="s">
        <v>3494</v>
      </c>
      <c r="AW3046" s="127"/>
    </row>
    <row r="3047" spans="1:49" ht="9">
      <c r="A3047" s="127" t="s">
        <v>3495</v>
      </c>
      <c r="AW3047" s="127"/>
    </row>
    <row r="3048" spans="1:49" ht="9">
      <c r="A3048" s="127" t="s">
        <v>3496</v>
      </c>
      <c r="AW3048" s="127"/>
    </row>
    <row r="3049" spans="1:49" ht="9">
      <c r="A3049" s="127" t="s">
        <v>3497</v>
      </c>
      <c r="AW3049" s="127"/>
    </row>
    <row r="3050" spans="1:49" ht="9">
      <c r="A3050" s="127" t="s">
        <v>3498</v>
      </c>
      <c r="AW3050" s="127"/>
    </row>
    <row r="3051" spans="1:49" ht="9">
      <c r="A3051" s="127" t="s">
        <v>3499</v>
      </c>
      <c r="AW3051" s="127"/>
    </row>
    <row r="3052" spans="1:49" ht="9">
      <c r="A3052" s="127" t="s">
        <v>3500</v>
      </c>
      <c r="AW3052" s="127"/>
    </row>
    <row r="3053" spans="1:49" ht="9">
      <c r="A3053" s="127" t="s">
        <v>3501</v>
      </c>
      <c r="AW3053" s="127"/>
    </row>
    <row r="3054" spans="1:49" ht="9">
      <c r="A3054" s="127" t="s">
        <v>3502</v>
      </c>
      <c r="AW3054" s="127"/>
    </row>
    <row r="3055" spans="1:49" ht="9">
      <c r="A3055" s="127" t="s">
        <v>3503</v>
      </c>
      <c r="AW3055" s="127"/>
    </row>
    <row r="3056" spans="1:49" ht="9">
      <c r="A3056" s="127" t="s">
        <v>3504</v>
      </c>
      <c r="AW3056" s="127"/>
    </row>
    <row r="3057" spans="1:49" ht="9">
      <c r="A3057" s="127" t="s">
        <v>3505</v>
      </c>
      <c r="AW3057" s="127"/>
    </row>
    <row r="3058" spans="1:49" ht="9">
      <c r="A3058" s="127" t="s">
        <v>3506</v>
      </c>
      <c r="AW3058" s="127"/>
    </row>
    <row r="3059" spans="1:49" ht="9">
      <c r="A3059" s="127" t="s">
        <v>3507</v>
      </c>
      <c r="AW3059" s="127"/>
    </row>
    <row r="3060" spans="1:49" ht="9">
      <c r="A3060" s="127" t="s">
        <v>3508</v>
      </c>
      <c r="AW3060" s="127"/>
    </row>
    <row r="3061" spans="1:49" ht="9">
      <c r="A3061" s="127" t="s">
        <v>3509</v>
      </c>
      <c r="AW3061" s="127"/>
    </row>
    <row r="3062" spans="1:49" ht="9">
      <c r="A3062" s="127" t="s">
        <v>3510</v>
      </c>
      <c r="AW3062" s="127"/>
    </row>
    <row r="3063" spans="1:49" ht="9">
      <c r="A3063" s="127" t="s">
        <v>3511</v>
      </c>
      <c r="AW3063" s="127"/>
    </row>
    <row r="3064" spans="1:49" ht="9">
      <c r="A3064" s="127" t="s">
        <v>3512</v>
      </c>
      <c r="AW3064" s="127"/>
    </row>
    <row r="3065" spans="1:49" ht="9">
      <c r="A3065" s="127" t="s">
        <v>3513</v>
      </c>
      <c r="AW3065" s="127"/>
    </row>
    <row r="3066" spans="1:49" ht="9">
      <c r="A3066" s="127" t="s">
        <v>3514</v>
      </c>
      <c r="AW3066" s="127"/>
    </row>
    <row r="3067" spans="1:49" ht="9">
      <c r="A3067" s="127" t="s">
        <v>3515</v>
      </c>
      <c r="AW3067" s="127"/>
    </row>
    <row r="3068" spans="1:49" ht="9">
      <c r="A3068" s="127" t="s">
        <v>3516</v>
      </c>
      <c r="AW3068" s="127"/>
    </row>
    <row r="3069" spans="1:49" ht="9">
      <c r="A3069" s="127" t="s">
        <v>3517</v>
      </c>
      <c r="AW3069" s="127"/>
    </row>
    <row r="3070" spans="1:49" ht="9">
      <c r="A3070" s="127" t="s">
        <v>3518</v>
      </c>
      <c r="AW3070" s="127"/>
    </row>
    <row r="3071" spans="1:49" ht="9">
      <c r="A3071" s="127" t="s">
        <v>3519</v>
      </c>
      <c r="AW3071" s="127"/>
    </row>
    <row r="3072" spans="1:49" ht="9">
      <c r="A3072" s="127" t="s">
        <v>3520</v>
      </c>
      <c r="AW3072" s="127"/>
    </row>
    <row r="3073" spans="1:49" ht="9">
      <c r="A3073" s="127" t="s">
        <v>3521</v>
      </c>
      <c r="AW3073" s="127"/>
    </row>
    <row r="3074" spans="1:49" ht="9">
      <c r="A3074" s="127" t="s">
        <v>3522</v>
      </c>
      <c r="AW3074" s="127"/>
    </row>
    <row r="3075" spans="1:49" ht="9">
      <c r="A3075" s="127" t="s">
        <v>3523</v>
      </c>
      <c r="AW3075" s="127"/>
    </row>
    <row r="3076" spans="1:49" ht="9">
      <c r="A3076" s="127" t="s">
        <v>3524</v>
      </c>
      <c r="AW3076" s="127"/>
    </row>
    <row r="3077" spans="1:49" ht="9">
      <c r="A3077" s="127" t="s">
        <v>3525</v>
      </c>
      <c r="AW3077" s="127"/>
    </row>
    <row r="3078" spans="1:49" ht="9">
      <c r="A3078" s="127" t="s">
        <v>3526</v>
      </c>
      <c r="AW3078" s="127"/>
    </row>
    <row r="3079" spans="1:49" ht="9">
      <c r="A3079" s="127" t="s">
        <v>3527</v>
      </c>
      <c r="AW3079" s="127"/>
    </row>
    <row r="3080" spans="1:49" ht="9">
      <c r="A3080" s="127" t="s">
        <v>3528</v>
      </c>
      <c r="AW3080" s="127"/>
    </row>
    <row r="3081" spans="1:49" ht="9">
      <c r="A3081" s="127" t="s">
        <v>3529</v>
      </c>
      <c r="AW3081" s="127"/>
    </row>
    <row r="3082" spans="1:49" ht="9">
      <c r="A3082" s="127" t="s">
        <v>3530</v>
      </c>
      <c r="AW3082" s="127"/>
    </row>
    <row r="3083" spans="1:49" ht="9">
      <c r="A3083" s="127" t="s">
        <v>3531</v>
      </c>
      <c r="AW3083" s="127"/>
    </row>
    <row r="3084" spans="1:49" ht="9">
      <c r="A3084" s="127" t="s">
        <v>3532</v>
      </c>
      <c r="AW3084" s="127"/>
    </row>
    <row r="3085" spans="1:49" ht="9">
      <c r="A3085" s="127" t="s">
        <v>3533</v>
      </c>
      <c r="AW3085" s="127"/>
    </row>
    <row r="3086" spans="1:49" ht="9">
      <c r="A3086" s="127" t="s">
        <v>3534</v>
      </c>
      <c r="AW3086" s="127"/>
    </row>
    <row r="3087" spans="1:49" ht="9">
      <c r="A3087" s="127" t="s">
        <v>3535</v>
      </c>
      <c r="AW3087" s="127"/>
    </row>
    <row r="3088" spans="1:49" ht="9">
      <c r="A3088" s="127" t="s">
        <v>3536</v>
      </c>
      <c r="AW3088" s="127"/>
    </row>
    <row r="3089" spans="1:49" ht="9">
      <c r="A3089" s="127" t="s">
        <v>3537</v>
      </c>
      <c r="AW3089" s="127"/>
    </row>
    <row r="3090" spans="1:49" ht="9">
      <c r="A3090" s="127" t="s">
        <v>3538</v>
      </c>
      <c r="AW3090" s="127"/>
    </row>
    <row r="3091" spans="1:49" ht="9">
      <c r="A3091" s="127" t="s">
        <v>3539</v>
      </c>
      <c r="AW3091" s="127"/>
    </row>
    <row r="3092" spans="1:49" ht="9">
      <c r="A3092" s="127" t="s">
        <v>3540</v>
      </c>
      <c r="AW3092" s="127"/>
    </row>
    <row r="3093" spans="1:49" ht="9">
      <c r="A3093" s="127" t="s">
        <v>3541</v>
      </c>
      <c r="AW3093" s="127"/>
    </row>
    <row r="3094" spans="1:49" ht="9">
      <c r="A3094" s="127" t="s">
        <v>3542</v>
      </c>
      <c r="AW3094" s="127"/>
    </row>
    <row r="3095" spans="1:49" ht="9">
      <c r="A3095" s="127" t="s">
        <v>3543</v>
      </c>
      <c r="AW3095" s="127"/>
    </row>
    <row r="3096" spans="1:49" ht="9">
      <c r="A3096" s="127" t="s">
        <v>3544</v>
      </c>
      <c r="AW3096" s="127"/>
    </row>
    <row r="3097" spans="1:49" ht="9">
      <c r="A3097" s="127" t="s">
        <v>3545</v>
      </c>
      <c r="AW3097" s="127"/>
    </row>
    <row r="3098" spans="1:49" ht="9">
      <c r="A3098" s="127" t="s">
        <v>3546</v>
      </c>
      <c r="AW3098" s="127"/>
    </row>
    <row r="3099" spans="1:49" ht="9">
      <c r="A3099" s="127" t="s">
        <v>3547</v>
      </c>
      <c r="AW3099" s="127"/>
    </row>
    <row r="3100" spans="1:49" ht="9">
      <c r="A3100" s="127" t="s">
        <v>3548</v>
      </c>
      <c r="AW3100" s="127"/>
    </row>
    <row r="3101" spans="1:49" ht="9">
      <c r="A3101" s="127" t="s">
        <v>3549</v>
      </c>
      <c r="AW3101" s="127"/>
    </row>
    <row r="3102" spans="1:49" ht="9">
      <c r="A3102" s="127" t="s">
        <v>3550</v>
      </c>
      <c r="AW3102" s="127"/>
    </row>
    <row r="3103" spans="1:49" ht="9">
      <c r="A3103" s="127" t="s">
        <v>3551</v>
      </c>
      <c r="AW3103" s="127"/>
    </row>
    <row r="3104" spans="1:49" ht="9">
      <c r="A3104" s="127" t="s">
        <v>3552</v>
      </c>
      <c r="AW3104" s="127"/>
    </row>
    <row r="3105" spans="1:49" ht="9">
      <c r="A3105" s="127" t="s">
        <v>3553</v>
      </c>
      <c r="AW3105" s="127"/>
    </row>
    <row r="3106" spans="1:49" ht="9">
      <c r="A3106" s="127" t="s">
        <v>3554</v>
      </c>
      <c r="AW3106" s="127"/>
    </row>
    <row r="3107" spans="1:49" ht="9">
      <c r="A3107" s="127" t="s">
        <v>3555</v>
      </c>
      <c r="AW3107" s="127"/>
    </row>
    <row r="3108" spans="1:49" ht="9">
      <c r="A3108" s="127" t="s">
        <v>3556</v>
      </c>
      <c r="AW3108" s="127"/>
    </row>
    <row r="3109" spans="1:49" ht="9">
      <c r="A3109" s="127" t="s">
        <v>3557</v>
      </c>
      <c r="AW3109" s="127"/>
    </row>
    <row r="3110" spans="1:49" ht="9">
      <c r="A3110" s="127" t="s">
        <v>3558</v>
      </c>
      <c r="AW3110" s="127"/>
    </row>
    <row r="3111" spans="1:49" ht="9">
      <c r="A3111" s="127" t="s">
        <v>3559</v>
      </c>
      <c r="AW3111" s="127"/>
    </row>
    <row r="3112" spans="1:49" ht="9">
      <c r="A3112" s="127" t="s">
        <v>3560</v>
      </c>
      <c r="AW3112" s="127"/>
    </row>
    <row r="3113" spans="1:49" ht="9">
      <c r="A3113" s="127" t="s">
        <v>3561</v>
      </c>
      <c r="AW3113" s="127"/>
    </row>
    <row r="3114" spans="1:49" ht="9">
      <c r="A3114" s="127" t="s">
        <v>3562</v>
      </c>
      <c r="AW3114" s="127"/>
    </row>
    <row r="3115" spans="1:49" ht="9">
      <c r="A3115" s="127" t="s">
        <v>3563</v>
      </c>
      <c r="AW3115" s="127"/>
    </row>
    <row r="3116" spans="1:49" ht="9">
      <c r="A3116" s="127" t="s">
        <v>3564</v>
      </c>
      <c r="AW3116" s="127"/>
    </row>
    <row r="3117" spans="1:49" ht="9">
      <c r="A3117" s="127" t="s">
        <v>3565</v>
      </c>
      <c r="AW3117" s="127"/>
    </row>
    <row r="3118" spans="1:49" ht="9">
      <c r="A3118" s="127" t="s">
        <v>3566</v>
      </c>
      <c r="AW3118" s="127"/>
    </row>
    <row r="3119" spans="1:49" ht="9">
      <c r="A3119" s="127" t="s">
        <v>3567</v>
      </c>
      <c r="AW3119" s="127"/>
    </row>
    <row r="3120" spans="1:49" ht="9">
      <c r="A3120" s="127" t="s">
        <v>3568</v>
      </c>
      <c r="AW3120" s="127"/>
    </row>
    <row r="3121" spans="1:49" ht="9">
      <c r="A3121" s="127" t="s">
        <v>3569</v>
      </c>
      <c r="AW3121" s="127"/>
    </row>
    <row r="3122" spans="1:49" ht="9">
      <c r="A3122" s="127" t="s">
        <v>3570</v>
      </c>
      <c r="AW3122" s="127"/>
    </row>
    <row r="3123" spans="1:49" ht="9">
      <c r="A3123" s="127" t="s">
        <v>3571</v>
      </c>
      <c r="AW3123" s="127"/>
    </row>
    <row r="3124" spans="1:49" ht="9">
      <c r="A3124" s="127" t="s">
        <v>3572</v>
      </c>
      <c r="AW3124" s="127"/>
    </row>
    <row r="3125" spans="1:49" ht="9">
      <c r="A3125" s="127" t="s">
        <v>3573</v>
      </c>
      <c r="AW3125" s="127"/>
    </row>
    <row r="3126" spans="1:49" ht="9">
      <c r="A3126" s="127" t="s">
        <v>3574</v>
      </c>
      <c r="AW3126" s="127"/>
    </row>
    <row r="3127" spans="1:49" ht="9">
      <c r="A3127" s="127" t="s">
        <v>3575</v>
      </c>
      <c r="AW3127" s="127"/>
    </row>
    <row r="3128" spans="1:49" ht="9">
      <c r="A3128" s="127" t="s">
        <v>3576</v>
      </c>
      <c r="AW3128" s="127"/>
    </row>
    <row r="3129" spans="1:49" ht="9">
      <c r="A3129" s="127" t="s">
        <v>3577</v>
      </c>
      <c r="AW3129" s="127"/>
    </row>
    <row r="3130" spans="1:49" ht="9">
      <c r="A3130" s="127" t="s">
        <v>3578</v>
      </c>
      <c r="AW3130" s="127"/>
    </row>
    <row r="3131" spans="1:49" ht="9">
      <c r="A3131" s="127" t="s">
        <v>3579</v>
      </c>
      <c r="AW3131" s="127"/>
    </row>
    <row r="3132" spans="1:49" ht="9">
      <c r="A3132" s="127" t="s">
        <v>3580</v>
      </c>
      <c r="AW3132" s="127"/>
    </row>
    <row r="3133" spans="1:49" ht="9">
      <c r="A3133" s="127" t="s">
        <v>3581</v>
      </c>
      <c r="AW3133" s="127"/>
    </row>
    <row r="3134" spans="1:49" ht="9">
      <c r="A3134" s="127" t="s">
        <v>3582</v>
      </c>
      <c r="AW3134" s="127"/>
    </row>
    <row r="3135" spans="1:49" ht="9">
      <c r="A3135" s="127" t="s">
        <v>3583</v>
      </c>
      <c r="AW3135" s="127"/>
    </row>
    <row r="3136" spans="1:49" ht="9">
      <c r="A3136" s="127" t="s">
        <v>3584</v>
      </c>
      <c r="AW3136" s="127"/>
    </row>
    <row r="3137" spans="1:49" ht="9">
      <c r="A3137" s="127" t="s">
        <v>3585</v>
      </c>
      <c r="AW3137" s="127"/>
    </row>
    <row r="3138" spans="1:49" ht="9">
      <c r="A3138" s="127" t="s">
        <v>3586</v>
      </c>
      <c r="AW3138" s="127"/>
    </row>
    <row r="3139" spans="1:49" ht="9">
      <c r="A3139" s="127" t="s">
        <v>3587</v>
      </c>
      <c r="AW3139" s="127"/>
    </row>
    <row r="3140" spans="1:49" ht="9">
      <c r="A3140" s="127" t="s">
        <v>3588</v>
      </c>
      <c r="AW3140" s="127"/>
    </row>
    <row r="3141" spans="1:49" ht="9">
      <c r="A3141" s="127" t="s">
        <v>3589</v>
      </c>
      <c r="AW3141" s="127"/>
    </row>
    <row r="3142" spans="1:49" ht="9">
      <c r="A3142" s="127" t="s">
        <v>3590</v>
      </c>
      <c r="AW3142" s="127"/>
    </row>
    <row r="3143" spans="1:49" ht="9">
      <c r="A3143" s="127" t="s">
        <v>3591</v>
      </c>
      <c r="AW3143" s="127"/>
    </row>
    <row r="3144" spans="1:49" ht="9">
      <c r="A3144" s="127" t="s">
        <v>3592</v>
      </c>
      <c r="AW3144" s="127"/>
    </row>
    <row r="3145" spans="1:49" ht="9">
      <c r="A3145" s="127" t="s">
        <v>3593</v>
      </c>
      <c r="AW3145" s="127"/>
    </row>
    <row r="3146" spans="1:49" ht="9">
      <c r="A3146" s="127" t="s">
        <v>3594</v>
      </c>
      <c r="AW3146" s="127"/>
    </row>
    <row r="3147" spans="1:49" ht="9">
      <c r="A3147" s="127" t="s">
        <v>3595</v>
      </c>
      <c r="AW3147" s="127"/>
    </row>
    <row r="3148" spans="1:49" ht="9">
      <c r="A3148" s="127" t="s">
        <v>3596</v>
      </c>
      <c r="AW3148" s="127"/>
    </row>
    <row r="3149" spans="1:49" ht="9">
      <c r="A3149" s="127" t="s">
        <v>3597</v>
      </c>
      <c r="AW3149" s="127"/>
    </row>
    <row r="3150" spans="1:49" ht="9">
      <c r="A3150" s="127" t="s">
        <v>3598</v>
      </c>
      <c r="AW3150" s="127"/>
    </row>
    <row r="3151" spans="1:49" ht="9">
      <c r="A3151" s="127" t="s">
        <v>3599</v>
      </c>
      <c r="AW3151" s="127"/>
    </row>
    <row r="3152" spans="1:49" ht="9">
      <c r="A3152" s="127" t="s">
        <v>3600</v>
      </c>
      <c r="AW3152" s="127"/>
    </row>
    <row r="3153" spans="1:49" ht="9">
      <c r="A3153" s="127" t="s">
        <v>3601</v>
      </c>
      <c r="AW3153" s="127"/>
    </row>
    <row r="3154" spans="1:49" ht="9">
      <c r="A3154" s="127" t="s">
        <v>3602</v>
      </c>
      <c r="AW3154" s="127"/>
    </row>
    <row r="3155" spans="1:49" ht="9">
      <c r="A3155" s="127" t="s">
        <v>3603</v>
      </c>
      <c r="AW3155" s="127"/>
    </row>
    <row r="3156" spans="1:49" ht="9">
      <c r="A3156" s="127" t="s">
        <v>3604</v>
      </c>
      <c r="AW3156" s="127"/>
    </row>
    <row r="3157" spans="1:49" ht="9">
      <c r="A3157" s="127" t="s">
        <v>3605</v>
      </c>
      <c r="AW3157" s="127"/>
    </row>
    <row r="3158" spans="1:49" ht="9">
      <c r="A3158" s="127" t="s">
        <v>3606</v>
      </c>
      <c r="AW3158" s="127"/>
    </row>
    <row r="3159" spans="1:49" ht="9">
      <c r="A3159" s="127" t="s">
        <v>3607</v>
      </c>
      <c r="AW3159" s="127"/>
    </row>
    <row r="3160" spans="1:49" ht="9">
      <c r="A3160" s="127" t="s">
        <v>3608</v>
      </c>
      <c r="AW3160" s="127"/>
    </row>
    <row r="3161" spans="1:49" ht="9">
      <c r="A3161" s="127" t="s">
        <v>3609</v>
      </c>
      <c r="AW3161" s="127"/>
    </row>
    <row r="3162" spans="1:49" ht="9">
      <c r="A3162" s="127" t="s">
        <v>3610</v>
      </c>
      <c r="AW3162" s="127"/>
    </row>
    <row r="3163" spans="1:49" ht="9">
      <c r="A3163" s="127" t="s">
        <v>3611</v>
      </c>
      <c r="AW3163" s="127"/>
    </row>
    <row r="3164" spans="1:49" ht="9">
      <c r="A3164" s="127" t="s">
        <v>3612</v>
      </c>
      <c r="AW3164" s="127"/>
    </row>
    <row r="3165" spans="1:49" ht="9">
      <c r="A3165" s="127" t="s">
        <v>3613</v>
      </c>
      <c r="AW3165" s="127"/>
    </row>
    <row r="3166" spans="1:49" ht="9">
      <c r="A3166" s="127" t="s">
        <v>3614</v>
      </c>
      <c r="AW3166" s="127"/>
    </row>
    <row r="3167" spans="1:49" ht="9">
      <c r="A3167" s="127" t="s">
        <v>3615</v>
      </c>
      <c r="AW3167" s="127"/>
    </row>
    <row r="3168" spans="1:49" ht="9">
      <c r="A3168" s="127" t="s">
        <v>3616</v>
      </c>
      <c r="AW3168" s="127"/>
    </row>
    <row r="3169" spans="1:49" ht="9">
      <c r="A3169" s="127" t="s">
        <v>3617</v>
      </c>
      <c r="AW3169" s="127"/>
    </row>
    <row r="3170" spans="1:49" ht="9">
      <c r="A3170" s="127" t="s">
        <v>3618</v>
      </c>
      <c r="AW3170" s="127"/>
    </row>
    <row r="3171" spans="1:49" ht="9">
      <c r="A3171" s="127" t="s">
        <v>3619</v>
      </c>
      <c r="AW3171" s="127"/>
    </row>
    <row r="3172" spans="1:49" ht="9">
      <c r="A3172" s="127" t="s">
        <v>3620</v>
      </c>
      <c r="AW3172" s="127"/>
    </row>
    <row r="3173" spans="1:49" ht="9">
      <c r="A3173" s="127" t="s">
        <v>3621</v>
      </c>
      <c r="AW3173" s="127"/>
    </row>
    <row r="3174" spans="1:49" ht="9">
      <c r="A3174" s="127" t="s">
        <v>3622</v>
      </c>
      <c r="AW3174" s="127"/>
    </row>
    <row r="3175" spans="1:49" ht="9">
      <c r="A3175" s="127" t="s">
        <v>3623</v>
      </c>
      <c r="AW3175" s="127"/>
    </row>
    <row r="3176" spans="1:49" ht="9">
      <c r="A3176" s="127" t="s">
        <v>3624</v>
      </c>
      <c r="AW3176" s="127"/>
    </row>
    <row r="3177" spans="1:49" ht="9">
      <c r="A3177" s="127" t="s">
        <v>3625</v>
      </c>
      <c r="AW3177" s="127"/>
    </row>
    <row r="3178" spans="1:49" ht="9">
      <c r="A3178" s="127" t="s">
        <v>3626</v>
      </c>
      <c r="AW3178" s="127"/>
    </row>
    <row r="3179" spans="1:49" ht="9">
      <c r="A3179" s="127" t="s">
        <v>3627</v>
      </c>
      <c r="AW3179" s="127"/>
    </row>
    <row r="3180" spans="1:49" ht="9">
      <c r="A3180" s="127" t="s">
        <v>3628</v>
      </c>
      <c r="AW3180" s="127"/>
    </row>
    <row r="3181" spans="1:49" ht="9">
      <c r="A3181" s="127" t="s">
        <v>3629</v>
      </c>
      <c r="AW3181" s="127"/>
    </row>
    <row r="3182" spans="1:49" ht="9">
      <c r="A3182" s="127" t="s">
        <v>3630</v>
      </c>
      <c r="AW3182" s="127"/>
    </row>
    <row r="3183" spans="1:49" ht="9">
      <c r="A3183" s="127" t="s">
        <v>3631</v>
      </c>
      <c r="AW3183" s="127"/>
    </row>
    <row r="3184" spans="1:49" ht="9">
      <c r="A3184" s="127" t="s">
        <v>3632</v>
      </c>
      <c r="AW3184" s="127"/>
    </row>
    <row r="3185" spans="1:49" ht="9">
      <c r="A3185" s="127" t="s">
        <v>3633</v>
      </c>
      <c r="AW3185" s="127"/>
    </row>
    <row r="3186" spans="1:49" ht="9">
      <c r="A3186" s="127" t="s">
        <v>3634</v>
      </c>
      <c r="AW3186" s="127"/>
    </row>
    <row r="3187" spans="1:49" ht="9">
      <c r="A3187" s="127" t="s">
        <v>3635</v>
      </c>
      <c r="AW3187" s="127"/>
    </row>
    <row r="3188" spans="1:49" ht="9">
      <c r="A3188" s="127" t="s">
        <v>3636</v>
      </c>
      <c r="AW3188" s="127"/>
    </row>
    <row r="3189" spans="1:49" ht="9">
      <c r="A3189" s="127" t="s">
        <v>3637</v>
      </c>
      <c r="AW3189" s="127"/>
    </row>
    <row r="3190" spans="1:49" ht="9">
      <c r="A3190" s="127" t="s">
        <v>3638</v>
      </c>
      <c r="AW3190" s="127"/>
    </row>
    <row r="3191" spans="1:49" ht="9">
      <c r="A3191" s="127" t="s">
        <v>3639</v>
      </c>
      <c r="AW3191" s="127"/>
    </row>
    <row r="3192" spans="1:49" ht="9">
      <c r="A3192" s="127" t="s">
        <v>3640</v>
      </c>
      <c r="AW3192" s="127"/>
    </row>
    <row r="3193" spans="1:49" ht="9">
      <c r="A3193" s="127" t="s">
        <v>3641</v>
      </c>
      <c r="AW3193" s="127"/>
    </row>
    <row r="3194" spans="1:49" ht="9">
      <c r="A3194" s="127" t="s">
        <v>3642</v>
      </c>
      <c r="AW3194" s="127"/>
    </row>
    <row r="3195" spans="1:49" ht="9">
      <c r="A3195" s="127" t="s">
        <v>3643</v>
      </c>
      <c r="AW3195" s="127"/>
    </row>
    <row r="3196" spans="1:49" ht="9">
      <c r="A3196" s="127" t="s">
        <v>3644</v>
      </c>
      <c r="AW3196" s="127"/>
    </row>
    <row r="3197" spans="1:49" ht="9">
      <c r="A3197" s="127" t="s">
        <v>3645</v>
      </c>
      <c r="AW3197" s="127"/>
    </row>
    <row r="3198" spans="1:49" ht="9">
      <c r="A3198" s="127" t="s">
        <v>3646</v>
      </c>
      <c r="AW3198" s="127"/>
    </row>
    <row r="3199" spans="1:49" ht="9">
      <c r="A3199" s="127" t="s">
        <v>3647</v>
      </c>
      <c r="AW3199" s="127"/>
    </row>
    <row r="3200" spans="1:49" ht="9">
      <c r="A3200" s="127" t="s">
        <v>3648</v>
      </c>
      <c r="AW3200" s="127"/>
    </row>
    <row r="3201" spans="1:49" ht="9">
      <c r="A3201" s="127" t="s">
        <v>3649</v>
      </c>
      <c r="AW3201" s="127"/>
    </row>
    <row r="3202" spans="1:49" ht="9">
      <c r="A3202" s="127" t="s">
        <v>3650</v>
      </c>
      <c r="AW3202" s="127"/>
    </row>
    <row r="3203" spans="1:49" ht="9">
      <c r="A3203" s="127" t="s">
        <v>3651</v>
      </c>
      <c r="AW3203" s="127"/>
    </row>
    <row r="3204" spans="1:49" ht="9">
      <c r="A3204" s="127" t="s">
        <v>3652</v>
      </c>
      <c r="AW3204" s="127"/>
    </row>
    <row r="3205" spans="1:49" ht="9">
      <c r="A3205" s="127" t="s">
        <v>3653</v>
      </c>
      <c r="AW3205" s="127"/>
    </row>
    <row r="3206" spans="1:49" ht="9">
      <c r="A3206" s="127" t="s">
        <v>3654</v>
      </c>
      <c r="AW3206" s="127"/>
    </row>
    <row r="3207" spans="1:49" ht="9">
      <c r="A3207" s="127" t="s">
        <v>3655</v>
      </c>
      <c r="AW3207" s="127"/>
    </row>
    <row r="3208" spans="1:49" ht="9">
      <c r="A3208" s="127" t="s">
        <v>3656</v>
      </c>
      <c r="AW3208" s="127"/>
    </row>
    <row r="3209" spans="1:49" ht="9">
      <c r="A3209" s="127" t="s">
        <v>3657</v>
      </c>
      <c r="AW3209" s="127"/>
    </row>
    <row r="3210" spans="1:49" ht="9">
      <c r="A3210" s="127" t="s">
        <v>3658</v>
      </c>
      <c r="AW3210" s="127"/>
    </row>
    <row r="3211" spans="1:49" ht="9">
      <c r="A3211" s="127" t="s">
        <v>3659</v>
      </c>
      <c r="AW3211" s="127"/>
    </row>
    <row r="3212" spans="1:49" ht="9">
      <c r="A3212" s="127" t="s">
        <v>3660</v>
      </c>
      <c r="AW3212" s="127"/>
    </row>
    <row r="3213" spans="1:49" ht="9">
      <c r="A3213" s="127" t="s">
        <v>3661</v>
      </c>
      <c r="AW3213" s="127"/>
    </row>
    <row r="3214" spans="1:49" ht="9">
      <c r="A3214" s="127" t="s">
        <v>3662</v>
      </c>
      <c r="AW3214" s="127"/>
    </row>
    <row r="3215" spans="1:49" ht="9">
      <c r="A3215" s="127" t="s">
        <v>3663</v>
      </c>
      <c r="AW3215" s="127"/>
    </row>
    <row r="3216" spans="1:49" ht="9">
      <c r="A3216" s="127" t="s">
        <v>3664</v>
      </c>
      <c r="AW3216" s="127"/>
    </row>
    <row r="3217" spans="1:49" ht="9">
      <c r="A3217" s="127" t="s">
        <v>3665</v>
      </c>
      <c r="AW3217" s="127"/>
    </row>
    <row r="3218" spans="1:49" ht="9">
      <c r="A3218" s="127" t="s">
        <v>3666</v>
      </c>
      <c r="AW3218" s="127"/>
    </row>
    <row r="3219" spans="1:49" ht="9">
      <c r="A3219" s="127" t="s">
        <v>3667</v>
      </c>
      <c r="AW3219" s="127"/>
    </row>
    <row r="3220" spans="1:49" ht="9">
      <c r="A3220" s="127" t="s">
        <v>3668</v>
      </c>
      <c r="AW3220" s="127"/>
    </row>
    <row r="3221" spans="1:49" ht="9">
      <c r="A3221" s="127" t="s">
        <v>3669</v>
      </c>
      <c r="AW3221" s="127"/>
    </row>
    <row r="3222" spans="1:49" ht="9">
      <c r="A3222" s="127" t="s">
        <v>3670</v>
      </c>
      <c r="AW3222" s="127"/>
    </row>
    <row r="3223" spans="1:49" ht="9">
      <c r="A3223" s="127" t="s">
        <v>3671</v>
      </c>
      <c r="AW3223" s="127"/>
    </row>
    <row r="3224" spans="1:49" ht="9">
      <c r="A3224" s="127" t="s">
        <v>3672</v>
      </c>
      <c r="AW3224" s="127"/>
    </row>
    <row r="3225" spans="1:49" ht="9">
      <c r="A3225" s="127" t="s">
        <v>3673</v>
      </c>
      <c r="AW3225" s="127"/>
    </row>
    <row r="3226" spans="1:49" ht="9">
      <c r="A3226" s="127" t="s">
        <v>3674</v>
      </c>
      <c r="AW3226" s="127"/>
    </row>
    <row r="3227" spans="1:49" ht="9">
      <c r="A3227" s="127" t="s">
        <v>3675</v>
      </c>
      <c r="AW3227" s="127"/>
    </row>
    <row r="3228" spans="1:49" ht="9">
      <c r="A3228" s="127" t="s">
        <v>3676</v>
      </c>
      <c r="AW3228" s="127"/>
    </row>
    <row r="3229" spans="1:49" ht="9">
      <c r="A3229" s="127" t="s">
        <v>3677</v>
      </c>
      <c r="AW3229" s="127"/>
    </row>
    <row r="3230" spans="1:49" ht="9">
      <c r="A3230" s="127" t="s">
        <v>3678</v>
      </c>
      <c r="AW3230" s="127"/>
    </row>
    <row r="3231" spans="1:49" ht="9">
      <c r="A3231" s="127" t="s">
        <v>3679</v>
      </c>
      <c r="AW3231" s="127"/>
    </row>
    <row r="3232" spans="1:49" ht="9">
      <c r="A3232" s="127" t="s">
        <v>3680</v>
      </c>
      <c r="AW3232" s="127"/>
    </row>
    <row r="3233" spans="1:49" ht="9">
      <c r="A3233" s="127" t="s">
        <v>3681</v>
      </c>
      <c r="AW3233" s="127"/>
    </row>
    <row r="3234" spans="1:49" ht="9">
      <c r="A3234" s="127" t="s">
        <v>3682</v>
      </c>
      <c r="AW3234" s="127"/>
    </row>
    <row r="3235" spans="1:49" ht="9">
      <c r="A3235" s="127" t="s">
        <v>3683</v>
      </c>
      <c r="AW3235" s="127"/>
    </row>
    <row r="3236" spans="1:49" ht="9">
      <c r="A3236" s="127" t="s">
        <v>3684</v>
      </c>
      <c r="AW3236" s="127"/>
    </row>
    <row r="3237" spans="1:49" ht="9">
      <c r="A3237" s="127" t="s">
        <v>3685</v>
      </c>
      <c r="AW3237" s="127"/>
    </row>
    <row r="3238" spans="1:49" ht="9">
      <c r="A3238" s="127" t="s">
        <v>3686</v>
      </c>
      <c r="AW3238" s="127"/>
    </row>
    <row r="3239" spans="1:49" ht="9">
      <c r="A3239" s="127" t="s">
        <v>3687</v>
      </c>
      <c r="AW3239" s="127"/>
    </row>
    <row r="3240" spans="1:49" ht="9">
      <c r="A3240" s="127" t="s">
        <v>3688</v>
      </c>
      <c r="AW3240" s="127"/>
    </row>
    <row r="3241" spans="1:49" ht="9">
      <c r="A3241" s="127" t="s">
        <v>3689</v>
      </c>
      <c r="AW3241" s="127"/>
    </row>
    <row r="3242" spans="1:49" ht="9">
      <c r="A3242" s="127" t="s">
        <v>3690</v>
      </c>
      <c r="AW3242" s="127"/>
    </row>
    <row r="3243" spans="1:49" ht="9">
      <c r="A3243" s="127" t="s">
        <v>3691</v>
      </c>
      <c r="AW3243" s="127"/>
    </row>
    <row r="3244" spans="1:49" ht="9">
      <c r="A3244" s="127" t="s">
        <v>3692</v>
      </c>
      <c r="AW3244" s="127"/>
    </row>
    <row r="3245" spans="1:49" ht="9">
      <c r="A3245" s="127" t="s">
        <v>3693</v>
      </c>
      <c r="AW3245" s="127"/>
    </row>
    <row r="3246" spans="1:49" ht="9">
      <c r="A3246" s="127" t="s">
        <v>3694</v>
      </c>
      <c r="AW3246" s="127"/>
    </row>
    <row r="3247" spans="1:49" ht="9">
      <c r="A3247" s="127" t="s">
        <v>3695</v>
      </c>
      <c r="AW3247" s="127"/>
    </row>
    <row r="3248" spans="1:49" ht="9">
      <c r="A3248" s="127" t="s">
        <v>3696</v>
      </c>
      <c r="AW3248" s="127"/>
    </row>
    <row r="3249" spans="1:49" ht="9">
      <c r="A3249" s="127" t="s">
        <v>3697</v>
      </c>
      <c r="AW3249" s="127"/>
    </row>
    <row r="3250" spans="1:49" ht="9">
      <c r="A3250" s="127" t="s">
        <v>3698</v>
      </c>
      <c r="AW3250" s="127"/>
    </row>
    <row r="3251" spans="1:49" ht="9">
      <c r="A3251" s="127" t="s">
        <v>3699</v>
      </c>
      <c r="AW3251" s="127"/>
    </row>
    <row r="3252" spans="1:49" ht="9">
      <c r="A3252" s="127" t="s">
        <v>3700</v>
      </c>
      <c r="AW3252" s="127"/>
    </row>
    <row r="3253" spans="1:49" ht="9">
      <c r="A3253" s="127" t="s">
        <v>3701</v>
      </c>
      <c r="AW3253" s="127"/>
    </row>
    <row r="3254" spans="1:49" ht="9">
      <c r="A3254" s="127" t="s">
        <v>3702</v>
      </c>
      <c r="AW3254" s="127"/>
    </row>
    <row r="3255" spans="1:49" ht="9">
      <c r="A3255" s="127" t="s">
        <v>3703</v>
      </c>
      <c r="AW3255" s="127"/>
    </row>
    <row r="3256" spans="1:49" ht="9">
      <c r="A3256" s="127" t="s">
        <v>3704</v>
      </c>
      <c r="AW3256" s="127"/>
    </row>
    <row r="3257" spans="1:49" ht="9">
      <c r="A3257" s="127" t="s">
        <v>3705</v>
      </c>
      <c r="AW3257" s="127"/>
    </row>
    <row r="3258" spans="1:49" ht="9">
      <c r="A3258" s="127" t="s">
        <v>3706</v>
      </c>
      <c r="AW3258" s="127"/>
    </row>
    <row r="3259" spans="1:49" ht="9">
      <c r="A3259" s="127" t="s">
        <v>3707</v>
      </c>
      <c r="AW3259" s="127"/>
    </row>
    <row r="3260" spans="1:49" ht="9">
      <c r="A3260" s="127" t="s">
        <v>3708</v>
      </c>
      <c r="AW3260" s="127"/>
    </row>
    <row r="3261" spans="1:49" ht="9">
      <c r="A3261" s="127" t="s">
        <v>3709</v>
      </c>
      <c r="AW3261" s="127"/>
    </row>
    <row r="3262" spans="1:49" ht="9">
      <c r="A3262" s="127" t="s">
        <v>3710</v>
      </c>
      <c r="AW3262" s="127"/>
    </row>
    <row r="3263" spans="1:49" ht="9">
      <c r="A3263" s="127" t="s">
        <v>3711</v>
      </c>
      <c r="AW3263" s="127"/>
    </row>
    <row r="3264" spans="1:49" ht="9">
      <c r="A3264" s="127" t="s">
        <v>3712</v>
      </c>
      <c r="AW3264" s="127"/>
    </row>
    <row r="3265" spans="1:49" ht="9">
      <c r="A3265" s="127" t="s">
        <v>3713</v>
      </c>
      <c r="AW3265" s="127"/>
    </row>
    <row r="3266" spans="1:49" ht="9">
      <c r="A3266" s="127" t="s">
        <v>3714</v>
      </c>
      <c r="AW3266" s="127"/>
    </row>
    <row r="3267" spans="1:49" ht="9">
      <c r="A3267" s="127" t="s">
        <v>3715</v>
      </c>
      <c r="AW3267" s="127"/>
    </row>
    <row r="3268" spans="1:49" ht="9">
      <c r="A3268" s="127" t="s">
        <v>3716</v>
      </c>
      <c r="AW3268" s="127"/>
    </row>
    <row r="3269" spans="1:49" ht="9">
      <c r="A3269" s="127" t="s">
        <v>3717</v>
      </c>
      <c r="AW3269" s="127"/>
    </row>
    <row r="3270" spans="1:49" ht="9">
      <c r="A3270" s="127" t="s">
        <v>3718</v>
      </c>
      <c r="AW3270" s="127"/>
    </row>
    <row r="3271" spans="1:49" ht="9">
      <c r="A3271" s="127" t="s">
        <v>3719</v>
      </c>
      <c r="AW3271" s="127"/>
    </row>
    <row r="3272" spans="1:49" ht="9">
      <c r="A3272" s="127" t="s">
        <v>3720</v>
      </c>
      <c r="AW3272" s="127"/>
    </row>
    <row r="3273" spans="1:49" ht="9">
      <c r="A3273" s="127" t="s">
        <v>3721</v>
      </c>
      <c r="AW3273" s="127"/>
    </row>
    <row r="3274" spans="1:49" ht="9">
      <c r="A3274" s="127" t="s">
        <v>3722</v>
      </c>
      <c r="AW3274" s="127"/>
    </row>
    <row r="3275" spans="1:49" ht="9">
      <c r="A3275" s="127" t="s">
        <v>3723</v>
      </c>
      <c r="AW3275" s="127"/>
    </row>
    <row r="3276" spans="1:49" ht="9">
      <c r="A3276" s="127" t="s">
        <v>3724</v>
      </c>
      <c r="AW3276" s="127"/>
    </row>
    <row r="3277" spans="1:49" ht="9">
      <c r="A3277" s="127" t="s">
        <v>3725</v>
      </c>
      <c r="AW3277" s="127"/>
    </row>
    <row r="3278" spans="1:49" ht="9">
      <c r="A3278" s="127" t="s">
        <v>3726</v>
      </c>
      <c r="AW3278" s="127"/>
    </row>
    <row r="3279" spans="1:49" ht="9">
      <c r="A3279" s="127" t="s">
        <v>3727</v>
      </c>
      <c r="AW3279" s="127"/>
    </row>
    <row r="3280" spans="1:49" ht="9">
      <c r="A3280" s="127" t="s">
        <v>3728</v>
      </c>
      <c r="AW3280" s="127"/>
    </row>
    <row r="3281" spans="1:49" ht="9">
      <c r="A3281" s="127" t="s">
        <v>3729</v>
      </c>
      <c r="AW3281" s="127"/>
    </row>
    <row r="3282" spans="1:49" ht="9">
      <c r="A3282" s="127" t="s">
        <v>3730</v>
      </c>
      <c r="AW3282" s="127"/>
    </row>
    <row r="3283" spans="1:49" ht="9">
      <c r="A3283" s="127" t="s">
        <v>3731</v>
      </c>
      <c r="AW3283" s="127"/>
    </row>
    <row r="3284" spans="1:49" ht="9">
      <c r="A3284" s="127" t="s">
        <v>3732</v>
      </c>
      <c r="AW3284" s="127"/>
    </row>
    <row r="3285" spans="1:49" ht="9">
      <c r="A3285" s="127" t="s">
        <v>3733</v>
      </c>
      <c r="AW3285" s="127"/>
    </row>
    <row r="3286" spans="1:49" ht="9">
      <c r="A3286" s="127" t="s">
        <v>3734</v>
      </c>
      <c r="AW3286" s="127"/>
    </row>
    <row r="3287" spans="1:49" ht="9">
      <c r="A3287" s="127" t="s">
        <v>3735</v>
      </c>
      <c r="AW3287" s="127"/>
    </row>
    <row r="3288" spans="1:49" ht="9">
      <c r="A3288" s="127" t="s">
        <v>3736</v>
      </c>
      <c r="AW3288" s="127"/>
    </row>
    <row r="3289" spans="1:49" ht="9">
      <c r="A3289" s="127" t="s">
        <v>3737</v>
      </c>
      <c r="AW3289" s="127"/>
    </row>
    <row r="3290" spans="1:49" ht="9">
      <c r="A3290" s="127" t="s">
        <v>3738</v>
      </c>
      <c r="AW3290" s="127"/>
    </row>
    <row r="3291" spans="1:49" ht="9">
      <c r="A3291" s="127" t="s">
        <v>3739</v>
      </c>
      <c r="AW3291" s="127"/>
    </row>
    <row r="3292" spans="1:49" ht="9">
      <c r="A3292" s="127" t="s">
        <v>3740</v>
      </c>
      <c r="AW3292" s="127"/>
    </row>
    <row r="3293" spans="1:49" ht="9">
      <c r="A3293" s="127" t="s">
        <v>3741</v>
      </c>
      <c r="AW3293" s="127"/>
    </row>
    <row r="3294" spans="1:49" ht="9">
      <c r="A3294" s="127" t="s">
        <v>3742</v>
      </c>
      <c r="AW3294" s="127"/>
    </row>
    <row r="3295" spans="1:49" ht="9">
      <c r="A3295" s="127" t="s">
        <v>3743</v>
      </c>
      <c r="AW3295" s="127"/>
    </row>
    <row r="3296" spans="1:49" ht="9">
      <c r="A3296" s="127" t="s">
        <v>3744</v>
      </c>
      <c r="AW3296" s="127"/>
    </row>
    <row r="3297" spans="1:49" ht="9">
      <c r="A3297" s="127" t="s">
        <v>3745</v>
      </c>
      <c r="AW3297" s="127"/>
    </row>
    <row r="3298" spans="1:49" ht="9">
      <c r="A3298" s="127" t="s">
        <v>3746</v>
      </c>
      <c r="AW3298" s="127"/>
    </row>
    <row r="3299" spans="1:49" ht="9">
      <c r="A3299" s="127" t="s">
        <v>3747</v>
      </c>
      <c r="AW3299" s="127"/>
    </row>
    <row r="3300" spans="1:49" ht="9">
      <c r="A3300" s="127" t="s">
        <v>3748</v>
      </c>
      <c r="AW3300" s="127"/>
    </row>
    <row r="3301" spans="1:49" ht="9">
      <c r="A3301" s="127" t="s">
        <v>3749</v>
      </c>
      <c r="AW3301" s="127"/>
    </row>
    <row r="3302" spans="1:49" ht="9">
      <c r="A3302" s="127" t="s">
        <v>3750</v>
      </c>
      <c r="AW3302" s="127"/>
    </row>
    <row r="3303" spans="1:49" ht="9">
      <c r="A3303" s="127" t="s">
        <v>3751</v>
      </c>
      <c r="AW3303" s="127"/>
    </row>
    <row r="3304" spans="1:49" ht="9">
      <c r="A3304" s="127" t="s">
        <v>3752</v>
      </c>
      <c r="AW3304" s="127"/>
    </row>
    <row r="3305" spans="1:49" ht="9">
      <c r="A3305" s="127" t="s">
        <v>3753</v>
      </c>
      <c r="AW3305" s="127"/>
    </row>
    <row r="3306" spans="1:49" ht="9">
      <c r="A3306" s="127" t="s">
        <v>3754</v>
      </c>
      <c r="AW3306" s="127"/>
    </row>
    <row r="3307" spans="1:49" ht="9">
      <c r="A3307" s="127" t="s">
        <v>3755</v>
      </c>
      <c r="AW3307" s="127"/>
    </row>
    <row r="3308" spans="1:49" ht="9">
      <c r="A3308" s="127" t="s">
        <v>3756</v>
      </c>
      <c r="AW3308" s="127"/>
    </row>
    <row r="3309" spans="1:49" ht="9">
      <c r="A3309" s="127" t="s">
        <v>3757</v>
      </c>
      <c r="AW3309" s="127"/>
    </row>
    <row r="3310" spans="1:49" ht="9">
      <c r="A3310" s="127" t="s">
        <v>3758</v>
      </c>
      <c r="AW3310" s="127"/>
    </row>
    <row r="3311" spans="1:49" ht="9">
      <c r="A3311" s="127" t="s">
        <v>3759</v>
      </c>
      <c r="AW3311" s="127"/>
    </row>
    <row r="3312" spans="1:49" ht="9">
      <c r="A3312" s="127" t="s">
        <v>3760</v>
      </c>
      <c r="AW3312" s="127"/>
    </row>
    <row r="3313" spans="1:49" ht="9">
      <c r="A3313" s="127" t="s">
        <v>3761</v>
      </c>
      <c r="AW3313" s="127"/>
    </row>
    <row r="3314" spans="1:49" ht="9">
      <c r="A3314" s="127" t="s">
        <v>3762</v>
      </c>
      <c r="AW3314" s="127"/>
    </row>
    <row r="3315" spans="1:49" ht="9">
      <c r="A3315" s="127" t="s">
        <v>3763</v>
      </c>
      <c r="AW3315" s="127"/>
    </row>
    <row r="3316" spans="1:49" ht="9">
      <c r="A3316" s="127" t="s">
        <v>3764</v>
      </c>
      <c r="AW3316" s="127"/>
    </row>
    <row r="3317" spans="1:49" ht="9">
      <c r="A3317" s="127" t="s">
        <v>3765</v>
      </c>
      <c r="AW3317" s="127"/>
    </row>
    <row r="3318" spans="1:49" ht="9">
      <c r="A3318" s="127" t="s">
        <v>3766</v>
      </c>
      <c r="AW3318" s="127"/>
    </row>
    <row r="3319" spans="1:49" ht="9">
      <c r="A3319" s="127" t="s">
        <v>3767</v>
      </c>
      <c r="AW3319" s="127"/>
    </row>
    <row r="3320" spans="1:49" ht="9">
      <c r="A3320" s="127" t="s">
        <v>3768</v>
      </c>
      <c r="AW3320" s="127"/>
    </row>
    <row r="3321" spans="1:49" ht="9">
      <c r="A3321" s="127" t="s">
        <v>3769</v>
      </c>
      <c r="AW3321" s="127"/>
    </row>
    <row r="3322" spans="1:49" ht="9">
      <c r="A3322" s="127" t="s">
        <v>3770</v>
      </c>
      <c r="AW3322" s="127"/>
    </row>
    <row r="3323" spans="1:49" ht="9">
      <c r="A3323" s="127" t="s">
        <v>3771</v>
      </c>
      <c r="AW3323" s="127"/>
    </row>
    <row r="3324" spans="1:49" ht="9">
      <c r="A3324" s="127" t="s">
        <v>3772</v>
      </c>
      <c r="AW3324" s="127"/>
    </row>
    <row r="3325" spans="1:49" ht="9">
      <c r="A3325" s="127" t="s">
        <v>3773</v>
      </c>
      <c r="AW3325" s="127"/>
    </row>
    <row r="3326" spans="1:49" ht="9">
      <c r="A3326" s="127" t="s">
        <v>3774</v>
      </c>
      <c r="AW3326" s="127"/>
    </row>
    <row r="3327" spans="1:49" ht="9">
      <c r="A3327" s="127" t="s">
        <v>3775</v>
      </c>
      <c r="AW3327" s="127"/>
    </row>
    <row r="3328" spans="1:49" ht="9">
      <c r="A3328" s="127" t="s">
        <v>3776</v>
      </c>
      <c r="AW3328" s="127"/>
    </row>
    <row r="3329" spans="1:49" ht="9">
      <c r="A3329" s="127" t="s">
        <v>3777</v>
      </c>
      <c r="AW3329" s="127"/>
    </row>
    <row r="3330" spans="1:49" ht="9">
      <c r="A3330" s="127" t="s">
        <v>3778</v>
      </c>
      <c r="AW3330" s="127"/>
    </row>
    <row r="3331" spans="1:49" ht="9">
      <c r="A3331" s="127" t="s">
        <v>3779</v>
      </c>
      <c r="AW3331" s="127"/>
    </row>
    <row r="3332" spans="1:49" ht="9">
      <c r="A3332" s="127" t="s">
        <v>3780</v>
      </c>
      <c r="AW3332" s="127"/>
    </row>
    <row r="3333" spans="1:49" ht="9">
      <c r="A3333" s="127" t="s">
        <v>3781</v>
      </c>
      <c r="AW3333" s="127"/>
    </row>
    <row r="3334" spans="1:49" ht="9">
      <c r="A3334" s="127" t="s">
        <v>3782</v>
      </c>
      <c r="AW3334" s="127"/>
    </row>
    <row r="3335" spans="1:49" ht="9">
      <c r="A3335" s="127" t="s">
        <v>3783</v>
      </c>
      <c r="AW3335" s="127"/>
    </row>
    <row r="3336" spans="1:49" ht="9">
      <c r="A3336" s="127" t="s">
        <v>3784</v>
      </c>
      <c r="AW3336" s="127"/>
    </row>
    <row r="3337" spans="1:49" ht="9">
      <c r="A3337" s="127" t="s">
        <v>3785</v>
      </c>
      <c r="AW3337" s="127"/>
    </row>
    <row r="3338" spans="1:49" ht="9">
      <c r="A3338" s="127" t="s">
        <v>3786</v>
      </c>
      <c r="AW3338" s="127"/>
    </row>
    <row r="3339" spans="1:49" ht="9">
      <c r="A3339" s="127" t="s">
        <v>3787</v>
      </c>
      <c r="AW3339" s="127"/>
    </row>
    <row r="3340" spans="1:49" ht="9">
      <c r="A3340" s="127" t="s">
        <v>3788</v>
      </c>
      <c r="AW3340" s="127"/>
    </row>
    <row r="3341" spans="1:49" ht="9">
      <c r="A3341" s="127" t="s">
        <v>3789</v>
      </c>
      <c r="AW3341" s="127"/>
    </row>
    <row r="3342" spans="1:49" ht="9">
      <c r="A3342" s="127" t="s">
        <v>3790</v>
      </c>
      <c r="AW3342" s="127"/>
    </row>
    <row r="3343" spans="1:49" ht="9">
      <c r="A3343" s="127" t="s">
        <v>3791</v>
      </c>
      <c r="AW3343" s="127"/>
    </row>
    <row r="3344" spans="1:49" ht="9">
      <c r="A3344" s="127" t="s">
        <v>3792</v>
      </c>
      <c r="AW3344" s="127"/>
    </row>
    <row r="3345" spans="1:49" ht="9">
      <c r="A3345" s="127" t="s">
        <v>3793</v>
      </c>
      <c r="AW3345" s="127"/>
    </row>
    <row r="3346" spans="1:49" ht="9">
      <c r="A3346" s="127" t="s">
        <v>3794</v>
      </c>
      <c r="AW3346" s="127"/>
    </row>
    <row r="3347" spans="1:49" ht="9">
      <c r="A3347" s="127" t="s">
        <v>3795</v>
      </c>
      <c r="AW3347" s="127"/>
    </row>
    <row r="3348" spans="1:49" ht="9">
      <c r="A3348" s="127" t="s">
        <v>3796</v>
      </c>
      <c r="AW3348" s="127"/>
    </row>
    <row r="3349" spans="1:49" ht="9">
      <c r="A3349" s="127" t="s">
        <v>3797</v>
      </c>
      <c r="AW3349" s="127"/>
    </row>
    <row r="3350" spans="1:49" ht="9">
      <c r="A3350" s="127" t="s">
        <v>3798</v>
      </c>
      <c r="AW3350" s="127"/>
    </row>
    <row r="3351" spans="1:49" ht="9">
      <c r="A3351" s="127" t="s">
        <v>3799</v>
      </c>
      <c r="AW3351" s="127"/>
    </row>
    <row r="3352" spans="1:49" ht="9">
      <c r="A3352" s="127" t="s">
        <v>3800</v>
      </c>
      <c r="AW3352" s="127"/>
    </row>
    <row r="3353" spans="1:49" ht="9">
      <c r="A3353" s="127" t="s">
        <v>3801</v>
      </c>
      <c r="AW3353" s="127"/>
    </row>
    <row r="3354" spans="1:49" ht="9">
      <c r="A3354" s="127" t="s">
        <v>3802</v>
      </c>
      <c r="AW3354" s="127"/>
    </row>
    <row r="3355" spans="1:49" ht="9">
      <c r="A3355" s="127" t="s">
        <v>3803</v>
      </c>
      <c r="AW3355" s="127"/>
    </row>
    <row r="3356" spans="1:49" ht="9">
      <c r="A3356" s="127" t="s">
        <v>3804</v>
      </c>
      <c r="AW3356" s="127"/>
    </row>
    <row r="3357" spans="1:49" ht="9">
      <c r="A3357" s="127" t="s">
        <v>3805</v>
      </c>
      <c r="AW3357" s="127"/>
    </row>
    <row r="3358" spans="1:49" ht="9">
      <c r="A3358" s="127" t="s">
        <v>3806</v>
      </c>
      <c r="AW3358" s="127"/>
    </row>
    <row r="3359" spans="1:49" ht="9">
      <c r="A3359" s="127" t="s">
        <v>3807</v>
      </c>
      <c r="AW3359" s="127"/>
    </row>
    <row r="3360" spans="1:49" ht="9">
      <c r="A3360" s="127" t="s">
        <v>3808</v>
      </c>
      <c r="AW3360" s="127"/>
    </row>
    <row r="3361" spans="1:49" ht="9">
      <c r="A3361" s="127" t="s">
        <v>3809</v>
      </c>
      <c r="AW3361" s="127"/>
    </row>
    <row r="3362" spans="1:49" ht="9">
      <c r="A3362" s="127" t="s">
        <v>3810</v>
      </c>
      <c r="AW3362" s="127"/>
    </row>
    <row r="3363" spans="1:49" ht="9">
      <c r="A3363" s="127" t="s">
        <v>3811</v>
      </c>
      <c r="AW3363" s="127"/>
    </row>
    <row r="3364" spans="1:49" ht="9">
      <c r="A3364" s="127" t="s">
        <v>3812</v>
      </c>
      <c r="AW3364" s="127"/>
    </row>
    <row r="3365" spans="1:49" ht="9">
      <c r="A3365" s="127" t="s">
        <v>3813</v>
      </c>
      <c r="AW3365" s="127"/>
    </row>
    <row r="3366" spans="1:49" ht="9">
      <c r="A3366" s="127" t="s">
        <v>3814</v>
      </c>
      <c r="AW3366" s="127"/>
    </row>
    <row r="3367" spans="1:49" ht="9">
      <c r="A3367" s="127" t="s">
        <v>3815</v>
      </c>
      <c r="AW3367" s="127"/>
    </row>
    <row r="3368" spans="1:49" ht="9">
      <c r="A3368" s="127" t="s">
        <v>3816</v>
      </c>
      <c r="AW3368" s="127"/>
    </row>
    <row r="3369" spans="1:49" ht="9">
      <c r="A3369" s="127" t="s">
        <v>3817</v>
      </c>
      <c r="AW3369" s="127"/>
    </row>
    <row r="3370" spans="1:49" ht="9">
      <c r="A3370" s="127" t="s">
        <v>3818</v>
      </c>
      <c r="AW3370" s="127"/>
    </row>
    <row r="3371" spans="1:49" ht="9">
      <c r="A3371" s="127" t="s">
        <v>3819</v>
      </c>
      <c r="AW3371" s="127"/>
    </row>
    <row r="3372" spans="1:49" ht="9">
      <c r="A3372" s="127" t="s">
        <v>3820</v>
      </c>
      <c r="AW3372" s="127"/>
    </row>
    <row r="3373" spans="1:49" ht="9">
      <c r="A3373" s="127" t="s">
        <v>3821</v>
      </c>
      <c r="AW3373" s="127"/>
    </row>
    <row r="3374" spans="1:49" ht="9">
      <c r="A3374" s="127" t="s">
        <v>3822</v>
      </c>
      <c r="AW3374" s="127"/>
    </row>
    <row r="3375" spans="1:49" ht="9">
      <c r="A3375" s="127" t="s">
        <v>3823</v>
      </c>
      <c r="AW3375" s="127"/>
    </row>
    <row r="3376" spans="1:49" ht="9">
      <c r="A3376" s="127" t="s">
        <v>3824</v>
      </c>
      <c r="AW3376" s="127"/>
    </row>
    <row r="3377" spans="1:49" ht="9">
      <c r="A3377" s="127" t="s">
        <v>3825</v>
      </c>
      <c r="AW3377" s="127"/>
    </row>
    <row r="3378" spans="1:49" ht="9">
      <c r="A3378" s="127" t="s">
        <v>3826</v>
      </c>
      <c r="AW3378" s="127"/>
    </row>
    <row r="3379" spans="1:49" ht="9">
      <c r="A3379" s="127" t="s">
        <v>3827</v>
      </c>
      <c r="AW3379" s="127"/>
    </row>
    <row r="3380" spans="1:49" ht="9">
      <c r="A3380" s="127" t="s">
        <v>3828</v>
      </c>
      <c r="AW3380" s="127"/>
    </row>
    <row r="3381" spans="1:49" ht="9">
      <c r="A3381" s="127" t="s">
        <v>3829</v>
      </c>
      <c r="AW3381" s="127"/>
    </row>
    <row r="3382" spans="1:49" ht="9">
      <c r="A3382" s="127" t="s">
        <v>3830</v>
      </c>
      <c r="AW3382" s="127"/>
    </row>
    <row r="3383" spans="1:49" ht="9">
      <c r="A3383" s="127" t="s">
        <v>3831</v>
      </c>
      <c r="AW3383" s="127"/>
    </row>
    <row r="3384" spans="1:49" ht="9">
      <c r="A3384" s="127" t="s">
        <v>3832</v>
      </c>
      <c r="AW3384" s="127"/>
    </row>
    <row r="3385" spans="1:49" ht="9">
      <c r="A3385" s="127" t="s">
        <v>3833</v>
      </c>
      <c r="AW3385" s="127"/>
    </row>
    <row r="3386" spans="1:49" ht="9">
      <c r="A3386" s="127" t="s">
        <v>3834</v>
      </c>
      <c r="AW3386" s="127"/>
    </row>
    <row r="3387" spans="1:49" ht="9">
      <c r="A3387" s="127" t="s">
        <v>3835</v>
      </c>
      <c r="AW3387" s="127"/>
    </row>
    <row r="3388" spans="1:49" ht="9">
      <c r="A3388" s="127" t="s">
        <v>3836</v>
      </c>
      <c r="AW3388" s="127"/>
    </row>
    <row r="3389" spans="1:49" ht="9">
      <c r="A3389" s="127" t="s">
        <v>3837</v>
      </c>
      <c r="AW3389" s="127"/>
    </row>
    <row r="3390" spans="1:49" ht="9">
      <c r="A3390" s="127" t="s">
        <v>3838</v>
      </c>
      <c r="AW3390" s="127"/>
    </row>
    <row r="3391" spans="1:49" ht="9">
      <c r="A3391" s="127" t="s">
        <v>3839</v>
      </c>
      <c r="AW3391" s="127"/>
    </row>
    <row r="3392" spans="1:49" ht="9">
      <c r="A3392" s="127" t="s">
        <v>3840</v>
      </c>
      <c r="AW3392" s="127"/>
    </row>
    <row r="3393" spans="1:49" ht="9">
      <c r="A3393" s="127" t="s">
        <v>3841</v>
      </c>
      <c r="AW3393" s="127"/>
    </row>
    <row r="3394" spans="1:49" ht="9">
      <c r="A3394" s="127" t="s">
        <v>3842</v>
      </c>
      <c r="AW3394" s="127"/>
    </row>
    <row r="3395" spans="1:49" ht="9">
      <c r="A3395" s="127" t="s">
        <v>3843</v>
      </c>
      <c r="AW3395" s="127"/>
    </row>
    <row r="3396" spans="1:49" ht="9">
      <c r="A3396" s="127" t="s">
        <v>3844</v>
      </c>
      <c r="AW3396" s="127"/>
    </row>
    <row r="3397" spans="1:49" ht="9">
      <c r="A3397" s="127" t="s">
        <v>3845</v>
      </c>
      <c r="AW3397" s="127"/>
    </row>
    <row r="3398" spans="1:49" ht="9">
      <c r="A3398" s="127" t="s">
        <v>3846</v>
      </c>
      <c r="AW3398" s="127"/>
    </row>
    <row r="3399" spans="1:49" ht="9">
      <c r="A3399" s="127" t="s">
        <v>3847</v>
      </c>
      <c r="AW3399" s="127"/>
    </row>
    <row r="3400" spans="1:49" ht="9">
      <c r="A3400" s="127" t="s">
        <v>3848</v>
      </c>
      <c r="AW3400" s="127"/>
    </row>
    <row r="3401" spans="1:49" ht="9">
      <c r="A3401" s="127" t="s">
        <v>3849</v>
      </c>
      <c r="AW3401" s="127"/>
    </row>
    <row r="3402" spans="1:49" ht="9">
      <c r="A3402" s="127" t="s">
        <v>3850</v>
      </c>
      <c r="AW3402" s="127"/>
    </row>
    <row r="3403" spans="1:49" ht="9">
      <c r="A3403" s="127" t="s">
        <v>3851</v>
      </c>
      <c r="AW3403" s="127"/>
    </row>
    <row r="3404" spans="1:49" ht="9">
      <c r="A3404" s="127" t="s">
        <v>3852</v>
      </c>
      <c r="AW3404" s="127"/>
    </row>
    <row r="3405" spans="1:49" ht="9">
      <c r="A3405" s="127" t="s">
        <v>3853</v>
      </c>
      <c r="AW3405" s="127"/>
    </row>
    <row r="3406" spans="1:49" ht="9">
      <c r="A3406" s="127" t="s">
        <v>3854</v>
      </c>
      <c r="AW3406" s="127"/>
    </row>
    <row r="3407" spans="1:49" ht="9">
      <c r="A3407" s="127" t="s">
        <v>3855</v>
      </c>
      <c r="AW3407" s="127"/>
    </row>
    <row r="3408" spans="1:49" ht="9">
      <c r="A3408" s="127" t="s">
        <v>3856</v>
      </c>
      <c r="AW3408" s="127"/>
    </row>
    <row r="3409" spans="1:49" ht="9">
      <c r="A3409" s="127" t="s">
        <v>3857</v>
      </c>
      <c r="AW3409" s="127"/>
    </row>
    <row r="3410" spans="1:49" ht="9">
      <c r="A3410" s="127" t="s">
        <v>3858</v>
      </c>
      <c r="AW3410" s="127"/>
    </row>
    <row r="3411" spans="1:49" ht="9">
      <c r="A3411" s="127" t="s">
        <v>3859</v>
      </c>
      <c r="AW3411" s="127"/>
    </row>
    <row r="3412" spans="1:49" ht="9">
      <c r="A3412" s="127" t="s">
        <v>3860</v>
      </c>
      <c r="AW3412" s="127"/>
    </row>
    <row r="3413" spans="1:49" ht="9">
      <c r="A3413" s="127" t="s">
        <v>3861</v>
      </c>
      <c r="AW3413" s="127"/>
    </row>
    <row r="3414" spans="1:49" ht="9">
      <c r="A3414" s="127" t="s">
        <v>3862</v>
      </c>
      <c r="AW3414" s="127"/>
    </row>
    <row r="3415" spans="1:49" ht="9">
      <c r="A3415" s="127" t="s">
        <v>3863</v>
      </c>
      <c r="AW3415" s="127"/>
    </row>
    <row r="3416" spans="1:49" ht="9">
      <c r="A3416" s="127" t="s">
        <v>3864</v>
      </c>
      <c r="AW3416" s="127"/>
    </row>
    <row r="3417" spans="1:49" ht="9">
      <c r="A3417" s="127" t="s">
        <v>3865</v>
      </c>
      <c r="AW3417" s="127"/>
    </row>
    <row r="3418" spans="1:49" ht="9">
      <c r="A3418" s="127" t="s">
        <v>3866</v>
      </c>
      <c r="AW3418" s="127"/>
    </row>
    <row r="3419" spans="1:49" ht="9">
      <c r="A3419" s="127" t="s">
        <v>3867</v>
      </c>
      <c r="AW3419" s="127"/>
    </row>
    <row r="3420" spans="1:49" ht="9">
      <c r="A3420" s="127" t="s">
        <v>3868</v>
      </c>
      <c r="AW3420" s="127"/>
    </row>
    <row r="3421" spans="1:49" ht="9">
      <c r="A3421" s="127" t="s">
        <v>3869</v>
      </c>
      <c r="AW3421" s="127"/>
    </row>
    <row r="3422" spans="1:49" ht="9">
      <c r="A3422" s="127" t="s">
        <v>3870</v>
      </c>
      <c r="AW3422" s="127"/>
    </row>
    <row r="3423" spans="1:49" ht="9">
      <c r="A3423" s="127" t="s">
        <v>3871</v>
      </c>
      <c r="AW3423" s="127"/>
    </row>
    <row r="3424" spans="1:49" ht="9">
      <c r="A3424" s="127" t="s">
        <v>3872</v>
      </c>
      <c r="AW3424" s="127"/>
    </row>
    <row r="3425" spans="1:49" ht="9">
      <c r="A3425" s="127" t="s">
        <v>3873</v>
      </c>
      <c r="AW3425" s="127"/>
    </row>
    <row r="3426" spans="1:49" ht="9">
      <c r="A3426" s="127" t="s">
        <v>3874</v>
      </c>
      <c r="AW3426" s="127"/>
    </row>
    <row r="3427" spans="1:49" ht="9">
      <c r="A3427" s="127" t="s">
        <v>3875</v>
      </c>
      <c r="AW3427" s="127"/>
    </row>
    <row r="3428" spans="1:49" ht="9">
      <c r="A3428" s="127" t="s">
        <v>3876</v>
      </c>
      <c r="AW3428" s="127"/>
    </row>
    <row r="3429" spans="1:49" ht="9">
      <c r="A3429" s="127" t="s">
        <v>3877</v>
      </c>
      <c r="AW3429" s="127"/>
    </row>
    <row r="3430" spans="1:49" ht="9">
      <c r="A3430" s="127" t="s">
        <v>3878</v>
      </c>
      <c r="AW3430" s="127"/>
    </row>
    <row r="3431" spans="1:49" ht="9">
      <c r="A3431" s="127" t="s">
        <v>3879</v>
      </c>
      <c r="AW3431" s="127"/>
    </row>
    <row r="3432" spans="1:49" ht="9">
      <c r="A3432" s="127" t="s">
        <v>3880</v>
      </c>
      <c r="AW3432" s="127"/>
    </row>
    <row r="3433" spans="1:49" ht="9">
      <c r="A3433" s="127" t="s">
        <v>3881</v>
      </c>
      <c r="AW3433" s="127"/>
    </row>
    <row r="3434" spans="1:49" ht="9">
      <c r="A3434" s="127" t="s">
        <v>3882</v>
      </c>
      <c r="AW3434" s="127"/>
    </row>
    <row r="3435" spans="1:49" ht="9">
      <c r="A3435" s="127" t="s">
        <v>3883</v>
      </c>
      <c r="AW3435" s="127"/>
    </row>
    <row r="3436" spans="1:49" ht="9">
      <c r="A3436" s="127" t="s">
        <v>3884</v>
      </c>
      <c r="AW3436" s="127"/>
    </row>
    <row r="3437" spans="1:49" ht="9">
      <c r="A3437" s="127" t="s">
        <v>3885</v>
      </c>
      <c r="AW3437" s="127"/>
    </row>
    <row r="3438" spans="1:49" ht="9">
      <c r="A3438" s="127" t="s">
        <v>3886</v>
      </c>
      <c r="AW3438" s="127"/>
    </row>
    <row r="3439" spans="1:49" ht="9">
      <c r="A3439" s="127" t="s">
        <v>3887</v>
      </c>
      <c r="AW3439" s="127"/>
    </row>
    <row r="3440" spans="1:49" ht="9">
      <c r="A3440" s="127" t="s">
        <v>3888</v>
      </c>
      <c r="AW3440" s="127"/>
    </row>
    <row r="3441" spans="1:49" ht="9">
      <c r="A3441" s="127" t="s">
        <v>3889</v>
      </c>
      <c r="AW3441" s="127"/>
    </row>
    <row r="3442" spans="1:49" ht="9">
      <c r="A3442" s="127" t="s">
        <v>3890</v>
      </c>
      <c r="AW3442" s="127"/>
    </row>
    <row r="3443" spans="1:49" ht="9">
      <c r="A3443" s="127" t="s">
        <v>3891</v>
      </c>
      <c r="AW3443" s="127"/>
    </row>
    <row r="3444" spans="1:49" ht="9">
      <c r="A3444" s="127" t="s">
        <v>3892</v>
      </c>
      <c r="AW3444" s="127"/>
    </row>
    <row r="3445" spans="1:49" ht="9">
      <c r="A3445" s="127" t="s">
        <v>3893</v>
      </c>
      <c r="AW3445" s="127"/>
    </row>
    <row r="3446" spans="1:49" ht="9">
      <c r="A3446" s="127" t="s">
        <v>3894</v>
      </c>
      <c r="AW3446" s="127"/>
    </row>
    <row r="3447" spans="1:49" ht="9">
      <c r="A3447" s="127" t="s">
        <v>3895</v>
      </c>
      <c r="AW3447" s="127"/>
    </row>
    <row r="3448" spans="1:49" ht="9">
      <c r="A3448" s="127" t="s">
        <v>3896</v>
      </c>
      <c r="AW3448" s="127"/>
    </row>
    <row r="3449" spans="1:49" ht="9">
      <c r="A3449" s="127" t="s">
        <v>3897</v>
      </c>
      <c r="AW3449" s="127"/>
    </row>
    <row r="3450" spans="1:49" ht="9">
      <c r="A3450" s="127" t="s">
        <v>3898</v>
      </c>
      <c r="AW3450" s="127"/>
    </row>
    <row r="3451" spans="1:49" ht="9">
      <c r="A3451" s="127" t="s">
        <v>3899</v>
      </c>
      <c r="AW3451" s="127"/>
    </row>
    <row r="3452" spans="1:49" ht="9">
      <c r="A3452" s="127" t="s">
        <v>3900</v>
      </c>
      <c r="AW3452" s="127"/>
    </row>
    <row r="3453" spans="1:49" ht="9">
      <c r="A3453" s="127" t="s">
        <v>3901</v>
      </c>
      <c r="AW3453" s="127"/>
    </row>
    <row r="3454" spans="1:49" ht="9">
      <c r="A3454" s="127" t="s">
        <v>3902</v>
      </c>
      <c r="AW3454" s="127"/>
    </row>
    <row r="3455" spans="1:49" ht="9">
      <c r="A3455" s="127" t="s">
        <v>3903</v>
      </c>
      <c r="AW3455" s="127"/>
    </row>
    <row r="3456" spans="1:49" ht="9">
      <c r="A3456" s="127" t="s">
        <v>3904</v>
      </c>
      <c r="AW3456" s="127"/>
    </row>
    <row r="3457" spans="1:49" ht="9">
      <c r="A3457" s="127" t="s">
        <v>3905</v>
      </c>
      <c r="AW3457" s="127"/>
    </row>
    <row r="3458" spans="1:49" ht="9">
      <c r="A3458" s="127" t="s">
        <v>3906</v>
      </c>
      <c r="AW3458" s="127"/>
    </row>
    <row r="3459" spans="1:49" ht="9">
      <c r="A3459" s="127" t="s">
        <v>3907</v>
      </c>
      <c r="AW3459" s="127"/>
    </row>
    <row r="3460" spans="1:49" ht="9">
      <c r="A3460" s="127" t="s">
        <v>3908</v>
      </c>
      <c r="AW3460" s="127"/>
    </row>
    <row r="3461" spans="1:49" ht="9">
      <c r="A3461" s="127" t="s">
        <v>3909</v>
      </c>
      <c r="AW3461" s="127"/>
    </row>
    <row r="3462" spans="1:49" ht="9">
      <c r="A3462" s="127" t="s">
        <v>3910</v>
      </c>
      <c r="AW3462" s="127"/>
    </row>
    <row r="3463" spans="1:49" ht="9">
      <c r="A3463" s="127" t="s">
        <v>3911</v>
      </c>
      <c r="AW3463" s="127"/>
    </row>
    <row r="3464" spans="1:49" ht="9">
      <c r="A3464" s="127" t="s">
        <v>3912</v>
      </c>
      <c r="AW3464" s="127"/>
    </row>
    <row r="3465" spans="1:49" ht="9">
      <c r="A3465" s="127" t="s">
        <v>3913</v>
      </c>
      <c r="AW3465" s="127"/>
    </row>
    <row r="3466" spans="1:49" ht="9">
      <c r="A3466" s="127" t="s">
        <v>3914</v>
      </c>
      <c r="AW3466" s="127"/>
    </row>
    <row r="3467" spans="1:49" ht="9">
      <c r="A3467" s="127" t="s">
        <v>3915</v>
      </c>
      <c r="AW3467" s="127"/>
    </row>
    <row r="3468" spans="1:49" ht="9">
      <c r="A3468" s="127" t="s">
        <v>3916</v>
      </c>
      <c r="AW3468" s="127"/>
    </row>
    <row r="3469" spans="1:49" ht="9">
      <c r="A3469" s="127" t="s">
        <v>3917</v>
      </c>
      <c r="AW3469" s="127"/>
    </row>
    <row r="3470" spans="1:49" ht="9">
      <c r="A3470" s="127" t="s">
        <v>3918</v>
      </c>
      <c r="AW3470" s="127"/>
    </row>
    <row r="3471" spans="1:49" ht="9">
      <c r="A3471" s="127" t="s">
        <v>3919</v>
      </c>
      <c r="AW3471" s="127"/>
    </row>
    <row r="3472" spans="1:49" ht="9">
      <c r="A3472" s="127" t="s">
        <v>3920</v>
      </c>
      <c r="AW3472" s="127"/>
    </row>
    <row r="3473" spans="1:49" ht="9">
      <c r="A3473" s="127" t="s">
        <v>3921</v>
      </c>
      <c r="AW3473" s="127"/>
    </row>
    <row r="3474" spans="1:49" ht="9">
      <c r="A3474" s="127" t="s">
        <v>3922</v>
      </c>
      <c r="AW3474" s="127"/>
    </row>
    <row r="3475" spans="1:49" ht="9">
      <c r="A3475" s="127" t="s">
        <v>3923</v>
      </c>
      <c r="AW3475" s="127"/>
    </row>
    <row r="3476" spans="1:49" ht="9">
      <c r="A3476" s="127" t="s">
        <v>3924</v>
      </c>
      <c r="AW3476" s="127"/>
    </row>
    <row r="3477" spans="1:49" ht="9">
      <c r="A3477" s="127" t="s">
        <v>3925</v>
      </c>
      <c r="AW3477" s="127"/>
    </row>
    <row r="3478" spans="1:49" ht="9">
      <c r="A3478" s="127" t="s">
        <v>3926</v>
      </c>
      <c r="AW3478" s="127"/>
    </row>
    <row r="3479" spans="1:49" ht="9">
      <c r="A3479" s="127" t="s">
        <v>3927</v>
      </c>
      <c r="AW3479" s="127"/>
    </row>
    <row r="3480" spans="1:49" ht="9">
      <c r="A3480" s="127" t="s">
        <v>3928</v>
      </c>
      <c r="AW3480" s="127"/>
    </row>
    <row r="3481" spans="1:49" ht="9">
      <c r="A3481" s="127" t="s">
        <v>3929</v>
      </c>
      <c r="AW3481" s="127"/>
    </row>
    <row r="3482" spans="1:49" ht="9">
      <c r="A3482" s="127" t="s">
        <v>3930</v>
      </c>
      <c r="AW3482" s="127"/>
    </row>
    <row r="3483" spans="1:49" ht="9">
      <c r="A3483" s="127" t="s">
        <v>3931</v>
      </c>
      <c r="AW3483" s="127"/>
    </row>
    <row r="3484" spans="1:49" ht="9">
      <c r="A3484" s="127" t="s">
        <v>3932</v>
      </c>
      <c r="AW3484" s="127"/>
    </row>
    <row r="3485" spans="1:49" ht="9">
      <c r="A3485" s="127" t="s">
        <v>3933</v>
      </c>
      <c r="AW3485" s="127"/>
    </row>
    <row r="3486" spans="1:49" ht="9">
      <c r="A3486" s="127" t="s">
        <v>3934</v>
      </c>
      <c r="AW3486" s="127"/>
    </row>
    <row r="3487" spans="1:49" ht="9">
      <c r="A3487" s="127" t="s">
        <v>3935</v>
      </c>
      <c r="AW3487" s="127"/>
    </row>
    <row r="3488" spans="1:49" ht="9">
      <c r="A3488" s="127" t="s">
        <v>3936</v>
      </c>
      <c r="AW3488" s="127"/>
    </row>
    <row r="3489" spans="1:49" ht="9">
      <c r="A3489" s="127" t="s">
        <v>3937</v>
      </c>
      <c r="AW3489" s="127"/>
    </row>
    <row r="3490" spans="1:49" ht="9">
      <c r="A3490" s="127" t="s">
        <v>3938</v>
      </c>
      <c r="AW3490" s="127"/>
    </row>
    <row r="3491" spans="1:49" ht="9">
      <c r="A3491" s="127" t="s">
        <v>3939</v>
      </c>
      <c r="AW3491" s="127"/>
    </row>
    <row r="3492" spans="1:49" ht="9">
      <c r="A3492" s="127" t="s">
        <v>3940</v>
      </c>
      <c r="AW3492" s="127"/>
    </row>
    <row r="3493" spans="1:49" ht="9">
      <c r="A3493" s="127" t="s">
        <v>3941</v>
      </c>
      <c r="AW3493" s="127"/>
    </row>
    <row r="3494" spans="1:49" ht="9">
      <c r="A3494" s="127" t="s">
        <v>3942</v>
      </c>
      <c r="AW3494" s="127"/>
    </row>
    <row r="3495" spans="1:49" ht="9">
      <c r="A3495" s="127" t="s">
        <v>3943</v>
      </c>
      <c r="AW3495" s="127"/>
    </row>
    <row r="3496" spans="1:49" ht="9">
      <c r="A3496" s="127" t="s">
        <v>3944</v>
      </c>
      <c r="AW3496" s="127"/>
    </row>
    <row r="3497" spans="1:49" ht="9">
      <c r="A3497" s="127" t="s">
        <v>3945</v>
      </c>
      <c r="AW3497" s="127"/>
    </row>
    <row r="3498" spans="1:49" ht="9">
      <c r="A3498" s="127" t="s">
        <v>3946</v>
      </c>
      <c r="AW3498" s="127"/>
    </row>
    <row r="3499" spans="1:49" ht="9">
      <c r="A3499" s="127" t="s">
        <v>3947</v>
      </c>
      <c r="AW3499" s="127"/>
    </row>
    <row r="3500" spans="1:49" ht="9">
      <c r="A3500" s="127" t="s">
        <v>3948</v>
      </c>
      <c r="AW3500" s="127"/>
    </row>
    <row r="3501" spans="1:49" ht="9">
      <c r="A3501" s="127" t="s">
        <v>3949</v>
      </c>
      <c r="AW3501" s="127"/>
    </row>
    <row r="3502" spans="1:49" ht="9">
      <c r="A3502" s="127" t="s">
        <v>3950</v>
      </c>
      <c r="AW3502" s="127"/>
    </row>
    <row r="3503" spans="1:49" ht="9">
      <c r="A3503" s="127" t="s">
        <v>3951</v>
      </c>
      <c r="AW3503" s="127"/>
    </row>
    <row r="3504" spans="1:49" ht="9">
      <c r="A3504" s="127" t="s">
        <v>3952</v>
      </c>
      <c r="AW3504" s="127"/>
    </row>
    <row r="3505" spans="1:49" ht="9">
      <c r="A3505" s="127" t="s">
        <v>3953</v>
      </c>
      <c r="AW3505" s="127"/>
    </row>
    <row r="3506" spans="1:49" ht="9">
      <c r="A3506" s="127" t="s">
        <v>3954</v>
      </c>
      <c r="AW3506" s="127"/>
    </row>
    <row r="3507" spans="1:49" ht="9">
      <c r="A3507" s="127" t="s">
        <v>3955</v>
      </c>
      <c r="AW3507" s="127"/>
    </row>
    <row r="3508" spans="1:49" ht="9">
      <c r="A3508" s="127" t="s">
        <v>3956</v>
      </c>
      <c r="AW3508" s="127"/>
    </row>
    <row r="3509" spans="1:49" ht="9">
      <c r="A3509" s="127" t="s">
        <v>3957</v>
      </c>
      <c r="AW3509" s="127"/>
    </row>
    <row r="3510" spans="1:49" ht="9">
      <c r="A3510" s="127" t="s">
        <v>3958</v>
      </c>
      <c r="AW3510" s="127"/>
    </row>
    <row r="3511" spans="1:49" ht="9">
      <c r="A3511" s="127" t="s">
        <v>3959</v>
      </c>
      <c r="AW3511" s="127"/>
    </row>
    <row r="3512" spans="1:49" ht="9">
      <c r="A3512" s="127" t="s">
        <v>3960</v>
      </c>
      <c r="AW3512" s="127"/>
    </row>
    <row r="3513" spans="1:49" ht="9">
      <c r="A3513" s="127" t="s">
        <v>3961</v>
      </c>
      <c r="AW3513" s="127"/>
    </row>
    <row r="3514" spans="1:49" ht="9">
      <c r="A3514" s="127" t="s">
        <v>3962</v>
      </c>
      <c r="AW3514" s="127"/>
    </row>
    <row r="3515" spans="1:49" ht="9">
      <c r="A3515" s="127" t="s">
        <v>3963</v>
      </c>
      <c r="AW3515" s="127"/>
    </row>
    <row r="3516" spans="1:49" ht="9">
      <c r="A3516" s="127" t="s">
        <v>3964</v>
      </c>
      <c r="AW3516" s="127"/>
    </row>
    <row r="3517" spans="1:49" ht="9">
      <c r="A3517" s="127" t="s">
        <v>3965</v>
      </c>
      <c r="AW3517" s="127"/>
    </row>
    <row r="3518" spans="1:49" ht="9">
      <c r="A3518" s="127" t="s">
        <v>3966</v>
      </c>
      <c r="AW3518" s="127"/>
    </row>
    <row r="3519" spans="1:49" ht="9">
      <c r="A3519" s="127" t="s">
        <v>3967</v>
      </c>
      <c r="AW3519" s="127"/>
    </row>
    <row r="3520" spans="1:49" ht="9">
      <c r="A3520" s="127" t="s">
        <v>3968</v>
      </c>
      <c r="AW3520" s="127"/>
    </row>
    <row r="3521" spans="1:49" ht="9">
      <c r="A3521" s="127" t="s">
        <v>3969</v>
      </c>
      <c r="AW3521" s="127"/>
    </row>
    <row r="3522" spans="1:49" ht="9">
      <c r="A3522" s="127" t="s">
        <v>3970</v>
      </c>
      <c r="AW3522" s="127"/>
    </row>
    <row r="3523" spans="1:49" ht="9">
      <c r="A3523" s="127" t="s">
        <v>3971</v>
      </c>
      <c r="AW3523" s="127"/>
    </row>
    <row r="3524" spans="1:49" ht="9">
      <c r="A3524" s="127" t="s">
        <v>3972</v>
      </c>
      <c r="AW3524" s="127"/>
    </row>
    <row r="3525" spans="1:49" ht="9">
      <c r="A3525" s="127" t="s">
        <v>3973</v>
      </c>
      <c r="AW3525" s="127"/>
    </row>
    <row r="3526" spans="1:49" ht="9">
      <c r="A3526" s="127" t="s">
        <v>3974</v>
      </c>
      <c r="AW3526" s="127"/>
    </row>
    <row r="3527" spans="1:49" ht="9">
      <c r="A3527" s="127" t="s">
        <v>3975</v>
      </c>
      <c r="AW3527" s="127"/>
    </row>
    <row r="3528" spans="1:49" ht="9">
      <c r="A3528" s="127" t="s">
        <v>3976</v>
      </c>
      <c r="AW3528" s="127"/>
    </row>
    <row r="3529" spans="1:49" ht="9">
      <c r="A3529" s="127" t="s">
        <v>3977</v>
      </c>
      <c r="AW3529" s="127"/>
    </row>
    <row r="3530" spans="1:49" ht="9">
      <c r="A3530" s="127" t="s">
        <v>3978</v>
      </c>
      <c r="AW3530" s="127"/>
    </row>
    <row r="3531" spans="1:49" ht="9">
      <c r="A3531" s="127" t="s">
        <v>3979</v>
      </c>
      <c r="AW3531" s="127"/>
    </row>
    <row r="3532" spans="1:49" ht="9">
      <c r="A3532" s="127" t="s">
        <v>3980</v>
      </c>
      <c r="AW3532" s="127"/>
    </row>
    <row r="3533" spans="1:49" ht="9">
      <c r="A3533" s="127" t="s">
        <v>3981</v>
      </c>
      <c r="AW3533" s="127"/>
    </row>
    <row r="3534" spans="1:49" ht="9">
      <c r="A3534" s="127" t="s">
        <v>3982</v>
      </c>
      <c r="AW3534" s="127"/>
    </row>
    <row r="3535" spans="1:49" ht="9">
      <c r="A3535" s="127" t="s">
        <v>3983</v>
      </c>
      <c r="AW3535" s="127"/>
    </row>
    <row r="3536" spans="1:49" ht="9">
      <c r="A3536" s="127" t="s">
        <v>3984</v>
      </c>
      <c r="AW3536" s="127"/>
    </row>
    <row r="3537" spans="1:49" ht="9">
      <c r="A3537" s="127" t="s">
        <v>3985</v>
      </c>
      <c r="AW3537" s="127"/>
    </row>
    <row r="3538" spans="1:49" ht="9">
      <c r="A3538" s="127" t="s">
        <v>3986</v>
      </c>
      <c r="AW3538" s="127"/>
    </row>
    <row r="3539" spans="1:49" ht="9">
      <c r="A3539" s="127" t="s">
        <v>3987</v>
      </c>
      <c r="AW3539" s="127"/>
    </row>
    <row r="3540" spans="1:49" ht="9">
      <c r="A3540" s="127" t="s">
        <v>3988</v>
      </c>
      <c r="AW3540" s="127"/>
    </row>
    <row r="3541" spans="1:49" ht="9">
      <c r="A3541" s="127" t="s">
        <v>3989</v>
      </c>
      <c r="AW3541" s="127"/>
    </row>
    <row r="3542" spans="1:49" ht="9">
      <c r="A3542" s="127" t="s">
        <v>3990</v>
      </c>
      <c r="AW3542" s="127"/>
    </row>
    <row r="3543" spans="1:49" ht="9">
      <c r="A3543" s="127" t="s">
        <v>3991</v>
      </c>
      <c r="AW3543" s="127"/>
    </row>
    <row r="3544" spans="1:49" ht="9">
      <c r="A3544" s="127" t="s">
        <v>3992</v>
      </c>
      <c r="AW3544" s="127"/>
    </row>
    <row r="3545" spans="1:49" ht="9">
      <c r="A3545" s="127" t="s">
        <v>3993</v>
      </c>
      <c r="AW3545" s="127"/>
    </row>
    <row r="3546" spans="1:49" ht="9">
      <c r="A3546" s="127" t="s">
        <v>3994</v>
      </c>
      <c r="AW3546" s="127"/>
    </row>
    <row r="3547" spans="1:49" ht="9">
      <c r="A3547" s="127" t="s">
        <v>3995</v>
      </c>
      <c r="AW3547" s="127"/>
    </row>
    <row r="3548" spans="1:49" ht="9">
      <c r="A3548" s="127" t="s">
        <v>3996</v>
      </c>
      <c r="AW3548" s="127"/>
    </row>
    <row r="3549" spans="1:49" ht="9">
      <c r="A3549" s="127" t="s">
        <v>3997</v>
      </c>
      <c r="AW3549" s="127"/>
    </row>
    <row r="3550" spans="1:49" ht="9">
      <c r="A3550" s="127" t="s">
        <v>3998</v>
      </c>
      <c r="AW3550" s="127"/>
    </row>
    <row r="3551" spans="1:49" ht="9">
      <c r="A3551" s="127" t="s">
        <v>3999</v>
      </c>
      <c r="AW3551" s="127"/>
    </row>
    <row r="3552" spans="1:49" ht="9">
      <c r="A3552" s="127" t="s">
        <v>4000</v>
      </c>
      <c r="AW3552" s="127"/>
    </row>
    <row r="3553" spans="1:49" ht="9">
      <c r="A3553" s="127" t="s">
        <v>4001</v>
      </c>
      <c r="AW3553" s="127"/>
    </row>
    <row r="3554" spans="1:49" ht="9">
      <c r="A3554" s="127" t="s">
        <v>4002</v>
      </c>
      <c r="AW3554" s="127"/>
    </row>
    <row r="3555" spans="1:49" ht="9">
      <c r="A3555" s="127" t="s">
        <v>4003</v>
      </c>
      <c r="AW3555" s="127"/>
    </row>
    <row r="3556" spans="1:49" ht="9">
      <c r="A3556" s="127" t="s">
        <v>4004</v>
      </c>
      <c r="AW3556" s="127"/>
    </row>
    <row r="3557" spans="1:49" ht="9">
      <c r="A3557" s="127" t="s">
        <v>4005</v>
      </c>
      <c r="AW3557" s="127"/>
    </row>
    <row r="3558" spans="1:49" ht="9">
      <c r="A3558" s="127" t="s">
        <v>4006</v>
      </c>
      <c r="AW3558" s="127"/>
    </row>
    <row r="3559" spans="1:49" ht="9">
      <c r="A3559" s="127" t="s">
        <v>4007</v>
      </c>
      <c r="AW3559" s="127"/>
    </row>
    <row r="3560" spans="1:49" ht="9">
      <c r="A3560" s="127" t="s">
        <v>4008</v>
      </c>
      <c r="AW3560" s="127"/>
    </row>
    <row r="3561" spans="1:49" ht="9">
      <c r="A3561" s="127" t="s">
        <v>4009</v>
      </c>
      <c r="AW3561" s="127"/>
    </row>
    <row r="3562" spans="1:49" ht="9">
      <c r="A3562" s="127" t="s">
        <v>4010</v>
      </c>
      <c r="AW3562" s="127"/>
    </row>
    <row r="3563" spans="1:49" ht="9">
      <c r="A3563" s="127" t="s">
        <v>4011</v>
      </c>
      <c r="AW3563" s="127"/>
    </row>
    <row r="3564" spans="1:49" ht="9">
      <c r="A3564" s="127" t="s">
        <v>4012</v>
      </c>
      <c r="AW3564" s="127"/>
    </row>
    <row r="3565" spans="1:49" ht="9">
      <c r="A3565" s="127" t="s">
        <v>4013</v>
      </c>
      <c r="AW3565" s="127"/>
    </row>
    <row r="3566" spans="1:49" ht="9">
      <c r="A3566" s="127" t="s">
        <v>4014</v>
      </c>
      <c r="AW3566" s="127"/>
    </row>
    <row r="3567" spans="1:49" ht="9">
      <c r="A3567" s="127" t="s">
        <v>4015</v>
      </c>
      <c r="AW3567" s="127"/>
    </row>
    <row r="3568" spans="1:49" ht="9">
      <c r="A3568" s="127" t="s">
        <v>4016</v>
      </c>
      <c r="AW3568" s="127"/>
    </row>
    <row r="3569" spans="1:49" ht="9">
      <c r="A3569" s="127" t="s">
        <v>4017</v>
      </c>
      <c r="AW3569" s="127"/>
    </row>
    <row r="3570" spans="1:49" ht="9">
      <c r="A3570" s="127" t="s">
        <v>4018</v>
      </c>
      <c r="AW3570" s="127"/>
    </row>
    <row r="3571" spans="1:49" ht="9">
      <c r="A3571" s="127" t="s">
        <v>4019</v>
      </c>
      <c r="AW3571" s="127"/>
    </row>
    <row r="3572" spans="1:49" ht="9">
      <c r="A3572" s="127" t="s">
        <v>4020</v>
      </c>
      <c r="AW3572" s="127"/>
    </row>
    <row r="3573" spans="1:49" ht="9">
      <c r="A3573" s="127" t="s">
        <v>4021</v>
      </c>
      <c r="AW3573" s="127"/>
    </row>
    <row r="3574" spans="1:49" ht="9">
      <c r="A3574" s="127" t="s">
        <v>4022</v>
      </c>
      <c r="AW3574" s="127"/>
    </row>
    <row r="3575" spans="1:49" ht="9">
      <c r="A3575" s="127" t="s">
        <v>4023</v>
      </c>
      <c r="AW3575" s="127"/>
    </row>
    <row r="3576" spans="1:49" ht="9">
      <c r="A3576" s="127" t="s">
        <v>4024</v>
      </c>
      <c r="AW3576" s="127"/>
    </row>
    <row r="3577" spans="1:49" ht="9">
      <c r="A3577" s="127" t="s">
        <v>4025</v>
      </c>
      <c r="AW3577" s="127"/>
    </row>
    <row r="3578" spans="1:49" ht="9">
      <c r="A3578" s="127" t="s">
        <v>4026</v>
      </c>
      <c r="AW3578" s="127"/>
    </row>
    <row r="3579" spans="1:49" ht="9">
      <c r="A3579" s="127" t="s">
        <v>4027</v>
      </c>
      <c r="AW3579" s="127"/>
    </row>
    <row r="3580" spans="1:49" ht="9">
      <c r="A3580" s="127" t="s">
        <v>4028</v>
      </c>
      <c r="AW3580" s="127"/>
    </row>
    <row r="3581" spans="1:49" ht="9">
      <c r="A3581" s="127" t="s">
        <v>4029</v>
      </c>
      <c r="AW3581" s="127"/>
    </row>
    <row r="3582" spans="1:49" ht="9">
      <c r="A3582" s="127" t="s">
        <v>4030</v>
      </c>
      <c r="AW3582" s="127"/>
    </row>
    <row r="3583" spans="1:49" ht="9">
      <c r="A3583" s="127" t="s">
        <v>4031</v>
      </c>
      <c r="AW3583" s="127"/>
    </row>
    <row r="3584" spans="1:49" ht="9">
      <c r="A3584" s="127" t="s">
        <v>4032</v>
      </c>
      <c r="AW3584" s="127"/>
    </row>
    <row r="3585" spans="1:49" ht="9">
      <c r="A3585" s="127" t="s">
        <v>4033</v>
      </c>
      <c r="AW3585" s="127"/>
    </row>
    <row r="3586" spans="1:49" ht="9">
      <c r="A3586" s="127" t="s">
        <v>4034</v>
      </c>
      <c r="AW3586" s="127"/>
    </row>
    <row r="3587" spans="1:49" ht="9">
      <c r="A3587" s="127" t="s">
        <v>4035</v>
      </c>
      <c r="AW3587" s="127"/>
    </row>
    <row r="3588" spans="1:49" ht="9">
      <c r="A3588" s="127" t="s">
        <v>4036</v>
      </c>
      <c r="AW3588" s="127"/>
    </row>
    <row r="3589" spans="1:49" ht="9">
      <c r="A3589" s="127" t="s">
        <v>4037</v>
      </c>
      <c r="AW3589" s="127"/>
    </row>
    <row r="3590" spans="1:49" ht="9">
      <c r="A3590" s="127" t="s">
        <v>4038</v>
      </c>
      <c r="AW3590" s="127"/>
    </row>
    <row r="3591" spans="1:49" ht="9">
      <c r="A3591" s="127" t="s">
        <v>4039</v>
      </c>
      <c r="AW3591" s="127"/>
    </row>
    <row r="3592" spans="1:49" ht="9">
      <c r="A3592" s="127" t="s">
        <v>4040</v>
      </c>
      <c r="AW3592" s="127"/>
    </row>
    <row r="3593" spans="1:49" ht="9">
      <c r="A3593" s="127" t="s">
        <v>4041</v>
      </c>
      <c r="AW3593" s="127"/>
    </row>
    <row r="3594" spans="1:49" ht="9">
      <c r="A3594" s="127" t="s">
        <v>4042</v>
      </c>
      <c r="AW3594" s="127"/>
    </row>
    <row r="3595" spans="1:49" ht="9">
      <c r="A3595" s="127" t="s">
        <v>4043</v>
      </c>
      <c r="AW3595" s="127"/>
    </row>
    <row r="3596" spans="1:49" ht="9">
      <c r="A3596" s="127" t="s">
        <v>4044</v>
      </c>
      <c r="AW3596" s="127"/>
    </row>
    <row r="3597" spans="1:49" ht="9">
      <c r="A3597" s="127" t="s">
        <v>4045</v>
      </c>
      <c r="AW3597" s="127"/>
    </row>
    <row r="3598" spans="1:49" ht="9">
      <c r="A3598" s="127" t="s">
        <v>4046</v>
      </c>
      <c r="AW3598" s="127"/>
    </row>
    <row r="3599" spans="1:49" ht="9">
      <c r="A3599" s="127" t="s">
        <v>4047</v>
      </c>
      <c r="AW3599" s="127"/>
    </row>
    <row r="3600" spans="1:49" ht="9">
      <c r="A3600" s="127" t="s">
        <v>4048</v>
      </c>
      <c r="AW3600" s="127"/>
    </row>
    <row r="3601" spans="1:49" ht="9">
      <c r="A3601" s="127" t="s">
        <v>4049</v>
      </c>
      <c r="AW3601" s="127"/>
    </row>
    <row r="3602" spans="1:49" ht="9">
      <c r="A3602" s="127" t="s">
        <v>4050</v>
      </c>
      <c r="AW3602" s="127"/>
    </row>
    <row r="3603" spans="1:49" ht="9">
      <c r="A3603" s="127" t="s">
        <v>4051</v>
      </c>
      <c r="AW3603" s="127"/>
    </row>
    <row r="3604" spans="1:49" ht="9">
      <c r="A3604" s="127" t="s">
        <v>4052</v>
      </c>
      <c r="AW3604" s="127"/>
    </row>
    <row r="3605" spans="1:49" ht="9">
      <c r="A3605" s="127" t="s">
        <v>4053</v>
      </c>
      <c r="AW3605" s="127"/>
    </row>
    <row r="3606" spans="1:49" ht="9">
      <c r="A3606" s="127" t="s">
        <v>4054</v>
      </c>
      <c r="AW3606" s="127"/>
    </row>
    <row r="3607" spans="1:49" ht="9">
      <c r="A3607" s="127" t="s">
        <v>4055</v>
      </c>
      <c r="AW3607" s="127"/>
    </row>
    <row r="3608" spans="1:49" ht="9">
      <c r="A3608" s="127" t="s">
        <v>4056</v>
      </c>
      <c r="AW3608" s="127"/>
    </row>
    <row r="3609" spans="1:49" ht="9">
      <c r="A3609" s="127" t="s">
        <v>4057</v>
      </c>
      <c r="AW3609" s="127"/>
    </row>
    <row r="3610" spans="1:49" ht="9">
      <c r="A3610" s="127" t="s">
        <v>4058</v>
      </c>
      <c r="AW3610" s="127"/>
    </row>
    <row r="3611" spans="1:49" ht="9">
      <c r="A3611" s="127" t="s">
        <v>4059</v>
      </c>
      <c r="AW3611" s="127"/>
    </row>
    <row r="3612" spans="1:49" ht="9">
      <c r="A3612" s="127" t="s">
        <v>4060</v>
      </c>
      <c r="AW3612" s="127"/>
    </row>
    <row r="3613" spans="1:49" ht="9">
      <c r="A3613" s="127" t="s">
        <v>4061</v>
      </c>
      <c r="AW3613" s="127"/>
    </row>
    <row r="3614" spans="1:49" ht="9">
      <c r="A3614" s="127" t="s">
        <v>4062</v>
      </c>
      <c r="AW3614" s="127"/>
    </row>
    <row r="3615" spans="1:49" ht="9">
      <c r="A3615" s="127" t="s">
        <v>4063</v>
      </c>
      <c r="AW3615" s="127"/>
    </row>
    <row r="3616" spans="1:49" ht="9">
      <c r="A3616" s="127" t="s">
        <v>4064</v>
      </c>
      <c r="AW3616" s="127"/>
    </row>
    <row r="3617" spans="1:49" ht="9">
      <c r="A3617" s="127" t="s">
        <v>4065</v>
      </c>
      <c r="AW3617" s="127"/>
    </row>
    <row r="3618" spans="1:49" ht="9">
      <c r="A3618" s="127" t="s">
        <v>4066</v>
      </c>
      <c r="AW3618" s="127"/>
    </row>
    <row r="3619" spans="1:49" ht="9">
      <c r="A3619" s="127" t="s">
        <v>4067</v>
      </c>
      <c r="AW3619" s="127"/>
    </row>
    <row r="3620" spans="1:49" ht="9">
      <c r="A3620" s="127" t="s">
        <v>4068</v>
      </c>
      <c r="AW3620" s="127"/>
    </row>
    <row r="3621" spans="1:49" ht="9">
      <c r="A3621" s="127" t="s">
        <v>4069</v>
      </c>
      <c r="AW3621" s="127"/>
    </row>
    <row r="3622" spans="1:49" ht="9">
      <c r="A3622" s="127" t="s">
        <v>4070</v>
      </c>
      <c r="AW3622" s="127"/>
    </row>
    <row r="3623" spans="1:49" ht="9">
      <c r="A3623" s="127" t="s">
        <v>4071</v>
      </c>
      <c r="AW3623" s="127"/>
    </row>
    <row r="3624" spans="1:49" ht="9">
      <c r="A3624" s="127" t="s">
        <v>4072</v>
      </c>
      <c r="AW3624" s="127"/>
    </row>
    <row r="3625" spans="1:49" ht="9">
      <c r="A3625" s="127" t="s">
        <v>4073</v>
      </c>
      <c r="AW3625" s="127"/>
    </row>
    <row r="3626" spans="1:49" ht="9">
      <c r="A3626" s="127" t="s">
        <v>4074</v>
      </c>
      <c r="AW3626" s="127"/>
    </row>
    <row r="3627" spans="1:49" ht="9">
      <c r="A3627" s="127" t="s">
        <v>4075</v>
      </c>
      <c r="AW3627" s="127"/>
    </row>
    <row r="3628" spans="1:49" ht="9">
      <c r="A3628" s="127" t="s">
        <v>4076</v>
      </c>
      <c r="AW3628" s="127"/>
    </row>
    <row r="3629" spans="1:49" ht="9">
      <c r="A3629" s="127" t="s">
        <v>4077</v>
      </c>
      <c r="AW3629" s="127"/>
    </row>
    <row r="3630" spans="1:49" ht="9">
      <c r="A3630" s="127" t="s">
        <v>4078</v>
      </c>
      <c r="AW3630" s="127"/>
    </row>
    <row r="3631" spans="1:49" ht="9">
      <c r="A3631" s="127" t="s">
        <v>4079</v>
      </c>
      <c r="AW3631" s="127"/>
    </row>
    <row r="3632" spans="1:49" ht="9">
      <c r="A3632" s="127" t="s">
        <v>4080</v>
      </c>
      <c r="AW3632" s="127"/>
    </row>
    <row r="3633" spans="1:49" ht="9">
      <c r="A3633" s="127" t="s">
        <v>4081</v>
      </c>
      <c r="AW3633" s="127"/>
    </row>
    <row r="3634" spans="1:49" ht="9">
      <c r="A3634" s="127" t="s">
        <v>4082</v>
      </c>
      <c r="AW3634" s="127"/>
    </row>
    <row r="3635" spans="1:49" ht="9">
      <c r="A3635" s="127" t="s">
        <v>4083</v>
      </c>
      <c r="AW3635" s="127"/>
    </row>
    <row r="3636" spans="1:49" ht="9">
      <c r="A3636" s="127" t="s">
        <v>4084</v>
      </c>
      <c r="AW3636" s="127"/>
    </row>
    <row r="3637" spans="1:49" ht="9">
      <c r="A3637" s="127" t="s">
        <v>4085</v>
      </c>
      <c r="AW3637" s="127"/>
    </row>
    <row r="3638" spans="1:49" ht="9">
      <c r="A3638" s="127" t="s">
        <v>4086</v>
      </c>
      <c r="AW3638" s="127"/>
    </row>
    <row r="3639" spans="1:49" ht="9">
      <c r="A3639" s="127" t="s">
        <v>4087</v>
      </c>
      <c r="AW3639" s="127"/>
    </row>
    <row r="3640" spans="1:49" ht="9">
      <c r="A3640" s="127" t="s">
        <v>4088</v>
      </c>
      <c r="AW3640" s="127"/>
    </row>
    <row r="3641" spans="1:49" ht="9">
      <c r="A3641" s="127" t="s">
        <v>4089</v>
      </c>
      <c r="AW3641" s="127"/>
    </row>
    <row r="3642" spans="1:49" ht="9">
      <c r="A3642" s="127" t="s">
        <v>4090</v>
      </c>
      <c r="AW3642" s="127"/>
    </row>
    <row r="3643" spans="1:49" ht="9">
      <c r="A3643" s="127" t="s">
        <v>4091</v>
      </c>
      <c r="AW3643" s="127"/>
    </row>
    <row r="3644" spans="1:49" ht="9">
      <c r="A3644" s="127" t="s">
        <v>4092</v>
      </c>
      <c r="AW3644" s="127"/>
    </row>
    <row r="3645" spans="1:49" ht="9">
      <c r="A3645" s="127" t="s">
        <v>4093</v>
      </c>
      <c r="AW3645" s="127"/>
    </row>
    <row r="3646" spans="1:49" ht="9">
      <c r="A3646" s="127" t="s">
        <v>4094</v>
      </c>
      <c r="AW3646" s="127"/>
    </row>
    <row r="3647" spans="1:49" ht="9">
      <c r="A3647" s="127" t="s">
        <v>4095</v>
      </c>
      <c r="AW3647" s="127"/>
    </row>
    <row r="3648" spans="1:49" ht="9">
      <c r="A3648" s="127" t="s">
        <v>4096</v>
      </c>
      <c r="AW3648" s="127"/>
    </row>
    <row r="3649" spans="1:49" ht="9">
      <c r="A3649" s="127" t="s">
        <v>4097</v>
      </c>
      <c r="AW3649" s="127"/>
    </row>
    <row r="3650" spans="1:49" ht="9">
      <c r="A3650" s="127" t="s">
        <v>4098</v>
      </c>
      <c r="AW3650" s="127"/>
    </row>
    <row r="3651" spans="1:49" ht="9">
      <c r="A3651" s="127" t="s">
        <v>4099</v>
      </c>
      <c r="AW3651" s="127"/>
    </row>
    <row r="3652" spans="1:49" ht="9">
      <c r="A3652" s="127" t="s">
        <v>4100</v>
      </c>
      <c r="AW3652" s="127"/>
    </row>
    <row r="3653" spans="1:49" ht="9">
      <c r="A3653" s="127" t="s">
        <v>4101</v>
      </c>
      <c r="AW3653" s="127"/>
    </row>
    <row r="3654" spans="1:49" ht="9">
      <c r="A3654" s="127" t="s">
        <v>4102</v>
      </c>
      <c r="AW3654" s="127"/>
    </row>
    <row r="3655" spans="1:49" ht="9">
      <c r="A3655" s="127" t="s">
        <v>4103</v>
      </c>
      <c r="AW3655" s="127"/>
    </row>
    <row r="3656" spans="1:49" ht="9">
      <c r="A3656" s="127" t="s">
        <v>4104</v>
      </c>
      <c r="AW3656" s="127"/>
    </row>
    <row r="3657" spans="1:49" ht="9">
      <c r="A3657" s="127" t="s">
        <v>4105</v>
      </c>
      <c r="AW3657" s="127"/>
    </row>
    <row r="3658" spans="1:49" ht="9">
      <c r="A3658" s="127" t="s">
        <v>4106</v>
      </c>
      <c r="AW3658" s="127"/>
    </row>
    <row r="3659" spans="1:49" ht="9">
      <c r="A3659" s="127" t="s">
        <v>4107</v>
      </c>
      <c r="AW3659" s="127"/>
    </row>
    <row r="3660" spans="1:49" ht="9">
      <c r="A3660" s="127" t="s">
        <v>4108</v>
      </c>
      <c r="AW3660" s="127"/>
    </row>
    <row r="3661" spans="1:49" ht="9">
      <c r="A3661" s="127" t="s">
        <v>4109</v>
      </c>
      <c r="AW3661" s="127"/>
    </row>
    <row r="3662" spans="1:49" ht="9">
      <c r="A3662" s="127" t="s">
        <v>4110</v>
      </c>
      <c r="AW3662" s="127"/>
    </row>
    <row r="3663" spans="1:49" ht="9">
      <c r="A3663" s="127" t="s">
        <v>4111</v>
      </c>
      <c r="AW3663" s="127"/>
    </row>
    <row r="3664" spans="1:49" ht="9">
      <c r="A3664" s="127" t="s">
        <v>4112</v>
      </c>
      <c r="AW3664" s="127"/>
    </row>
    <row r="3665" spans="1:49" ht="9">
      <c r="A3665" s="127" t="s">
        <v>4113</v>
      </c>
      <c r="AW3665" s="127"/>
    </row>
    <row r="3666" spans="1:49" ht="9">
      <c r="A3666" s="127" t="s">
        <v>4114</v>
      </c>
      <c r="AW3666" s="127"/>
    </row>
    <row r="3667" spans="1:49" ht="9">
      <c r="A3667" s="127" t="s">
        <v>4115</v>
      </c>
      <c r="AW3667" s="127"/>
    </row>
    <row r="3668" spans="1:49" ht="9">
      <c r="A3668" s="127" t="s">
        <v>4116</v>
      </c>
      <c r="AW3668" s="127"/>
    </row>
    <row r="3669" spans="1:49" ht="9">
      <c r="A3669" s="127" t="s">
        <v>4117</v>
      </c>
      <c r="AW3669" s="127"/>
    </row>
    <row r="3670" spans="1:49" ht="9">
      <c r="A3670" s="127" t="s">
        <v>4118</v>
      </c>
      <c r="AW3670" s="127"/>
    </row>
    <row r="3671" spans="1:49" ht="9">
      <c r="A3671" s="127" t="s">
        <v>4119</v>
      </c>
      <c r="AW3671" s="127"/>
    </row>
    <row r="3672" spans="1:49" ht="9">
      <c r="A3672" s="127" t="s">
        <v>4120</v>
      </c>
      <c r="AW3672" s="127"/>
    </row>
    <row r="3673" spans="1:49" ht="9">
      <c r="A3673" s="127" t="s">
        <v>4121</v>
      </c>
      <c r="AW3673" s="127"/>
    </row>
    <row r="3674" spans="1:49" ht="9">
      <c r="A3674" s="127" t="s">
        <v>4122</v>
      </c>
      <c r="AW3674" s="127"/>
    </row>
    <row r="3675" spans="1:49" ht="9">
      <c r="A3675" s="127" t="s">
        <v>4123</v>
      </c>
      <c r="AW3675" s="127"/>
    </row>
    <row r="3676" spans="1:49" ht="9">
      <c r="A3676" s="127" t="s">
        <v>4124</v>
      </c>
      <c r="AW3676" s="127"/>
    </row>
    <row r="3677" spans="1:49" ht="9">
      <c r="A3677" s="127" t="s">
        <v>4125</v>
      </c>
      <c r="AW3677" s="127"/>
    </row>
    <row r="3678" spans="1:49" ht="9">
      <c r="A3678" s="127" t="s">
        <v>4126</v>
      </c>
      <c r="AW3678" s="127"/>
    </row>
    <row r="3679" spans="1:49" ht="9">
      <c r="A3679" s="127" t="s">
        <v>4127</v>
      </c>
      <c r="AW3679" s="127"/>
    </row>
    <row r="3680" spans="1:49" ht="9">
      <c r="A3680" s="127" t="s">
        <v>4128</v>
      </c>
      <c r="AW3680" s="127"/>
    </row>
    <row r="3681" spans="1:49" ht="9">
      <c r="A3681" s="127" t="s">
        <v>4129</v>
      </c>
      <c r="AW3681" s="127"/>
    </row>
    <row r="3682" spans="1:49" ht="9">
      <c r="A3682" s="127" t="s">
        <v>4130</v>
      </c>
      <c r="AW3682" s="127"/>
    </row>
    <row r="3683" spans="1:49" ht="9">
      <c r="A3683" s="127" t="s">
        <v>4131</v>
      </c>
      <c r="AW3683" s="127"/>
    </row>
    <row r="3684" spans="1:49" ht="9">
      <c r="A3684" s="127" t="s">
        <v>4132</v>
      </c>
      <c r="AW3684" s="127"/>
    </row>
    <row r="3685" spans="1:49" ht="9">
      <c r="A3685" s="127" t="s">
        <v>4133</v>
      </c>
      <c r="AW3685" s="127"/>
    </row>
    <row r="3686" spans="1:49" ht="9">
      <c r="A3686" s="127" t="s">
        <v>4134</v>
      </c>
      <c r="AW3686" s="127"/>
    </row>
    <row r="3687" spans="1:49" ht="9">
      <c r="A3687" s="127" t="s">
        <v>4135</v>
      </c>
      <c r="AW3687" s="127"/>
    </row>
    <row r="3688" spans="1:49" ht="9">
      <c r="A3688" s="127" t="s">
        <v>4136</v>
      </c>
      <c r="AW3688" s="127"/>
    </row>
    <row r="3689" spans="1:49" ht="9">
      <c r="A3689" s="127" t="s">
        <v>4137</v>
      </c>
      <c r="AW3689" s="127"/>
    </row>
    <row r="3690" spans="1:49" ht="9">
      <c r="A3690" s="127" t="s">
        <v>4138</v>
      </c>
      <c r="AW3690" s="127"/>
    </row>
    <row r="3691" spans="1:49" ht="9">
      <c r="A3691" s="127" t="s">
        <v>4139</v>
      </c>
      <c r="AW3691" s="127"/>
    </row>
    <row r="3692" spans="1:49" ht="9">
      <c r="A3692" s="127" t="s">
        <v>4140</v>
      </c>
      <c r="AW3692" s="127"/>
    </row>
    <row r="3693" spans="1:49" ht="9">
      <c r="A3693" s="127" t="s">
        <v>4141</v>
      </c>
      <c r="AW3693" s="127"/>
    </row>
    <row r="3694" spans="1:49" ht="9">
      <c r="A3694" s="127" t="s">
        <v>4142</v>
      </c>
      <c r="AW3694" s="127"/>
    </row>
    <row r="3695" spans="1:49" ht="9">
      <c r="A3695" s="127" t="s">
        <v>4143</v>
      </c>
      <c r="AW3695" s="127"/>
    </row>
    <row r="3696" spans="1:49" ht="9">
      <c r="A3696" s="127" t="s">
        <v>4144</v>
      </c>
      <c r="AW3696" s="127"/>
    </row>
    <row r="3697" spans="1:49" ht="9">
      <c r="A3697" s="127" t="s">
        <v>4145</v>
      </c>
      <c r="AW3697" s="127"/>
    </row>
    <row r="3698" spans="1:49" ht="9">
      <c r="A3698" s="127" t="s">
        <v>4146</v>
      </c>
      <c r="AW3698" s="127"/>
    </row>
    <row r="3699" spans="1:49" ht="9">
      <c r="A3699" s="127" t="s">
        <v>4147</v>
      </c>
      <c r="AW3699" s="127"/>
    </row>
    <row r="3700" spans="1:49" ht="9">
      <c r="A3700" s="127" t="s">
        <v>4148</v>
      </c>
      <c r="AW3700" s="127"/>
    </row>
    <row r="3701" spans="1:49" ht="9">
      <c r="A3701" s="127" t="s">
        <v>4149</v>
      </c>
      <c r="AW3701" s="127"/>
    </row>
    <row r="3702" spans="1:49" ht="9">
      <c r="A3702" s="127" t="s">
        <v>4150</v>
      </c>
      <c r="AW3702" s="127"/>
    </row>
    <row r="3703" spans="1:49" ht="9">
      <c r="A3703" s="127" t="s">
        <v>4151</v>
      </c>
      <c r="AW3703" s="127"/>
    </row>
    <row r="3704" spans="1:49" ht="9">
      <c r="A3704" s="127" t="s">
        <v>4152</v>
      </c>
      <c r="AW3704" s="127"/>
    </row>
    <row r="3705" spans="1:49" ht="9">
      <c r="A3705" s="127" t="s">
        <v>4153</v>
      </c>
      <c r="AW3705" s="127"/>
    </row>
    <row r="3706" spans="1:49" ht="9">
      <c r="A3706" s="127" t="s">
        <v>4154</v>
      </c>
      <c r="AW3706" s="127"/>
    </row>
    <row r="3707" spans="1:49" ht="9">
      <c r="A3707" s="127" t="s">
        <v>4155</v>
      </c>
      <c r="AW3707" s="127"/>
    </row>
    <row r="3708" spans="1:49" ht="9">
      <c r="A3708" s="127" t="s">
        <v>4156</v>
      </c>
      <c r="AW3708" s="127"/>
    </row>
    <row r="3709" spans="1:49" ht="9">
      <c r="A3709" s="127" t="s">
        <v>4157</v>
      </c>
      <c r="AW3709" s="127"/>
    </row>
    <row r="3710" spans="1:49" ht="9">
      <c r="A3710" s="127" t="s">
        <v>4158</v>
      </c>
      <c r="AW3710" s="127"/>
    </row>
    <row r="3711" spans="1:49" ht="9">
      <c r="A3711" s="127" t="s">
        <v>4159</v>
      </c>
      <c r="AW3711" s="127"/>
    </row>
    <row r="3712" spans="1:49" ht="9">
      <c r="A3712" s="127" t="s">
        <v>4160</v>
      </c>
      <c r="AW3712" s="127"/>
    </row>
    <row r="3713" spans="1:49" ht="9">
      <c r="A3713" s="127" t="s">
        <v>4161</v>
      </c>
      <c r="AW3713" s="127"/>
    </row>
    <row r="3714" spans="1:49" ht="9">
      <c r="A3714" s="127" t="s">
        <v>4162</v>
      </c>
      <c r="AW3714" s="127"/>
    </row>
    <row r="3715" spans="1:49" ht="9">
      <c r="A3715" s="127" t="s">
        <v>4163</v>
      </c>
      <c r="AW3715" s="127"/>
    </row>
    <row r="3716" spans="1:49" ht="9">
      <c r="A3716" s="127" t="s">
        <v>4164</v>
      </c>
      <c r="AW3716" s="127"/>
    </row>
    <row r="3717" spans="1:49" ht="9">
      <c r="A3717" s="127" t="s">
        <v>4165</v>
      </c>
      <c r="AW3717" s="127"/>
    </row>
    <row r="3718" spans="1:49" ht="9">
      <c r="A3718" s="127" t="s">
        <v>4166</v>
      </c>
      <c r="AW3718" s="127"/>
    </row>
    <row r="3719" spans="1:49" ht="9">
      <c r="A3719" s="127" t="s">
        <v>4167</v>
      </c>
      <c r="AW3719" s="127"/>
    </row>
    <row r="3720" spans="1:49" ht="9">
      <c r="A3720" s="127" t="s">
        <v>4168</v>
      </c>
      <c r="AW3720" s="127"/>
    </row>
    <row r="3721" spans="1:49" ht="9">
      <c r="A3721" s="127" t="s">
        <v>4169</v>
      </c>
      <c r="AW3721" s="127"/>
    </row>
    <row r="3722" spans="1:49" ht="9">
      <c r="A3722" s="127" t="s">
        <v>4170</v>
      </c>
      <c r="AW3722" s="127"/>
    </row>
    <row r="3723" spans="1:49" ht="9">
      <c r="A3723" s="127" t="s">
        <v>4171</v>
      </c>
      <c r="AW3723" s="127"/>
    </row>
    <row r="3724" spans="1:49" ht="9">
      <c r="A3724" s="127" t="s">
        <v>4172</v>
      </c>
      <c r="AW3724" s="127"/>
    </row>
    <row r="3725" spans="1:49" ht="9">
      <c r="A3725" s="127" t="s">
        <v>4173</v>
      </c>
      <c r="AW3725" s="127"/>
    </row>
    <row r="3726" spans="1:49" ht="9">
      <c r="A3726" s="127" t="s">
        <v>4174</v>
      </c>
      <c r="AW3726" s="127"/>
    </row>
    <row r="3727" spans="1:49" ht="9">
      <c r="A3727" s="127" t="s">
        <v>4175</v>
      </c>
      <c r="AW3727" s="127"/>
    </row>
    <row r="3728" spans="1:49" ht="9">
      <c r="A3728" s="127" t="s">
        <v>4176</v>
      </c>
      <c r="AW3728" s="127"/>
    </row>
    <row r="3729" spans="1:49" ht="9">
      <c r="A3729" s="127" t="s">
        <v>4177</v>
      </c>
      <c r="AW3729" s="127"/>
    </row>
    <row r="3730" spans="1:49" ht="9">
      <c r="A3730" s="127" t="s">
        <v>4178</v>
      </c>
      <c r="AW3730" s="127"/>
    </row>
    <row r="3731" spans="1:49" ht="9">
      <c r="A3731" s="127" t="s">
        <v>4179</v>
      </c>
      <c r="AW3731" s="127"/>
    </row>
    <row r="3732" spans="1:49" ht="9">
      <c r="A3732" s="127" t="s">
        <v>4180</v>
      </c>
      <c r="AW3732" s="127"/>
    </row>
    <row r="3733" spans="1:49" ht="9">
      <c r="A3733" s="127" t="s">
        <v>4181</v>
      </c>
      <c r="AW3733" s="127"/>
    </row>
    <row r="3734" spans="1:49" ht="9">
      <c r="A3734" s="127" t="s">
        <v>4182</v>
      </c>
      <c r="AW3734" s="127"/>
    </row>
    <row r="3735" spans="1:49" ht="9">
      <c r="A3735" s="127" t="s">
        <v>4183</v>
      </c>
      <c r="AW3735" s="127"/>
    </row>
    <row r="3736" spans="1:49" ht="9">
      <c r="A3736" s="127" t="s">
        <v>4184</v>
      </c>
      <c r="AW3736" s="127"/>
    </row>
    <row r="3737" spans="1:49" ht="9">
      <c r="A3737" s="127" t="s">
        <v>4185</v>
      </c>
      <c r="AW3737" s="127"/>
    </row>
    <row r="3738" spans="1:49" ht="9">
      <c r="A3738" s="127" t="s">
        <v>4186</v>
      </c>
      <c r="AW3738" s="127"/>
    </row>
    <row r="3739" spans="1:49" ht="9">
      <c r="A3739" s="127" t="s">
        <v>4187</v>
      </c>
      <c r="AW3739" s="127"/>
    </row>
    <row r="3740" spans="1:49" ht="9">
      <c r="A3740" s="127" t="s">
        <v>4188</v>
      </c>
      <c r="AW3740" s="127"/>
    </row>
    <row r="3741" spans="1:49" ht="9">
      <c r="A3741" s="127" t="s">
        <v>4189</v>
      </c>
      <c r="AW3741" s="127"/>
    </row>
    <row r="3742" spans="1:49" ht="9">
      <c r="A3742" s="127" t="s">
        <v>4190</v>
      </c>
      <c r="AW3742" s="127"/>
    </row>
    <row r="3743" spans="1:49" ht="9">
      <c r="A3743" s="127" t="s">
        <v>4191</v>
      </c>
      <c r="AW3743" s="127"/>
    </row>
    <row r="3744" spans="1:49" ht="9">
      <c r="A3744" s="127" t="s">
        <v>4192</v>
      </c>
      <c r="AW3744" s="127"/>
    </row>
    <row r="3745" spans="1:49" ht="9">
      <c r="A3745" s="127" t="s">
        <v>4193</v>
      </c>
      <c r="AW3745" s="127"/>
    </row>
    <row r="3746" spans="1:49" ht="9">
      <c r="A3746" s="127" t="s">
        <v>4194</v>
      </c>
      <c r="AW3746" s="127"/>
    </row>
    <row r="3747" spans="1:49" ht="9">
      <c r="A3747" s="127" t="s">
        <v>4195</v>
      </c>
      <c r="AW3747" s="127"/>
    </row>
    <row r="3748" spans="1:49" ht="9">
      <c r="A3748" s="127" t="s">
        <v>4196</v>
      </c>
      <c r="AW3748" s="127"/>
    </row>
    <row r="3749" spans="1:49" ht="9">
      <c r="A3749" s="127" t="s">
        <v>4197</v>
      </c>
      <c r="AW3749" s="127"/>
    </row>
    <row r="3750" spans="1:49" ht="9">
      <c r="A3750" s="127" t="s">
        <v>4198</v>
      </c>
      <c r="AW3750" s="127"/>
    </row>
    <row r="3751" spans="1:49" ht="9">
      <c r="A3751" s="127" t="s">
        <v>4199</v>
      </c>
      <c r="AW3751" s="127"/>
    </row>
    <row r="3752" spans="1:49" ht="9">
      <c r="A3752" s="127" t="s">
        <v>4200</v>
      </c>
      <c r="AW3752" s="127"/>
    </row>
    <row r="3753" spans="1:49" ht="9">
      <c r="A3753" s="127" t="s">
        <v>4201</v>
      </c>
      <c r="AW3753" s="127"/>
    </row>
    <row r="3754" spans="1:49" ht="9">
      <c r="A3754" s="127" t="s">
        <v>4202</v>
      </c>
      <c r="AW3754" s="127"/>
    </row>
    <row r="3755" spans="1:49" ht="9">
      <c r="A3755" s="127" t="s">
        <v>4203</v>
      </c>
      <c r="AW3755" s="127"/>
    </row>
    <row r="3756" spans="1:49" ht="9">
      <c r="A3756" s="127" t="s">
        <v>4204</v>
      </c>
      <c r="AW3756" s="127"/>
    </row>
    <row r="3757" spans="1:49" ht="9">
      <c r="A3757" s="127" t="s">
        <v>4205</v>
      </c>
      <c r="AW3757" s="127"/>
    </row>
    <row r="3758" spans="1:49" ht="9">
      <c r="A3758" s="127" t="s">
        <v>4206</v>
      </c>
      <c r="AW3758" s="127"/>
    </row>
    <row r="3759" spans="1:49" ht="9">
      <c r="A3759" s="127" t="s">
        <v>4207</v>
      </c>
      <c r="AW3759" s="127"/>
    </row>
    <row r="3760" spans="1:49" ht="9">
      <c r="A3760" s="127" t="s">
        <v>4208</v>
      </c>
      <c r="AW3760" s="127"/>
    </row>
    <row r="3761" spans="1:49" ht="9">
      <c r="A3761" s="127" t="s">
        <v>4209</v>
      </c>
      <c r="AW3761" s="127"/>
    </row>
    <row r="3762" spans="1:49" ht="9">
      <c r="A3762" s="127" t="s">
        <v>4210</v>
      </c>
      <c r="AW3762" s="127"/>
    </row>
    <row r="3763" spans="1:49" ht="9">
      <c r="A3763" s="127" t="s">
        <v>4211</v>
      </c>
      <c r="AW3763" s="127"/>
    </row>
    <row r="3764" spans="1:49" ht="9">
      <c r="A3764" s="127" t="s">
        <v>4212</v>
      </c>
      <c r="AW3764" s="127"/>
    </row>
    <row r="3765" spans="1:49" ht="9">
      <c r="A3765" s="127" t="s">
        <v>4213</v>
      </c>
      <c r="AW3765" s="127"/>
    </row>
    <row r="3766" spans="1:49" ht="9">
      <c r="A3766" s="127" t="s">
        <v>4214</v>
      </c>
      <c r="AW3766" s="127"/>
    </row>
    <row r="3767" spans="1:49" ht="9">
      <c r="A3767" s="127" t="s">
        <v>4215</v>
      </c>
      <c r="AW3767" s="127"/>
    </row>
    <row r="3768" spans="1:49" ht="9">
      <c r="A3768" s="127" t="s">
        <v>4216</v>
      </c>
      <c r="AW3768" s="127"/>
    </row>
    <row r="3769" spans="1:49" ht="9">
      <c r="A3769" s="127" t="s">
        <v>4217</v>
      </c>
      <c r="AW3769" s="127"/>
    </row>
    <row r="3770" spans="1:49" ht="9">
      <c r="A3770" s="127" t="s">
        <v>4218</v>
      </c>
      <c r="AW3770" s="127"/>
    </row>
    <row r="3771" spans="1:49" ht="9">
      <c r="A3771" s="127" t="s">
        <v>4219</v>
      </c>
      <c r="AW3771" s="127"/>
    </row>
    <row r="3772" spans="1:49" ht="9">
      <c r="A3772" s="127" t="s">
        <v>4220</v>
      </c>
      <c r="AW3772" s="127"/>
    </row>
    <row r="3773" spans="1:49" ht="9">
      <c r="A3773" s="127" t="s">
        <v>4221</v>
      </c>
      <c r="AW3773" s="127"/>
    </row>
    <row r="3774" spans="1:49" ht="9">
      <c r="A3774" s="127" t="s">
        <v>4222</v>
      </c>
      <c r="AW3774" s="127"/>
    </row>
    <row r="3775" spans="1:49" ht="9">
      <c r="A3775" s="127" t="s">
        <v>4223</v>
      </c>
      <c r="AW3775" s="127"/>
    </row>
    <row r="3776" spans="1:49" ht="9">
      <c r="A3776" s="127" t="s">
        <v>4224</v>
      </c>
      <c r="AW3776" s="127"/>
    </row>
    <row r="3777" spans="1:49" ht="9">
      <c r="A3777" s="127" t="s">
        <v>4225</v>
      </c>
      <c r="AW3777" s="127"/>
    </row>
    <row r="3778" spans="1:49" ht="9">
      <c r="A3778" s="127" t="s">
        <v>4226</v>
      </c>
      <c r="AW3778" s="127"/>
    </row>
    <row r="3779" spans="1:49" ht="9">
      <c r="A3779" s="127" t="s">
        <v>4227</v>
      </c>
      <c r="AW3779" s="127"/>
    </row>
    <row r="3780" spans="1:49" ht="9">
      <c r="A3780" s="127" t="s">
        <v>4228</v>
      </c>
      <c r="AW3780" s="127"/>
    </row>
    <row r="3781" spans="1:49" ht="9">
      <c r="A3781" s="127" t="s">
        <v>4229</v>
      </c>
      <c r="AW3781" s="127"/>
    </row>
    <row r="3782" spans="1:49" ht="9">
      <c r="A3782" s="127" t="s">
        <v>4230</v>
      </c>
      <c r="AW3782" s="127"/>
    </row>
    <row r="3783" spans="1:49" ht="9">
      <c r="A3783" s="127" t="s">
        <v>4231</v>
      </c>
      <c r="AW3783" s="127"/>
    </row>
    <row r="3784" spans="1:49" ht="9">
      <c r="A3784" s="127" t="s">
        <v>4232</v>
      </c>
      <c r="AW3784" s="127"/>
    </row>
    <row r="3785" spans="1:49" ht="9">
      <c r="A3785" s="127" t="s">
        <v>4233</v>
      </c>
      <c r="AW3785" s="127"/>
    </row>
    <row r="3786" spans="1:49" ht="9">
      <c r="A3786" s="127" t="s">
        <v>4234</v>
      </c>
      <c r="AW3786" s="127"/>
    </row>
    <row r="3787" spans="1:49" ht="9">
      <c r="A3787" s="127" t="s">
        <v>4235</v>
      </c>
      <c r="AW3787" s="127"/>
    </row>
    <row r="3788" spans="1:49" ht="9">
      <c r="A3788" s="127" t="s">
        <v>4236</v>
      </c>
      <c r="AW3788" s="127"/>
    </row>
    <row r="3789" spans="1:49" ht="9">
      <c r="A3789" s="127" t="s">
        <v>4237</v>
      </c>
      <c r="AW3789" s="127"/>
    </row>
    <row r="3790" spans="1:49" ht="9">
      <c r="A3790" s="127" t="s">
        <v>4238</v>
      </c>
      <c r="AW3790" s="127"/>
    </row>
    <row r="3791" spans="1:49" ht="9">
      <c r="A3791" s="127" t="s">
        <v>4239</v>
      </c>
      <c r="AW3791" s="127"/>
    </row>
    <row r="3792" spans="1:49" ht="9">
      <c r="A3792" s="127" t="s">
        <v>4240</v>
      </c>
      <c r="AW3792" s="127"/>
    </row>
    <row r="3793" spans="1:49" ht="9">
      <c r="A3793" s="127" t="s">
        <v>4241</v>
      </c>
      <c r="AW3793" s="127"/>
    </row>
    <row r="3794" spans="1:49" ht="9">
      <c r="A3794" s="127" t="s">
        <v>4242</v>
      </c>
      <c r="AW3794" s="127"/>
    </row>
    <row r="3795" spans="1:49" ht="9">
      <c r="A3795" s="127" t="s">
        <v>4243</v>
      </c>
      <c r="AW3795" s="127"/>
    </row>
    <row r="3796" spans="1:49" ht="9">
      <c r="A3796" s="127" t="s">
        <v>4244</v>
      </c>
      <c r="AW3796" s="127"/>
    </row>
    <row r="3797" spans="1:49" ht="9">
      <c r="A3797" s="127" t="s">
        <v>4245</v>
      </c>
      <c r="AW3797" s="127"/>
    </row>
    <row r="3798" spans="1:49" ht="9">
      <c r="A3798" s="127" t="s">
        <v>4246</v>
      </c>
      <c r="AW3798" s="127"/>
    </row>
    <row r="3799" spans="1:49" ht="9">
      <c r="A3799" s="127" t="s">
        <v>4247</v>
      </c>
      <c r="AW3799" s="127"/>
    </row>
    <row r="3800" spans="1:49" ht="9">
      <c r="A3800" s="127" t="s">
        <v>4248</v>
      </c>
      <c r="AW3800" s="127"/>
    </row>
    <row r="3801" spans="1:49" ht="9">
      <c r="A3801" s="127" t="s">
        <v>4249</v>
      </c>
      <c r="AW3801" s="127"/>
    </row>
    <row r="3802" spans="1:49" ht="9">
      <c r="A3802" s="127" t="s">
        <v>4250</v>
      </c>
      <c r="AW3802" s="127"/>
    </row>
    <row r="3803" spans="1:49" ht="9">
      <c r="A3803" s="127" t="s">
        <v>4251</v>
      </c>
      <c r="AW3803" s="127"/>
    </row>
    <row r="3804" spans="1:49" ht="9">
      <c r="A3804" s="127" t="s">
        <v>4252</v>
      </c>
      <c r="AW3804" s="127"/>
    </row>
    <row r="3805" spans="1:49" ht="9">
      <c r="A3805" s="127" t="s">
        <v>4253</v>
      </c>
      <c r="AW3805" s="127"/>
    </row>
    <row r="3806" spans="1:49" ht="9">
      <c r="A3806" s="127" t="s">
        <v>4254</v>
      </c>
      <c r="AW3806" s="127"/>
    </row>
    <row r="3807" spans="1:49" ht="9">
      <c r="A3807" s="127" t="s">
        <v>4255</v>
      </c>
      <c r="AW3807" s="127"/>
    </row>
    <row r="3808" spans="1:49" ht="9">
      <c r="A3808" s="127" t="s">
        <v>4256</v>
      </c>
      <c r="AW3808" s="127"/>
    </row>
    <row r="3809" spans="1:49" ht="9">
      <c r="A3809" s="127" t="s">
        <v>4257</v>
      </c>
      <c r="AW3809" s="127"/>
    </row>
    <row r="3810" spans="1:49" ht="9">
      <c r="A3810" s="127" t="s">
        <v>4258</v>
      </c>
      <c r="AW3810" s="127"/>
    </row>
    <row r="3811" spans="1:49" ht="9">
      <c r="A3811" s="127" t="s">
        <v>4259</v>
      </c>
      <c r="AW3811" s="127"/>
    </row>
    <row r="3812" spans="1:49" ht="9">
      <c r="A3812" s="127" t="s">
        <v>4260</v>
      </c>
      <c r="AW3812" s="127"/>
    </row>
    <row r="3813" spans="1:49" ht="9">
      <c r="A3813" s="127" t="s">
        <v>4261</v>
      </c>
      <c r="AW3813" s="127"/>
    </row>
    <row r="3814" spans="1:49" ht="9">
      <c r="A3814" s="127" t="s">
        <v>4262</v>
      </c>
      <c r="AW3814" s="127"/>
    </row>
    <row r="3815" spans="1:49" ht="9">
      <c r="A3815" s="127" t="s">
        <v>4263</v>
      </c>
      <c r="AW3815" s="127"/>
    </row>
    <row r="3816" spans="1:49" ht="9">
      <c r="A3816" s="127" t="s">
        <v>4264</v>
      </c>
      <c r="AW3816" s="127"/>
    </row>
    <row r="3817" spans="1:49" ht="9">
      <c r="A3817" s="127" t="s">
        <v>4265</v>
      </c>
      <c r="AW3817" s="127"/>
    </row>
    <row r="3818" spans="1:49" ht="9">
      <c r="A3818" s="127" t="s">
        <v>4266</v>
      </c>
      <c r="AW3818" s="127"/>
    </row>
    <row r="3819" spans="1:49" ht="9">
      <c r="A3819" s="127" t="s">
        <v>4267</v>
      </c>
      <c r="AW3819" s="127"/>
    </row>
    <row r="3820" spans="1:49" ht="9">
      <c r="A3820" s="127" t="s">
        <v>4268</v>
      </c>
      <c r="AW3820" s="127"/>
    </row>
    <row r="3821" spans="1:49" ht="9">
      <c r="A3821" s="127" t="s">
        <v>4269</v>
      </c>
      <c r="AW3821" s="127"/>
    </row>
    <row r="3822" spans="1:49" ht="9">
      <c r="A3822" s="127" t="s">
        <v>4270</v>
      </c>
      <c r="AW3822" s="127"/>
    </row>
    <row r="3823" spans="1:49" ht="9">
      <c r="A3823" s="127" t="s">
        <v>4271</v>
      </c>
      <c r="AW3823" s="127"/>
    </row>
    <row r="3824" spans="1:49" ht="9">
      <c r="A3824" s="127" t="s">
        <v>4272</v>
      </c>
      <c r="AW3824" s="127"/>
    </row>
    <row r="3825" spans="1:49" ht="9">
      <c r="A3825" s="127" t="s">
        <v>4273</v>
      </c>
      <c r="AW3825" s="127"/>
    </row>
    <row r="3826" spans="1:49" ht="9">
      <c r="A3826" s="127" t="s">
        <v>4274</v>
      </c>
      <c r="AW3826" s="127"/>
    </row>
    <row r="3827" spans="1:49" ht="9">
      <c r="A3827" s="127" t="s">
        <v>4275</v>
      </c>
      <c r="AW3827" s="127"/>
    </row>
    <row r="3828" spans="1:49" ht="9">
      <c r="A3828" s="127" t="s">
        <v>4276</v>
      </c>
      <c r="AW3828" s="127"/>
    </row>
    <row r="3829" spans="1:49" ht="9">
      <c r="A3829" s="127" t="s">
        <v>4277</v>
      </c>
      <c r="AW3829" s="127"/>
    </row>
    <row r="3830" spans="1:49" ht="9">
      <c r="A3830" s="127" t="s">
        <v>4278</v>
      </c>
      <c r="AW3830" s="127"/>
    </row>
    <row r="3831" spans="1:49" ht="9">
      <c r="A3831" s="127" t="s">
        <v>4279</v>
      </c>
      <c r="AW3831" s="127"/>
    </row>
    <row r="3832" spans="1:49" ht="9">
      <c r="A3832" s="127" t="s">
        <v>4280</v>
      </c>
      <c r="AW3832" s="127"/>
    </row>
    <row r="3833" spans="1:49" ht="9">
      <c r="A3833" s="127" t="s">
        <v>4281</v>
      </c>
      <c r="AW3833" s="127"/>
    </row>
    <row r="3834" spans="1:49" ht="9">
      <c r="A3834" s="127" t="s">
        <v>4282</v>
      </c>
      <c r="AW3834" s="127"/>
    </row>
    <row r="3835" spans="1:49" ht="9">
      <c r="A3835" s="127" t="s">
        <v>4283</v>
      </c>
      <c r="AW3835" s="127"/>
    </row>
    <row r="3836" spans="1:49" ht="9">
      <c r="A3836" s="127" t="s">
        <v>4284</v>
      </c>
      <c r="AW3836" s="127"/>
    </row>
    <row r="3837" spans="1:49" ht="9">
      <c r="A3837" s="127" t="s">
        <v>4285</v>
      </c>
      <c r="AW3837" s="127"/>
    </row>
    <row r="3838" spans="1:49" ht="9">
      <c r="A3838" s="127" t="s">
        <v>4286</v>
      </c>
      <c r="AW3838" s="127"/>
    </row>
    <row r="3839" spans="1:49" ht="9">
      <c r="A3839" s="127" t="s">
        <v>4287</v>
      </c>
      <c r="AW3839" s="127"/>
    </row>
    <row r="3840" spans="1:49" ht="9">
      <c r="A3840" s="127" t="s">
        <v>4288</v>
      </c>
      <c r="AW3840" s="127"/>
    </row>
    <row r="3841" spans="1:49" ht="9">
      <c r="A3841" s="127" t="s">
        <v>4289</v>
      </c>
      <c r="AW3841" s="127"/>
    </row>
    <row r="3842" spans="1:49" ht="9">
      <c r="A3842" s="127" t="s">
        <v>4290</v>
      </c>
      <c r="AW3842" s="127"/>
    </row>
    <row r="3843" spans="1:49" ht="9">
      <c r="A3843" s="127" t="s">
        <v>4291</v>
      </c>
      <c r="AW3843" s="127"/>
    </row>
    <row r="3844" spans="1:49" ht="9">
      <c r="A3844" s="127" t="s">
        <v>4292</v>
      </c>
      <c r="AW3844" s="127"/>
    </row>
    <row r="3845" spans="1:49" ht="9">
      <c r="A3845" s="127" t="s">
        <v>4293</v>
      </c>
      <c r="AW3845" s="127"/>
    </row>
    <row r="3846" spans="1:49" ht="9">
      <c r="A3846" s="127" t="s">
        <v>4294</v>
      </c>
      <c r="AW3846" s="127"/>
    </row>
    <row r="3847" spans="1:49" ht="9">
      <c r="A3847" s="127" t="s">
        <v>4295</v>
      </c>
      <c r="AW3847" s="127"/>
    </row>
    <row r="3848" spans="1:49" ht="9">
      <c r="A3848" s="127" t="s">
        <v>4296</v>
      </c>
      <c r="AW3848" s="127"/>
    </row>
    <row r="3849" spans="1:49" ht="9">
      <c r="A3849" s="127" t="s">
        <v>4297</v>
      </c>
      <c r="AW3849" s="127"/>
    </row>
    <row r="3850" spans="1:49" ht="9">
      <c r="A3850" s="127" t="s">
        <v>4298</v>
      </c>
      <c r="AW3850" s="127"/>
    </row>
    <row r="3851" spans="1:49" ht="9">
      <c r="A3851" s="127" t="s">
        <v>4299</v>
      </c>
      <c r="AW3851" s="127"/>
    </row>
    <row r="3852" spans="1:49" ht="9">
      <c r="A3852" s="127" t="s">
        <v>4300</v>
      </c>
      <c r="AW3852" s="127"/>
    </row>
    <row r="3853" spans="1:49" ht="9">
      <c r="A3853" s="127" t="s">
        <v>4301</v>
      </c>
      <c r="AW3853" s="127"/>
    </row>
    <row r="3854" spans="1:49" ht="9">
      <c r="A3854" s="127" t="s">
        <v>4302</v>
      </c>
      <c r="AW3854" s="127"/>
    </row>
    <row r="3855" spans="1:49" ht="9">
      <c r="A3855" s="127" t="s">
        <v>4303</v>
      </c>
      <c r="AW3855" s="127"/>
    </row>
    <row r="3856" spans="1:49" ht="9">
      <c r="A3856" s="127" t="s">
        <v>4304</v>
      </c>
      <c r="AW3856" s="127"/>
    </row>
    <row r="3857" spans="1:49" ht="9">
      <c r="A3857" s="127" t="s">
        <v>4305</v>
      </c>
      <c r="AW3857" s="127"/>
    </row>
    <row r="3858" spans="1:49" ht="9">
      <c r="A3858" s="127" t="s">
        <v>4306</v>
      </c>
      <c r="AW3858" s="127"/>
    </row>
    <row r="3859" spans="1:49" ht="9">
      <c r="A3859" s="127" t="s">
        <v>4307</v>
      </c>
      <c r="AW3859" s="127"/>
    </row>
    <row r="3860" spans="1:49" ht="9">
      <c r="A3860" s="127" t="s">
        <v>4308</v>
      </c>
      <c r="AW3860" s="127"/>
    </row>
    <row r="3861" spans="1:49" ht="9">
      <c r="A3861" s="127" t="s">
        <v>4309</v>
      </c>
      <c r="AW3861" s="127"/>
    </row>
    <row r="3862" spans="1:49" ht="9">
      <c r="A3862" s="127" t="s">
        <v>4310</v>
      </c>
      <c r="AW3862" s="127"/>
    </row>
    <row r="3863" spans="1:49" ht="9">
      <c r="A3863" s="127" t="s">
        <v>4311</v>
      </c>
      <c r="AW3863" s="127"/>
    </row>
    <row r="3864" spans="1:49" ht="9">
      <c r="A3864" s="127" t="s">
        <v>4312</v>
      </c>
      <c r="AW3864" s="127"/>
    </row>
    <row r="3865" spans="1:49" ht="9">
      <c r="A3865" s="127" t="s">
        <v>4313</v>
      </c>
      <c r="AW3865" s="127"/>
    </row>
    <row r="3866" spans="1:49" ht="9">
      <c r="A3866" s="127" t="s">
        <v>4314</v>
      </c>
      <c r="AW3866" s="127"/>
    </row>
    <row r="3867" spans="1:49" ht="9">
      <c r="A3867" s="127" t="s">
        <v>4315</v>
      </c>
      <c r="AW3867" s="127"/>
    </row>
    <row r="3868" spans="1:49" ht="9">
      <c r="A3868" s="127" t="s">
        <v>4316</v>
      </c>
      <c r="AW3868" s="127"/>
    </row>
    <row r="3869" spans="1:49" ht="9">
      <c r="A3869" s="127" t="s">
        <v>4317</v>
      </c>
      <c r="AW3869" s="127"/>
    </row>
    <row r="3870" spans="1:49" ht="9">
      <c r="A3870" s="127" t="s">
        <v>4318</v>
      </c>
      <c r="AW3870" s="127"/>
    </row>
    <row r="3871" spans="1:49" ht="9">
      <c r="A3871" s="127" t="s">
        <v>4319</v>
      </c>
      <c r="AW3871" s="127"/>
    </row>
    <row r="3872" spans="1:49" ht="9">
      <c r="A3872" s="127" t="s">
        <v>4320</v>
      </c>
      <c r="AW3872" s="127"/>
    </row>
    <row r="3873" spans="1:49" ht="9">
      <c r="A3873" s="127" t="s">
        <v>4321</v>
      </c>
      <c r="AW3873" s="127"/>
    </row>
    <row r="3874" spans="1:49" ht="9">
      <c r="A3874" s="127" t="s">
        <v>4322</v>
      </c>
      <c r="AW3874" s="127"/>
    </row>
    <row r="3875" spans="1:49" ht="9">
      <c r="A3875" s="127" t="s">
        <v>4323</v>
      </c>
      <c r="AW3875" s="127"/>
    </row>
    <row r="3876" spans="1:49" ht="9">
      <c r="A3876" s="127" t="s">
        <v>4324</v>
      </c>
      <c r="AW3876" s="127"/>
    </row>
    <row r="3877" spans="1:49" ht="9">
      <c r="A3877" s="127" t="s">
        <v>4325</v>
      </c>
      <c r="AW3877" s="127"/>
    </row>
    <row r="3878" spans="1:49" ht="9">
      <c r="A3878" s="127" t="s">
        <v>4326</v>
      </c>
      <c r="AW3878" s="127"/>
    </row>
    <row r="3879" spans="1:49" ht="9">
      <c r="A3879" s="127" t="s">
        <v>4327</v>
      </c>
      <c r="AW3879" s="127"/>
    </row>
    <row r="3880" spans="1:49" ht="9">
      <c r="A3880" s="127" t="s">
        <v>4328</v>
      </c>
      <c r="AW3880" s="127"/>
    </row>
    <row r="3881" spans="1:49" ht="9">
      <c r="A3881" s="127" t="s">
        <v>4329</v>
      </c>
      <c r="AW3881" s="127"/>
    </row>
    <row r="3882" spans="1:49" ht="9">
      <c r="A3882" s="127" t="s">
        <v>4330</v>
      </c>
      <c r="AW3882" s="127"/>
    </row>
    <row r="3883" spans="1:49" ht="9">
      <c r="A3883" s="127" t="s">
        <v>4331</v>
      </c>
      <c r="AW3883" s="127"/>
    </row>
    <row r="3884" spans="1:49" ht="9">
      <c r="A3884" s="127" t="s">
        <v>4332</v>
      </c>
      <c r="AW3884" s="127"/>
    </row>
    <row r="3885" spans="1:49" ht="9">
      <c r="A3885" s="127" t="s">
        <v>4333</v>
      </c>
      <c r="AW3885" s="127"/>
    </row>
    <row r="3886" spans="1:49" ht="9">
      <c r="A3886" s="127" t="s">
        <v>4334</v>
      </c>
      <c r="AW3886" s="127"/>
    </row>
    <row r="3887" spans="1:49" ht="9">
      <c r="A3887" s="127" t="s">
        <v>4335</v>
      </c>
      <c r="AW3887" s="127"/>
    </row>
    <row r="3888" spans="1:49" ht="9">
      <c r="A3888" s="127" t="s">
        <v>4336</v>
      </c>
      <c r="AW3888" s="127"/>
    </row>
    <row r="3889" spans="1:49" ht="9">
      <c r="A3889" s="127" t="s">
        <v>4337</v>
      </c>
      <c r="AW3889" s="127"/>
    </row>
    <row r="3890" spans="1:49" ht="9">
      <c r="A3890" s="127" t="s">
        <v>4338</v>
      </c>
      <c r="AW3890" s="127"/>
    </row>
    <row r="3891" spans="1:49" ht="9">
      <c r="A3891" s="127" t="s">
        <v>4339</v>
      </c>
      <c r="AW3891" s="127"/>
    </row>
    <row r="3892" spans="1:49" ht="9">
      <c r="A3892" s="127" t="s">
        <v>4340</v>
      </c>
      <c r="AW3892" s="127"/>
    </row>
    <row r="3893" spans="1:49" ht="9">
      <c r="A3893" s="127" t="s">
        <v>4341</v>
      </c>
      <c r="AW3893" s="127"/>
    </row>
    <row r="3894" spans="1:49" ht="9">
      <c r="A3894" s="127" t="s">
        <v>4342</v>
      </c>
      <c r="AW3894" s="127"/>
    </row>
    <row r="3895" spans="1:49" ht="9">
      <c r="A3895" s="127" t="s">
        <v>4343</v>
      </c>
      <c r="AW3895" s="127"/>
    </row>
    <row r="3896" spans="1:49" ht="9">
      <c r="A3896" s="127" t="s">
        <v>4344</v>
      </c>
      <c r="AW3896" s="127"/>
    </row>
    <row r="3897" spans="1:49" ht="9">
      <c r="A3897" s="127" t="s">
        <v>4345</v>
      </c>
      <c r="AW3897" s="127"/>
    </row>
    <row r="3898" spans="1:49" ht="9">
      <c r="A3898" s="127" t="s">
        <v>4346</v>
      </c>
      <c r="AW3898" s="127"/>
    </row>
    <row r="3899" spans="1:49" ht="9">
      <c r="A3899" s="127" t="s">
        <v>4347</v>
      </c>
      <c r="AW3899" s="127"/>
    </row>
    <row r="3900" spans="1:49" ht="9">
      <c r="A3900" s="127" t="s">
        <v>4348</v>
      </c>
      <c r="AW3900" s="127"/>
    </row>
    <row r="3901" spans="1:49" ht="9">
      <c r="A3901" s="127" t="s">
        <v>4349</v>
      </c>
      <c r="AW3901" s="127"/>
    </row>
    <row r="3902" spans="1:49" ht="9">
      <c r="A3902" s="127" t="s">
        <v>4350</v>
      </c>
      <c r="AW3902" s="127"/>
    </row>
    <row r="3903" spans="1:49" ht="9">
      <c r="A3903" s="127" t="s">
        <v>4351</v>
      </c>
      <c r="AW3903" s="127"/>
    </row>
    <row r="3904" spans="1:49" ht="9">
      <c r="A3904" s="127" t="s">
        <v>4352</v>
      </c>
      <c r="AW3904" s="127"/>
    </row>
    <row r="3905" spans="1:49" ht="9">
      <c r="A3905" s="127" t="s">
        <v>4353</v>
      </c>
      <c r="AW3905" s="127"/>
    </row>
    <row r="3906" spans="1:49" ht="9">
      <c r="A3906" s="127" t="s">
        <v>4354</v>
      </c>
      <c r="AW3906" s="127"/>
    </row>
    <row r="3907" spans="1:49" ht="9">
      <c r="A3907" s="127" t="s">
        <v>4355</v>
      </c>
      <c r="AW3907" s="127"/>
    </row>
    <row r="3908" spans="1:49" ht="9">
      <c r="A3908" s="127" t="s">
        <v>4356</v>
      </c>
      <c r="AW3908" s="127"/>
    </row>
    <row r="3909" spans="1:49" ht="9">
      <c r="A3909" s="127" t="s">
        <v>4357</v>
      </c>
      <c r="AW3909" s="127"/>
    </row>
    <row r="3910" spans="1:49" ht="9">
      <c r="A3910" s="127" t="s">
        <v>4358</v>
      </c>
      <c r="AW3910" s="127"/>
    </row>
    <row r="3911" spans="1:49" ht="9">
      <c r="A3911" s="127" t="s">
        <v>4359</v>
      </c>
      <c r="AW3911" s="127"/>
    </row>
    <row r="3912" spans="1:49" ht="9">
      <c r="A3912" s="127" t="s">
        <v>4360</v>
      </c>
      <c r="AW3912" s="127"/>
    </row>
    <row r="3913" spans="1:49" ht="9">
      <c r="A3913" s="127" t="s">
        <v>4361</v>
      </c>
      <c r="AW3913" s="127"/>
    </row>
    <row r="3914" spans="1:49" ht="9">
      <c r="A3914" s="127" t="s">
        <v>4362</v>
      </c>
      <c r="AW3914" s="127"/>
    </row>
    <row r="3915" spans="1:49" ht="9">
      <c r="A3915" s="127" t="s">
        <v>4363</v>
      </c>
      <c r="AW3915" s="127"/>
    </row>
    <row r="3916" spans="1:49" ht="9">
      <c r="A3916" s="127" t="s">
        <v>4364</v>
      </c>
      <c r="AW3916" s="127"/>
    </row>
    <row r="3917" spans="1:49" ht="9">
      <c r="A3917" s="127" t="s">
        <v>4365</v>
      </c>
      <c r="AW3917" s="127"/>
    </row>
    <row r="3918" spans="1:49" ht="9">
      <c r="A3918" s="127" t="s">
        <v>4366</v>
      </c>
      <c r="AW3918" s="127"/>
    </row>
    <row r="3919" spans="1:49" ht="9">
      <c r="A3919" s="127" t="s">
        <v>4367</v>
      </c>
      <c r="AW3919" s="127"/>
    </row>
    <row r="3920" spans="1:49" ht="9">
      <c r="A3920" s="127" t="s">
        <v>4368</v>
      </c>
      <c r="AW3920" s="127"/>
    </row>
    <row r="3921" spans="1:49" ht="9">
      <c r="A3921" s="127" t="s">
        <v>4369</v>
      </c>
      <c r="AW3921" s="127"/>
    </row>
    <row r="3922" spans="1:49" ht="9">
      <c r="A3922" s="127" t="s">
        <v>4370</v>
      </c>
      <c r="AW3922" s="127"/>
    </row>
    <row r="3923" spans="1:49" ht="9">
      <c r="A3923" s="127" t="s">
        <v>4371</v>
      </c>
      <c r="AW3923" s="127"/>
    </row>
    <row r="3924" spans="1:49" ht="9">
      <c r="A3924" s="127" t="s">
        <v>4372</v>
      </c>
      <c r="AW3924" s="127"/>
    </row>
    <row r="3925" spans="1:49" ht="9">
      <c r="A3925" s="127" t="s">
        <v>4373</v>
      </c>
      <c r="AW3925" s="127"/>
    </row>
    <row r="3926" spans="1:49" ht="9">
      <c r="A3926" s="127" t="s">
        <v>4374</v>
      </c>
      <c r="AW3926" s="127"/>
    </row>
    <row r="3927" spans="1:49" ht="9">
      <c r="A3927" s="127" t="s">
        <v>4375</v>
      </c>
      <c r="AW3927" s="127"/>
    </row>
    <row r="3928" spans="1:49" ht="9">
      <c r="A3928" s="127" t="s">
        <v>4376</v>
      </c>
      <c r="AW3928" s="127"/>
    </row>
    <row r="3929" spans="1:49" ht="9">
      <c r="A3929" s="127" t="s">
        <v>4377</v>
      </c>
      <c r="AW3929" s="127"/>
    </row>
    <row r="3930" spans="1:49" ht="9">
      <c r="A3930" s="127" t="s">
        <v>4378</v>
      </c>
      <c r="AW3930" s="127"/>
    </row>
    <row r="3931" spans="1:49" ht="9">
      <c r="A3931" s="127" t="s">
        <v>4379</v>
      </c>
      <c r="AW3931" s="127"/>
    </row>
    <row r="3932" spans="1:49" ht="9">
      <c r="A3932" s="127" t="s">
        <v>4380</v>
      </c>
      <c r="AW3932" s="127"/>
    </row>
    <row r="3933" spans="1:49" ht="9">
      <c r="A3933" s="127" t="s">
        <v>4381</v>
      </c>
      <c r="AW3933" s="127"/>
    </row>
    <row r="3934" spans="1:49" ht="9">
      <c r="A3934" s="127" t="s">
        <v>4382</v>
      </c>
      <c r="AW3934" s="127"/>
    </row>
    <row r="3935" spans="1:49" ht="9">
      <c r="A3935" s="127" t="s">
        <v>4383</v>
      </c>
      <c r="AW3935" s="127"/>
    </row>
    <row r="3936" spans="1:49" ht="9">
      <c r="A3936" s="127" t="s">
        <v>4384</v>
      </c>
      <c r="AW3936" s="127"/>
    </row>
    <row r="3937" spans="1:49" ht="9">
      <c r="A3937" s="127" t="s">
        <v>4385</v>
      </c>
      <c r="AW3937" s="127"/>
    </row>
    <row r="3938" spans="1:49" ht="9">
      <c r="A3938" s="127" t="s">
        <v>4386</v>
      </c>
      <c r="AW3938" s="127"/>
    </row>
    <row r="3939" spans="1:49" ht="9">
      <c r="A3939" s="127" t="s">
        <v>4387</v>
      </c>
      <c r="AW3939" s="127"/>
    </row>
    <row r="3940" spans="1:49" ht="9">
      <c r="A3940" s="127" t="s">
        <v>4388</v>
      </c>
      <c r="AW3940" s="127"/>
    </row>
    <row r="3941" spans="1:49" ht="9">
      <c r="A3941" s="127" t="s">
        <v>4389</v>
      </c>
      <c r="AW3941" s="127"/>
    </row>
    <row r="3942" spans="1:49" ht="9">
      <c r="A3942" s="127" t="s">
        <v>4390</v>
      </c>
      <c r="AW3942" s="127"/>
    </row>
    <row r="3943" spans="1:49" ht="9">
      <c r="A3943" s="127" t="s">
        <v>4391</v>
      </c>
      <c r="AW3943" s="127"/>
    </row>
    <row r="3944" spans="1:49" ht="9">
      <c r="A3944" s="127" t="s">
        <v>4392</v>
      </c>
      <c r="AW3944" s="127"/>
    </row>
    <row r="3945" spans="1:49" ht="9">
      <c r="A3945" s="127" t="s">
        <v>4393</v>
      </c>
      <c r="AW3945" s="127"/>
    </row>
    <row r="3946" spans="1:49" ht="9">
      <c r="A3946" s="127" t="s">
        <v>4394</v>
      </c>
      <c r="AW3946" s="127"/>
    </row>
    <row r="3947" spans="1:49" ht="9">
      <c r="A3947" s="127" t="s">
        <v>4395</v>
      </c>
      <c r="AW3947" s="127"/>
    </row>
    <row r="3948" spans="1:49" ht="9">
      <c r="A3948" s="127" t="s">
        <v>4396</v>
      </c>
      <c r="AW3948" s="127"/>
    </row>
    <row r="3949" spans="1:49" ht="9">
      <c r="A3949" s="127" t="s">
        <v>4397</v>
      </c>
      <c r="AW3949" s="127"/>
    </row>
    <row r="3950" spans="1:49" ht="9">
      <c r="A3950" s="127" t="s">
        <v>4398</v>
      </c>
      <c r="AW3950" s="127"/>
    </row>
    <row r="3951" spans="1:49" ht="9">
      <c r="A3951" s="127" t="s">
        <v>4399</v>
      </c>
      <c r="AW3951" s="127"/>
    </row>
    <row r="3952" spans="1:49" ht="9">
      <c r="A3952" s="127" t="s">
        <v>4400</v>
      </c>
      <c r="AW3952" s="127"/>
    </row>
    <row r="3953" spans="1:49" ht="9">
      <c r="A3953" s="127" t="s">
        <v>4401</v>
      </c>
      <c r="AW3953" s="127"/>
    </row>
    <row r="3954" spans="1:49" ht="9">
      <c r="A3954" s="127" t="s">
        <v>4402</v>
      </c>
      <c r="AW3954" s="127"/>
    </row>
    <row r="3955" spans="1:49" ht="9">
      <c r="A3955" s="127" t="s">
        <v>4403</v>
      </c>
      <c r="AW3955" s="127"/>
    </row>
    <row r="3956" spans="1:49" ht="9">
      <c r="A3956" s="127" t="s">
        <v>4404</v>
      </c>
      <c r="AW3956" s="127"/>
    </row>
    <row r="3957" spans="1:49" ht="9">
      <c r="A3957" s="127" t="s">
        <v>4405</v>
      </c>
      <c r="AW3957" s="127"/>
    </row>
    <row r="3958" spans="1:49" ht="9">
      <c r="A3958" s="127" t="s">
        <v>4406</v>
      </c>
      <c r="AW3958" s="127"/>
    </row>
    <row r="3959" spans="1:49" ht="9">
      <c r="A3959" s="127" t="s">
        <v>4407</v>
      </c>
      <c r="AW3959" s="127"/>
    </row>
    <row r="3960" spans="1:49" ht="9">
      <c r="A3960" s="127" t="s">
        <v>4408</v>
      </c>
      <c r="AW3960" s="127"/>
    </row>
    <row r="3961" spans="1:49" ht="9">
      <c r="A3961" s="127" t="s">
        <v>4409</v>
      </c>
      <c r="AW3961" s="127"/>
    </row>
    <row r="3962" spans="1:49" ht="9">
      <c r="A3962" s="127" t="s">
        <v>4410</v>
      </c>
      <c r="AW3962" s="127"/>
    </row>
    <row r="3963" spans="1:49" ht="9">
      <c r="A3963" s="127" t="s">
        <v>4411</v>
      </c>
      <c r="AW3963" s="127"/>
    </row>
    <row r="3964" spans="1:49" ht="9">
      <c r="A3964" s="127" t="s">
        <v>4412</v>
      </c>
      <c r="AW3964" s="127"/>
    </row>
    <row r="3965" spans="1:49" ht="9">
      <c r="A3965" s="127" t="s">
        <v>4413</v>
      </c>
      <c r="AW3965" s="127"/>
    </row>
    <row r="3966" spans="1:49" ht="9">
      <c r="A3966" s="127" t="s">
        <v>4414</v>
      </c>
      <c r="AW3966" s="127"/>
    </row>
    <row r="3967" spans="1:49" ht="9">
      <c r="A3967" s="127" t="s">
        <v>4415</v>
      </c>
      <c r="AW3967" s="127"/>
    </row>
    <row r="3968" spans="1:49" ht="9">
      <c r="A3968" s="127" t="s">
        <v>4416</v>
      </c>
      <c r="AW3968" s="127"/>
    </row>
    <row r="3969" spans="1:49" ht="9">
      <c r="A3969" s="127" t="s">
        <v>4417</v>
      </c>
      <c r="AW3969" s="127"/>
    </row>
    <row r="3970" spans="1:49" ht="9">
      <c r="A3970" s="127" t="s">
        <v>4418</v>
      </c>
      <c r="AW3970" s="127"/>
    </row>
    <row r="3971" spans="1:49" ht="9">
      <c r="A3971" s="127" t="s">
        <v>4419</v>
      </c>
      <c r="AW3971" s="127"/>
    </row>
    <row r="3972" spans="1:49" ht="9">
      <c r="A3972" s="127" t="s">
        <v>4420</v>
      </c>
      <c r="AW3972" s="127"/>
    </row>
    <row r="3973" spans="1:49" ht="9">
      <c r="A3973" s="127" t="s">
        <v>4421</v>
      </c>
      <c r="AW3973" s="127"/>
    </row>
    <row r="3974" spans="1:49" ht="9">
      <c r="A3974" s="127" t="s">
        <v>4422</v>
      </c>
      <c r="AW3974" s="127"/>
    </row>
    <row r="3975" spans="1:49" ht="9">
      <c r="A3975" s="127" t="s">
        <v>4423</v>
      </c>
      <c r="AW3975" s="127"/>
    </row>
    <row r="3976" spans="1:49" ht="9">
      <c r="A3976" s="127" t="s">
        <v>4424</v>
      </c>
      <c r="AW3976" s="127"/>
    </row>
    <row r="3977" spans="1:49" ht="9">
      <c r="A3977" s="127" t="s">
        <v>4425</v>
      </c>
      <c r="AW3977" s="127"/>
    </row>
    <row r="3978" spans="1:49" ht="9">
      <c r="A3978" s="127" t="s">
        <v>4426</v>
      </c>
      <c r="AW3978" s="127"/>
    </row>
    <row r="3979" spans="1:49" ht="9">
      <c r="A3979" s="127" t="s">
        <v>4427</v>
      </c>
      <c r="AW3979" s="127"/>
    </row>
    <row r="3980" spans="1:49" ht="9">
      <c r="A3980" s="127" t="s">
        <v>4428</v>
      </c>
      <c r="AW3980" s="127"/>
    </row>
    <row r="3981" spans="1:49" ht="9">
      <c r="A3981" s="127" t="s">
        <v>4429</v>
      </c>
      <c r="AW3981" s="127"/>
    </row>
    <row r="3982" spans="1:49" ht="9">
      <c r="A3982" s="127" t="s">
        <v>4430</v>
      </c>
      <c r="AW3982" s="127"/>
    </row>
    <row r="3983" spans="1:49" ht="9">
      <c r="A3983" s="127" t="s">
        <v>4431</v>
      </c>
      <c r="AW3983" s="127"/>
    </row>
    <row r="3984" spans="1:49" ht="9">
      <c r="A3984" s="127" t="s">
        <v>4432</v>
      </c>
      <c r="AW3984" s="127"/>
    </row>
    <row r="3985" spans="1:49" ht="9">
      <c r="A3985" s="127" t="s">
        <v>4433</v>
      </c>
      <c r="AW3985" s="127"/>
    </row>
    <row r="3986" spans="1:49" ht="9">
      <c r="A3986" s="127" t="s">
        <v>4434</v>
      </c>
      <c r="AW3986" s="127"/>
    </row>
    <row r="3987" spans="1:49" ht="9">
      <c r="A3987" s="127" t="s">
        <v>4435</v>
      </c>
      <c r="AW3987" s="127"/>
    </row>
    <row r="3988" spans="1:49" ht="9">
      <c r="A3988" s="127" t="s">
        <v>4436</v>
      </c>
      <c r="AW3988" s="127"/>
    </row>
    <row r="3989" spans="1:49" ht="9">
      <c r="A3989" s="127" t="s">
        <v>4437</v>
      </c>
      <c r="AW3989" s="127"/>
    </row>
    <row r="3990" spans="1:49" ht="9">
      <c r="A3990" s="127" t="s">
        <v>4438</v>
      </c>
      <c r="AW3990" s="127"/>
    </row>
    <row r="3991" spans="1:49" ht="9">
      <c r="A3991" s="127" t="s">
        <v>4439</v>
      </c>
      <c r="AW3991" s="127"/>
    </row>
    <row r="3992" spans="1:49" ht="9">
      <c r="A3992" s="127" t="s">
        <v>4440</v>
      </c>
      <c r="AW3992" s="127"/>
    </row>
    <row r="3993" spans="1:49" ht="9">
      <c r="A3993" s="127" t="s">
        <v>4441</v>
      </c>
      <c r="AW3993" s="127"/>
    </row>
    <row r="3994" spans="1:49" ht="9">
      <c r="A3994" s="127" t="s">
        <v>4442</v>
      </c>
      <c r="AW3994" s="127"/>
    </row>
    <row r="3995" spans="1:49" ht="9">
      <c r="A3995" s="127" t="s">
        <v>4443</v>
      </c>
      <c r="AW3995" s="127"/>
    </row>
    <row r="3996" spans="1:49" ht="9">
      <c r="A3996" s="127" t="s">
        <v>4444</v>
      </c>
      <c r="AW3996" s="127"/>
    </row>
    <row r="3997" spans="1:49" ht="9">
      <c r="A3997" s="127" t="s">
        <v>4445</v>
      </c>
      <c r="AW3997" s="127"/>
    </row>
    <row r="3998" spans="1:49" ht="9">
      <c r="A3998" s="127" t="s">
        <v>4446</v>
      </c>
      <c r="AW3998" s="127"/>
    </row>
    <row r="3999" spans="1:49" ht="9">
      <c r="A3999" s="127" t="s">
        <v>4447</v>
      </c>
      <c r="AW3999" s="127"/>
    </row>
    <row r="4000" spans="1:49" ht="9">
      <c r="A4000" s="127" t="s">
        <v>4448</v>
      </c>
      <c r="AW4000" s="127"/>
    </row>
    <row r="4001" spans="1:49" ht="9">
      <c r="A4001" s="127" t="s">
        <v>4449</v>
      </c>
      <c r="AW4001" s="127"/>
    </row>
    <row r="4002" spans="1:49" ht="9">
      <c r="A4002" s="127" t="s">
        <v>4450</v>
      </c>
      <c r="AW4002" s="127"/>
    </row>
    <row r="4003" spans="1:49" ht="9">
      <c r="A4003" s="127" t="s">
        <v>4451</v>
      </c>
      <c r="AW4003" s="127"/>
    </row>
    <row r="4004" spans="1:49" ht="9">
      <c r="A4004" s="127" t="s">
        <v>4452</v>
      </c>
      <c r="AW4004" s="127"/>
    </row>
    <row r="4005" spans="1:49" ht="9">
      <c r="A4005" s="127" t="s">
        <v>4453</v>
      </c>
      <c r="AW4005" s="127"/>
    </row>
    <row r="4006" spans="1:49" ht="9">
      <c r="A4006" s="127" t="s">
        <v>4454</v>
      </c>
      <c r="AW4006" s="127"/>
    </row>
    <row r="4007" spans="1:49" ht="9">
      <c r="A4007" s="127" t="s">
        <v>4455</v>
      </c>
      <c r="AW4007" s="127"/>
    </row>
    <row r="4008" spans="1:49" ht="9">
      <c r="A4008" s="127" t="s">
        <v>4456</v>
      </c>
      <c r="AW4008" s="127"/>
    </row>
    <row r="4009" spans="1:49" ht="9">
      <c r="A4009" s="127" t="s">
        <v>4457</v>
      </c>
      <c r="AW4009" s="127"/>
    </row>
    <row r="4010" spans="1:49" ht="9">
      <c r="A4010" s="127" t="s">
        <v>4458</v>
      </c>
      <c r="AW4010" s="127"/>
    </row>
    <row r="4011" spans="1:49" ht="9">
      <c r="A4011" s="127" t="s">
        <v>4459</v>
      </c>
      <c r="AW4011" s="127"/>
    </row>
    <row r="4012" spans="1:49" ht="9">
      <c r="A4012" s="127" t="s">
        <v>4460</v>
      </c>
      <c r="AW4012" s="127"/>
    </row>
    <row r="4013" spans="1:49" ht="9">
      <c r="A4013" s="127" t="s">
        <v>4461</v>
      </c>
      <c r="AW4013" s="127"/>
    </row>
    <row r="4014" spans="1:49" ht="9">
      <c r="A4014" s="127" t="s">
        <v>4462</v>
      </c>
      <c r="AW4014" s="127"/>
    </row>
    <row r="4015" spans="1:49" ht="9">
      <c r="A4015" s="127" t="s">
        <v>4463</v>
      </c>
      <c r="AW4015" s="127"/>
    </row>
    <row r="4016" spans="1:49" ht="9">
      <c r="A4016" s="127" t="s">
        <v>4464</v>
      </c>
      <c r="AW4016" s="127"/>
    </row>
    <row r="4017" spans="1:49" ht="9">
      <c r="A4017" s="127" t="s">
        <v>4465</v>
      </c>
      <c r="AW4017" s="127"/>
    </row>
    <row r="4018" spans="1:49" ht="9">
      <c r="A4018" s="127" t="s">
        <v>4466</v>
      </c>
      <c r="AW4018" s="127"/>
    </row>
    <row r="4019" spans="1:49" ht="9">
      <c r="A4019" s="127" t="s">
        <v>4467</v>
      </c>
      <c r="AW4019" s="127"/>
    </row>
    <row r="4020" spans="1:49" ht="9">
      <c r="A4020" s="127" t="s">
        <v>4468</v>
      </c>
      <c r="AW4020" s="127"/>
    </row>
    <row r="4021" spans="1:49" ht="9">
      <c r="A4021" s="127" t="s">
        <v>4469</v>
      </c>
      <c r="AW4021" s="127"/>
    </row>
    <row r="4022" spans="1:49" ht="9">
      <c r="A4022" s="127" t="s">
        <v>4470</v>
      </c>
      <c r="AW4022" s="127"/>
    </row>
    <row r="4023" spans="1:49" ht="9">
      <c r="A4023" s="127" t="s">
        <v>4471</v>
      </c>
      <c r="AW4023" s="127"/>
    </row>
    <row r="4024" spans="1:49" ht="9">
      <c r="A4024" s="127" t="s">
        <v>4472</v>
      </c>
      <c r="AW4024" s="127"/>
    </row>
    <row r="4025" spans="1:49" ht="9">
      <c r="A4025" s="127" t="s">
        <v>4473</v>
      </c>
      <c r="AW4025" s="127"/>
    </row>
    <row r="4026" spans="1:49" ht="9">
      <c r="A4026" s="127" t="s">
        <v>4474</v>
      </c>
      <c r="AW4026" s="127"/>
    </row>
    <row r="4027" spans="1:49" ht="9">
      <c r="A4027" s="127" t="s">
        <v>4475</v>
      </c>
      <c r="AW4027" s="127"/>
    </row>
    <row r="4028" spans="1:49" ht="9">
      <c r="A4028" s="127" t="s">
        <v>4476</v>
      </c>
      <c r="AW4028" s="127"/>
    </row>
    <row r="4029" spans="1:49" ht="9">
      <c r="A4029" s="127" t="s">
        <v>4477</v>
      </c>
      <c r="AW4029" s="127"/>
    </row>
    <row r="4030" spans="1:49" ht="9">
      <c r="A4030" s="127" t="s">
        <v>4478</v>
      </c>
      <c r="AW4030" s="127"/>
    </row>
    <row r="4031" spans="1:49" ht="9">
      <c r="A4031" s="127" t="s">
        <v>4479</v>
      </c>
      <c r="AW4031" s="127"/>
    </row>
    <row r="4032" spans="1:49" ht="9">
      <c r="A4032" s="127" t="s">
        <v>4480</v>
      </c>
      <c r="AW4032" s="127"/>
    </row>
    <row r="4033" spans="1:49" ht="9">
      <c r="A4033" s="127" t="s">
        <v>4481</v>
      </c>
      <c r="AW4033" s="127"/>
    </row>
    <row r="4034" spans="1:49" ht="9">
      <c r="A4034" s="127" t="s">
        <v>4482</v>
      </c>
      <c r="AW4034" s="127"/>
    </row>
    <row r="4035" spans="1:49" ht="9">
      <c r="A4035" s="127" t="s">
        <v>4483</v>
      </c>
      <c r="AW4035" s="127"/>
    </row>
    <row r="4036" spans="1:49" ht="9">
      <c r="A4036" s="127" t="s">
        <v>4484</v>
      </c>
      <c r="AW4036" s="127"/>
    </row>
    <row r="4037" spans="1:49" ht="9">
      <c r="A4037" s="127" t="s">
        <v>4485</v>
      </c>
      <c r="AW4037" s="127"/>
    </row>
    <row r="4038" spans="1:49" ht="9">
      <c r="A4038" s="127" t="s">
        <v>4486</v>
      </c>
      <c r="AW4038" s="127"/>
    </row>
    <row r="4039" spans="1:49" ht="9">
      <c r="A4039" s="127" t="s">
        <v>4487</v>
      </c>
      <c r="AW4039" s="127"/>
    </row>
    <row r="4040" spans="1:49" ht="9">
      <c r="A4040" s="127" t="s">
        <v>4488</v>
      </c>
      <c r="AW4040" s="127"/>
    </row>
    <row r="4041" spans="1:49" ht="9">
      <c r="A4041" s="127" t="s">
        <v>4489</v>
      </c>
      <c r="AW4041" s="127"/>
    </row>
    <row r="4042" spans="1:49" ht="9">
      <c r="A4042" s="127" t="s">
        <v>4490</v>
      </c>
      <c r="AW4042" s="127"/>
    </row>
    <row r="4043" spans="1:49" ht="9">
      <c r="A4043" s="127" t="s">
        <v>4491</v>
      </c>
      <c r="AW4043" s="127"/>
    </row>
    <row r="4044" spans="1:49" ht="9">
      <c r="A4044" s="127" t="s">
        <v>4492</v>
      </c>
      <c r="AW4044" s="127"/>
    </row>
    <row r="4045" spans="1:49" ht="9">
      <c r="A4045" s="127" t="s">
        <v>4493</v>
      </c>
      <c r="AW4045" s="127"/>
    </row>
    <row r="4046" spans="1:49" ht="9">
      <c r="A4046" s="127" t="s">
        <v>4494</v>
      </c>
      <c r="AW4046" s="127"/>
    </row>
    <row r="4047" spans="1:49" ht="9">
      <c r="A4047" s="127" t="s">
        <v>4495</v>
      </c>
      <c r="AW4047" s="127"/>
    </row>
    <row r="4048" spans="1:49" ht="9">
      <c r="A4048" s="127" t="s">
        <v>4496</v>
      </c>
      <c r="AW4048" s="127"/>
    </row>
    <row r="4049" spans="1:49" ht="9">
      <c r="A4049" s="127" t="s">
        <v>4497</v>
      </c>
      <c r="AW4049" s="127"/>
    </row>
    <row r="4050" spans="1:49" ht="9">
      <c r="A4050" s="127" t="s">
        <v>4498</v>
      </c>
      <c r="AW4050" s="127"/>
    </row>
    <row r="4051" spans="1:49" ht="9">
      <c r="A4051" s="127" t="s">
        <v>4499</v>
      </c>
      <c r="AW4051" s="127"/>
    </row>
    <row r="4052" spans="1:49" ht="9">
      <c r="A4052" s="127" t="s">
        <v>4500</v>
      </c>
      <c r="AW4052" s="127"/>
    </row>
    <row r="4053" spans="1:49" ht="9">
      <c r="A4053" s="127" t="s">
        <v>4501</v>
      </c>
      <c r="AW4053" s="127"/>
    </row>
    <row r="4054" spans="1:49" ht="9">
      <c r="A4054" s="127" t="s">
        <v>4502</v>
      </c>
      <c r="AW4054" s="127"/>
    </row>
    <row r="4055" spans="1:49" ht="9">
      <c r="A4055" s="127" t="s">
        <v>4503</v>
      </c>
      <c r="AW4055" s="127"/>
    </row>
    <row r="4056" spans="1:49" ht="9">
      <c r="A4056" s="127" t="s">
        <v>4504</v>
      </c>
      <c r="AW4056" s="127"/>
    </row>
    <row r="4057" spans="1:49" ht="9">
      <c r="A4057" s="127" t="s">
        <v>4505</v>
      </c>
      <c r="AW4057" s="127"/>
    </row>
    <row r="4058" spans="1:49" ht="9">
      <c r="A4058" s="127" t="s">
        <v>4506</v>
      </c>
      <c r="AW4058" s="127"/>
    </row>
    <row r="4059" spans="1:49" ht="9">
      <c r="A4059" s="127" t="s">
        <v>4507</v>
      </c>
      <c r="AW4059" s="127"/>
    </row>
    <row r="4060" spans="1:49" ht="9">
      <c r="A4060" s="127" t="s">
        <v>4508</v>
      </c>
      <c r="AW4060" s="127"/>
    </row>
    <row r="4061" spans="1:49" ht="9">
      <c r="A4061" s="127" t="s">
        <v>4509</v>
      </c>
      <c r="AW4061" s="127"/>
    </row>
    <row r="4062" spans="1:49" ht="9">
      <c r="A4062" s="127" t="s">
        <v>4510</v>
      </c>
      <c r="AW4062" s="127"/>
    </row>
    <row r="4063" spans="1:49" ht="9">
      <c r="A4063" s="127" t="s">
        <v>4511</v>
      </c>
      <c r="AW4063" s="127"/>
    </row>
    <row r="4064" spans="1:49" ht="9">
      <c r="A4064" s="127" t="s">
        <v>4512</v>
      </c>
      <c r="AW4064" s="127"/>
    </row>
    <row r="4065" spans="1:49" ht="9">
      <c r="A4065" s="127" t="s">
        <v>4513</v>
      </c>
      <c r="AW4065" s="127"/>
    </row>
    <row r="4066" spans="1:49" ht="9">
      <c r="A4066" s="127" t="s">
        <v>4514</v>
      </c>
      <c r="AW4066" s="127"/>
    </row>
    <row r="4067" spans="1:49" ht="9">
      <c r="A4067" s="127" t="s">
        <v>4515</v>
      </c>
      <c r="AW4067" s="127"/>
    </row>
    <row r="4068" spans="1:49" ht="9">
      <c r="A4068" s="127" t="s">
        <v>4516</v>
      </c>
      <c r="AW4068" s="127"/>
    </row>
    <row r="4069" spans="1:49" ht="9">
      <c r="A4069" s="127" t="s">
        <v>4517</v>
      </c>
      <c r="AW4069" s="127"/>
    </row>
    <row r="4070" spans="1:49" ht="9">
      <c r="A4070" s="127" t="s">
        <v>4518</v>
      </c>
      <c r="AW4070" s="127"/>
    </row>
    <row r="4071" spans="1:49" ht="9">
      <c r="A4071" s="127" t="s">
        <v>4519</v>
      </c>
      <c r="AW4071" s="127"/>
    </row>
    <row r="4072" spans="1:49" ht="9">
      <c r="A4072" s="127" t="s">
        <v>4520</v>
      </c>
      <c r="AW4072" s="127"/>
    </row>
    <row r="4073" spans="1:49" ht="9">
      <c r="A4073" s="127" t="s">
        <v>4521</v>
      </c>
      <c r="AW4073" s="127"/>
    </row>
    <row r="4074" spans="1:49" ht="9">
      <c r="A4074" s="127" t="s">
        <v>4522</v>
      </c>
      <c r="AW4074" s="127"/>
    </row>
    <row r="4075" spans="1:49" ht="9">
      <c r="A4075" s="127" t="s">
        <v>4523</v>
      </c>
      <c r="AW4075" s="127"/>
    </row>
    <row r="4076" spans="1:49" ht="9">
      <c r="A4076" s="127" t="s">
        <v>4524</v>
      </c>
      <c r="AW4076" s="127"/>
    </row>
    <row r="4077" spans="1:49" ht="9">
      <c r="A4077" s="127" t="s">
        <v>4525</v>
      </c>
      <c r="AW4077" s="127"/>
    </row>
    <row r="4078" spans="1:49" ht="9">
      <c r="A4078" s="127" t="s">
        <v>4526</v>
      </c>
      <c r="AW4078" s="127"/>
    </row>
    <row r="4079" spans="1:49" ht="9">
      <c r="A4079" s="127" t="s">
        <v>4527</v>
      </c>
      <c r="AW4079" s="127"/>
    </row>
    <row r="4080" spans="1:49" ht="9">
      <c r="A4080" s="127" t="s">
        <v>4528</v>
      </c>
      <c r="AW4080" s="127"/>
    </row>
    <row r="4081" spans="1:49" ht="9">
      <c r="A4081" s="127" t="s">
        <v>4529</v>
      </c>
      <c r="AW4081" s="127"/>
    </row>
    <row r="4082" spans="1:49" ht="9">
      <c r="A4082" s="127" t="s">
        <v>4530</v>
      </c>
      <c r="AW4082" s="127"/>
    </row>
    <row r="4083" spans="1:49" ht="9">
      <c r="A4083" s="127" t="s">
        <v>4531</v>
      </c>
      <c r="AW4083" s="127"/>
    </row>
    <row r="4084" spans="1:49" ht="9">
      <c r="A4084" s="127" t="s">
        <v>4532</v>
      </c>
      <c r="AW4084" s="127"/>
    </row>
    <row r="4085" spans="1:49" ht="9">
      <c r="A4085" s="127" t="s">
        <v>4533</v>
      </c>
      <c r="AW4085" s="127"/>
    </row>
    <row r="4086" spans="1:49" ht="9">
      <c r="A4086" s="127" t="s">
        <v>4534</v>
      </c>
      <c r="AW4086" s="127"/>
    </row>
    <row r="4087" spans="1:49" ht="9">
      <c r="A4087" s="127" t="s">
        <v>4535</v>
      </c>
      <c r="AW4087" s="127"/>
    </row>
    <row r="4088" spans="1:49" ht="9">
      <c r="A4088" s="127" t="s">
        <v>4536</v>
      </c>
      <c r="AW4088" s="127"/>
    </row>
    <row r="4089" spans="1:49" ht="9">
      <c r="A4089" s="127" t="s">
        <v>4537</v>
      </c>
      <c r="AW4089" s="127"/>
    </row>
    <row r="4090" spans="1:49" ht="9">
      <c r="A4090" s="127" t="s">
        <v>4538</v>
      </c>
      <c r="AW4090" s="127"/>
    </row>
    <row r="4091" spans="1:49" ht="9">
      <c r="A4091" s="127" t="s">
        <v>4539</v>
      </c>
      <c r="AW4091" s="127"/>
    </row>
    <row r="4092" spans="1:49" ht="9">
      <c r="A4092" s="127" t="s">
        <v>4540</v>
      </c>
      <c r="AW4092" s="127"/>
    </row>
    <row r="4093" spans="1:49" ht="9">
      <c r="A4093" s="127" t="s">
        <v>4541</v>
      </c>
      <c r="AW4093" s="127"/>
    </row>
    <row r="4094" spans="1:49" ht="9">
      <c r="A4094" s="127" t="s">
        <v>4542</v>
      </c>
      <c r="AW4094" s="127"/>
    </row>
    <row r="4095" spans="1:49" ht="9">
      <c r="A4095" s="127" t="s">
        <v>4543</v>
      </c>
      <c r="AW4095" s="127"/>
    </row>
    <row r="4096" spans="1:49" ht="9">
      <c r="A4096" s="127" t="s">
        <v>4544</v>
      </c>
      <c r="AW4096" s="127"/>
    </row>
    <row r="4097" spans="1:49" ht="9">
      <c r="A4097" s="127" t="s">
        <v>4545</v>
      </c>
      <c r="AW4097" s="127"/>
    </row>
    <row r="4098" spans="1:49" ht="9">
      <c r="A4098" s="127" t="s">
        <v>4546</v>
      </c>
      <c r="AW4098" s="127"/>
    </row>
    <row r="4099" spans="1:49" ht="9">
      <c r="A4099" s="127" t="s">
        <v>4547</v>
      </c>
      <c r="AW4099" s="127"/>
    </row>
    <row r="4100" spans="1:49" ht="9">
      <c r="A4100" s="127" t="s">
        <v>4548</v>
      </c>
      <c r="AW4100" s="127"/>
    </row>
    <row r="4101" spans="1:49" ht="9">
      <c r="A4101" s="127" t="s">
        <v>4549</v>
      </c>
      <c r="AW4101" s="127"/>
    </row>
    <row r="4102" spans="1:49" ht="9">
      <c r="A4102" s="127" t="s">
        <v>4550</v>
      </c>
      <c r="AW4102" s="127"/>
    </row>
    <row r="4103" spans="1:49" ht="9">
      <c r="A4103" s="127" t="s">
        <v>4551</v>
      </c>
      <c r="AW4103" s="127"/>
    </row>
    <row r="4104" spans="1:49" ht="9">
      <c r="A4104" s="127" t="s">
        <v>4552</v>
      </c>
      <c r="AW4104" s="127"/>
    </row>
    <row r="4105" spans="1:49" ht="9">
      <c r="A4105" s="127" t="s">
        <v>4553</v>
      </c>
      <c r="AW4105" s="127"/>
    </row>
    <row r="4106" spans="1:49" ht="9">
      <c r="A4106" s="127" t="s">
        <v>4554</v>
      </c>
      <c r="AW4106" s="127"/>
    </row>
    <row r="4107" spans="1:49" ht="9">
      <c r="A4107" s="127" t="s">
        <v>4555</v>
      </c>
      <c r="AW4107" s="127"/>
    </row>
    <row r="4108" spans="1:49" ht="9">
      <c r="A4108" s="127" t="s">
        <v>4556</v>
      </c>
      <c r="AW4108" s="127"/>
    </row>
    <row r="4109" spans="1:49" ht="9">
      <c r="A4109" s="127" t="s">
        <v>4557</v>
      </c>
      <c r="AW4109" s="127"/>
    </row>
    <row r="4110" spans="1:49" ht="9">
      <c r="A4110" s="127" t="s">
        <v>4558</v>
      </c>
      <c r="AW4110" s="127"/>
    </row>
    <row r="4111" spans="1:49" ht="9">
      <c r="A4111" s="127" t="s">
        <v>4559</v>
      </c>
      <c r="AW4111" s="127"/>
    </row>
    <row r="4112" spans="1:49" ht="9">
      <c r="A4112" s="127" t="s">
        <v>4560</v>
      </c>
      <c r="AW4112" s="127"/>
    </row>
    <row r="4113" spans="1:49" ht="9">
      <c r="A4113" s="127" t="s">
        <v>4561</v>
      </c>
      <c r="AW4113" s="127"/>
    </row>
    <row r="4114" spans="1:49" ht="9">
      <c r="A4114" s="127" t="s">
        <v>4562</v>
      </c>
      <c r="AW4114" s="127"/>
    </row>
    <row r="4115" spans="1:49" ht="9">
      <c r="A4115" s="127" t="s">
        <v>4563</v>
      </c>
      <c r="AW4115" s="127"/>
    </row>
    <row r="4116" spans="1:49" ht="9">
      <c r="A4116" s="127" t="s">
        <v>4564</v>
      </c>
      <c r="AW4116" s="127"/>
    </row>
    <row r="4117" spans="1:49" ht="9">
      <c r="A4117" s="127" t="s">
        <v>4565</v>
      </c>
      <c r="AW4117" s="127"/>
    </row>
    <row r="4118" spans="1:49" ht="9">
      <c r="A4118" s="127" t="s">
        <v>4566</v>
      </c>
      <c r="AW4118" s="127"/>
    </row>
    <row r="4119" spans="1:49" ht="9">
      <c r="A4119" s="127" t="s">
        <v>4567</v>
      </c>
      <c r="AW4119" s="127"/>
    </row>
    <row r="4120" spans="1:49" ht="9">
      <c r="A4120" s="127" t="s">
        <v>4568</v>
      </c>
      <c r="AW4120" s="127"/>
    </row>
    <row r="4121" spans="1:49" ht="9">
      <c r="A4121" s="127" t="s">
        <v>4569</v>
      </c>
      <c r="AW4121" s="127"/>
    </row>
    <row r="4122" spans="1:49" ht="9">
      <c r="A4122" s="127" t="s">
        <v>4570</v>
      </c>
      <c r="AW4122" s="127"/>
    </row>
    <row r="4123" spans="1:49" ht="9">
      <c r="A4123" s="127" t="s">
        <v>4571</v>
      </c>
      <c r="AW4123" s="127"/>
    </row>
    <row r="4124" spans="1:49" ht="9">
      <c r="A4124" s="127" t="s">
        <v>4572</v>
      </c>
      <c r="AW4124" s="127"/>
    </row>
    <row r="4125" spans="1:49" ht="9">
      <c r="A4125" s="127" t="s">
        <v>4573</v>
      </c>
      <c r="AW4125" s="127"/>
    </row>
    <row r="4126" spans="1:49" ht="9">
      <c r="A4126" s="127" t="s">
        <v>4574</v>
      </c>
      <c r="AW4126" s="127"/>
    </row>
    <row r="4127" spans="1:49" ht="9">
      <c r="A4127" s="127" t="s">
        <v>4575</v>
      </c>
      <c r="AW4127" s="127"/>
    </row>
    <row r="4128" spans="1:49" ht="9">
      <c r="A4128" s="127" t="s">
        <v>4576</v>
      </c>
      <c r="AW4128" s="127"/>
    </row>
    <row r="4129" spans="1:49" ht="9">
      <c r="A4129" s="127" t="s">
        <v>4577</v>
      </c>
      <c r="AW4129" s="127"/>
    </row>
    <row r="4130" spans="1:49" ht="9">
      <c r="A4130" s="127" t="s">
        <v>4578</v>
      </c>
      <c r="AW4130" s="127"/>
    </row>
    <row r="4131" spans="1:49" ht="9">
      <c r="A4131" s="127" t="s">
        <v>4579</v>
      </c>
      <c r="AW4131" s="127"/>
    </row>
    <row r="4132" spans="1:49" ht="9">
      <c r="A4132" s="127" t="s">
        <v>4580</v>
      </c>
      <c r="AW4132" s="127"/>
    </row>
    <row r="4133" spans="1:49" ht="9">
      <c r="A4133" s="127" t="s">
        <v>4581</v>
      </c>
      <c r="AW4133" s="127"/>
    </row>
    <row r="4134" spans="1:49" ht="9">
      <c r="A4134" s="127" t="s">
        <v>4582</v>
      </c>
      <c r="AW4134" s="127"/>
    </row>
    <row r="4135" spans="1:49" ht="9">
      <c r="A4135" s="127" t="s">
        <v>4583</v>
      </c>
      <c r="AW4135" s="127"/>
    </row>
    <row r="4136" spans="1:49" ht="9">
      <c r="A4136" s="127" t="s">
        <v>4584</v>
      </c>
      <c r="AW4136" s="127"/>
    </row>
    <row r="4137" spans="1:49" ht="9">
      <c r="A4137" s="127" t="s">
        <v>4585</v>
      </c>
      <c r="AW4137" s="127"/>
    </row>
    <row r="4138" spans="1:49" ht="9">
      <c r="A4138" s="127" t="s">
        <v>4586</v>
      </c>
      <c r="AW4138" s="127"/>
    </row>
    <row r="4139" spans="1:49" ht="9">
      <c r="A4139" s="127" t="s">
        <v>4587</v>
      </c>
      <c r="AW4139" s="127"/>
    </row>
    <row r="4140" spans="1:49" ht="9">
      <c r="A4140" s="127" t="s">
        <v>4588</v>
      </c>
      <c r="AW4140" s="127"/>
    </row>
    <row r="4141" spans="1:49" ht="9">
      <c r="A4141" s="127" t="s">
        <v>4589</v>
      </c>
      <c r="AW4141" s="127"/>
    </row>
    <row r="4142" spans="1:49" ht="9">
      <c r="A4142" s="127" t="s">
        <v>4590</v>
      </c>
      <c r="AW4142" s="127"/>
    </row>
    <row r="4143" spans="1:49" ht="9">
      <c r="A4143" s="127" t="s">
        <v>4591</v>
      </c>
      <c r="AW4143" s="127"/>
    </row>
    <row r="4144" spans="1:49" ht="9">
      <c r="A4144" s="127" t="s">
        <v>4592</v>
      </c>
      <c r="AW4144" s="127"/>
    </row>
    <row r="4145" spans="1:49" ht="9">
      <c r="A4145" s="127" t="s">
        <v>4593</v>
      </c>
      <c r="AW4145" s="127"/>
    </row>
    <row r="4146" spans="1:49" ht="9">
      <c r="A4146" s="127" t="s">
        <v>4594</v>
      </c>
      <c r="AW4146" s="127"/>
    </row>
    <row r="4147" spans="1:49" ht="9">
      <c r="A4147" s="127" t="s">
        <v>4596</v>
      </c>
      <c r="H4147" s="129"/>
      <c r="AW4147" s="127"/>
    </row>
    <row r="4148" spans="1:49" ht="9">
      <c r="A4148" s="127" t="s">
        <v>4597</v>
      </c>
      <c r="AW4148" s="127"/>
    </row>
    <row r="4149" spans="1:49" ht="9">
      <c r="A4149" s="127" t="s">
        <v>4598</v>
      </c>
      <c r="AW4149" s="127"/>
    </row>
    <row r="4150" spans="1:49" ht="9">
      <c r="A4150" s="127" t="s">
        <v>4599</v>
      </c>
      <c r="AW4150" s="127"/>
    </row>
    <row r="4151" spans="1:49" ht="9">
      <c r="A4151" s="127" t="s">
        <v>4600</v>
      </c>
      <c r="AW4151" s="127"/>
    </row>
    <row r="4152" spans="1:49" ht="9">
      <c r="A4152" s="127" t="s">
        <v>4601</v>
      </c>
      <c r="AW4152" s="127"/>
    </row>
    <row r="4153" spans="1:49" ht="9">
      <c r="A4153" s="127" t="s">
        <v>4602</v>
      </c>
      <c r="AW4153" s="127"/>
    </row>
    <row r="4154" spans="1:49" ht="9">
      <c r="A4154" s="127" t="s">
        <v>4603</v>
      </c>
      <c r="AW4154" s="127"/>
    </row>
    <row r="4155" spans="1:49" ht="9">
      <c r="A4155" s="127" t="s">
        <v>4604</v>
      </c>
      <c r="AW4155" s="127"/>
    </row>
    <row r="4156" spans="1:49" ht="9">
      <c r="A4156" s="127" t="s">
        <v>4605</v>
      </c>
      <c r="AW4156" s="127"/>
    </row>
    <row r="4157" spans="1:49" ht="9">
      <c r="A4157" s="127" t="s">
        <v>4606</v>
      </c>
      <c r="AW4157" s="127"/>
    </row>
    <row r="4158" spans="1:49" ht="9">
      <c r="A4158" s="127" t="s">
        <v>4607</v>
      </c>
      <c r="AW4158" s="127"/>
    </row>
    <row r="4159" spans="1:49" ht="9">
      <c r="A4159" s="127" t="s">
        <v>4608</v>
      </c>
      <c r="AW4159" s="127"/>
    </row>
    <row r="4160" spans="1:49" ht="9">
      <c r="A4160" s="127" t="s">
        <v>4609</v>
      </c>
      <c r="AW4160" s="127"/>
    </row>
    <row r="4161" spans="1:49" ht="9">
      <c r="A4161" s="127" t="s">
        <v>4610</v>
      </c>
      <c r="AW4161" s="127"/>
    </row>
    <row r="4162" spans="1:49" ht="9">
      <c r="A4162" s="127" t="s">
        <v>4611</v>
      </c>
      <c r="AW4162" s="127"/>
    </row>
    <row r="4163" spans="1:49" ht="9">
      <c r="A4163" s="127" t="s">
        <v>4612</v>
      </c>
      <c r="AW4163" s="127"/>
    </row>
    <row r="4164" spans="1:49" ht="9">
      <c r="A4164" s="127" t="s">
        <v>4613</v>
      </c>
      <c r="AW4164" s="127"/>
    </row>
    <row r="4165" spans="1:49" ht="9">
      <c r="A4165" s="127" t="s">
        <v>4614</v>
      </c>
      <c r="AW4165" s="127"/>
    </row>
    <row r="4166" spans="1:49" ht="9">
      <c r="A4166" s="127" t="s">
        <v>4615</v>
      </c>
      <c r="AW4166" s="127"/>
    </row>
    <row r="4167" spans="1:49" ht="9">
      <c r="A4167" s="127" t="s">
        <v>4616</v>
      </c>
      <c r="AW4167" s="127"/>
    </row>
    <row r="4168" spans="1:49" ht="9">
      <c r="A4168" s="127" t="s">
        <v>4617</v>
      </c>
      <c r="AW4168" s="127"/>
    </row>
    <row r="4169" spans="1:49" ht="9">
      <c r="A4169" s="127" t="s">
        <v>4618</v>
      </c>
      <c r="AW4169" s="127"/>
    </row>
    <row r="4170" spans="1:49" ht="9">
      <c r="A4170" s="127" t="s">
        <v>4619</v>
      </c>
      <c r="AW4170" s="127"/>
    </row>
    <row r="4171" spans="1:49" ht="9">
      <c r="A4171" s="127" t="s">
        <v>4620</v>
      </c>
      <c r="AW4171" s="127"/>
    </row>
    <row r="4172" spans="1:49" ht="9">
      <c r="A4172" s="127" t="s">
        <v>4621</v>
      </c>
      <c r="AW4172" s="127"/>
    </row>
    <row r="4173" spans="1:49" ht="9">
      <c r="A4173" s="127" t="s">
        <v>4622</v>
      </c>
      <c r="AW4173" s="127"/>
    </row>
    <row r="4174" spans="1:49" ht="9">
      <c r="A4174" s="127" t="s">
        <v>4623</v>
      </c>
      <c r="AW4174" s="127"/>
    </row>
    <row r="4175" spans="1:49" ht="9">
      <c r="A4175" s="127" t="s">
        <v>4624</v>
      </c>
      <c r="AW4175" s="127"/>
    </row>
    <row r="4176" spans="1:49" ht="9">
      <c r="A4176" s="127" t="s">
        <v>4625</v>
      </c>
      <c r="AW4176" s="127"/>
    </row>
    <row r="4177" spans="1:49" ht="9">
      <c r="A4177" s="127" t="s">
        <v>4626</v>
      </c>
      <c r="AW4177" s="127"/>
    </row>
    <row r="4178" spans="1:49" ht="9">
      <c r="A4178" s="127" t="s">
        <v>4627</v>
      </c>
      <c r="AW4178" s="127"/>
    </row>
    <row r="4179" spans="1:49" ht="9">
      <c r="A4179" s="127" t="s">
        <v>4628</v>
      </c>
      <c r="AW4179" s="127"/>
    </row>
    <row r="4180" spans="1:49" ht="9">
      <c r="A4180" s="127" t="s">
        <v>4629</v>
      </c>
      <c r="AW4180" s="127"/>
    </row>
    <row r="4181" spans="1:49" ht="9">
      <c r="A4181" s="127" t="s">
        <v>4630</v>
      </c>
      <c r="AW4181" s="127"/>
    </row>
    <row r="4182" spans="1:49" ht="9">
      <c r="A4182" s="127" t="s">
        <v>4631</v>
      </c>
      <c r="AW4182" s="127"/>
    </row>
    <row r="4183" spans="1:49" ht="9">
      <c r="A4183" s="127" t="s">
        <v>4632</v>
      </c>
      <c r="AW4183" s="127"/>
    </row>
    <row r="4184" spans="1:49" ht="9">
      <c r="A4184" s="127" t="s">
        <v>4633</v>
      </c>
      <c r="AW4184" s="127"/>
    </row>
    <row r="4185" spans="1:49" ht="9">
      <c r="A4185" s="127" t="s">
        <v>4634</v>
      </c>
      <c r="AW4185" s="127"/>
    </row>
    <row r="4186" spans="1:49" ht="9">
      <c r="A4186" s="127" t="s">
        <v>4635</v>
      </c>
      <c r="AW4186" s="127"/>
    </row>
    <row r="4187" spans="1:49" ht="9">
      <c r="A4187" s="127" t="s">
        <v>4636</v>
      </c>
      <c r="AW4187" s="127"/>
    </row>
    <row r="4188" spans="1:49" ht="9">
      <c r="A4188" s="127" t="s">
        <v>4637</v>
      </c>
      <c r="AW4188" s="127"/>
    </row>
    <row r="4189" spans="1:49" ht="9">
      <c r="A4189" s="127" t="s">
        <v>4638</v>
      </c>
      <c r="AW4189" s="127"/>
    </row>
    <row r="4190" spans="1:49" ht="9">
      <c r="A4190" s="127" t="s">
        <v>4639</v>
      </c>
      <c r="AW4190" s="127"/>
    </row>
    <row r="4191" spans="1:49" ht="9">
      <c r="A4191" s="127" t="s">
        <v>4640</v>
      </c>
      <c r="AW4191" s="127"/>
    </row>
    <row r="4192" spans="1:49" ht="9">
      <c r="A4192" s="127" t="s">
        <v>4641</v>
      </c>
      <c r="AW4192" s="127"/>
    </row>
    <row r="4193" spans="1:49" ht="9">
      <c r="A4193" s="127" t="s">
        <v>4642</v>
      </c>
      <c r="AW4193" s="127"/>
    </row>
    <row r="4194" spans="1:49" ht="9">
      <c r="A4194" s="127" t="s">
        <v>4643</v>
      </c>
      <c r="AW4194" s="127"/>
    </row>
    <row r="4195" spans="1:49" ht="9">
      <c r="A4195" s="127" t="s">
        <v>4644</v>
      </c>
      <c r="AW4195" s="127"/>
    </row>
    <row r="4196" spans="1:49" ht="9">
      <c r="A4196" s="127" t="s">
        <v>4645</v>
      </c>
      <c r="AW4196" s="127"/>
    </row>
    <row r="4197" spans="1:49" ht="9">
      <c r="A4197" s="127" t="s">
        <v>4646</v>
      </c>
      <c r="AW4197" s="127"/>
    </row>
    <row r="4198" spans="1:49" ht="9">
      <c r="A4198" s="127" t="s">
        <v>4647</v>
      </c>
      <c r="AW4198" s="127"/>
    </row>
    <row r="4199" spans="1:49" ht="9">
      <c r="A4199" s="127" t="s">
        <v>4648</v>
      </c>
      <c r="AW4199" s="127"/>
    </row>
    <row r="4200" spans="1:49" ht="9">
      <c r="A4200" s="127" t="s">
        <v>4649</v>
      </c>
      <c r="AW4200" s="127"/>
    </row>
    <row r="4201" spans="1:49" ht="9">
      <c r="A4201" s="127" t="s">
        <v>4650</v>
      </c>
      <c r="AW4201" s="127"/>
    </row>
    <row r="4202" spans="1:49" ht="9">
      <c r="A4202" s="127" t="s">
        <v>4651</v>
      </c>
      <c r="AW4202" s="127"/>
    </row>
    <row r="4203" spans="1:49" ht="9">
      <c r="A4203" s="127" t="s">
        <v>4652</v>
      </c>
      <c r="AW4203" s="127"/>
    </row>
    <row r="4204" spans="1:49" ht="9">
      <c r="A4204" s="127" t="s">
        <v>4653</v>
      </c>
      <c r="AW4204" s="127"/>
    </row>
    <row r="4205" spans="1:49" ht="9">
      <c r="A4205" s="127" t="s">
        <v>4654</v>
      </c>
      <c r="AW4205" s="127"/>
    </row>
    <row r="4206" spans="1:49" ht="9">
      <c r="A4206" s="127" t="s">
        <v>4655</v>
      </c>
      <c r="AW4206" s="127"/>
    </row>
    <row r="4207" spans="1:49" ht="9">
      <c r="A4207" s="127" t="s">
        <v>4656</v>
      </c>
      <c r="AW4207" s="127"/>
    </row>
    <row r="4208" spans="1:49" ht="9">
      <c r="A4208" s="127" t="s">
        <v>4657</v>
      </c>
      <c r="AW4208" s="127"/>
    </row>
    <row r="4209" spans="1:49" ht="9">
      <c r="A4209" s="127" t="s">
        <v>4658</v>
      </c>
      <c r="AW4209" s="127"/>
    </row>
    <row r="4210" spans="1:49" ht="9">
      <c r="A4210" s="127" t="s">
        <v>4659</v>
      </c>
      <c r="AW4210" s="127"/>
    </row>
    <row r="4211" spans="1:49" ht="9">
      <c r="A4211" s="127" t="s">
        <v>4660</v>
      </c>
      <c r="AW4211" s="127"/>
    </row>
    <row r="4212" spans="1:49" ht="9">
      <c r="A4212" s="127" t="s">
        <v>4661</v>
      </c>
      <c r="AW4212" s="127"/>
    </row>
    <row r="4213" spans="1:49" ht="9">
      <c r="A4213" s="127" t="s">
        <v>4662</v>
      </c>
      <c r="AW4213" s="127"/>
    </row>
    <row r="4214" spans="1:49" ht="9">
      <c r="A4214" s="127" t="s">
        <v>4663</v>
      </c>
      <c r="AW4214" s="127"/>
    </row>
    <row r="4215" spans="1:49" ht="9">
      <c r="A4215" s="127" t="s">
        <v>4664</v>
      </c>
      <c r="AW4215" s="127"/>
    </row>
    <row r="4216" spans="1:49" ht="9">
      <c r="A4216" s="127" t="s">
        <v>4665</v>
      </c>
      <c r="AW4216" s="127"/>
    </row>
    <row r="4217" spans="1:49" ht="9">
      <c r="A4217" s="127" t="s">
        <v>4666</v>
      </c>
      <c r="AW4217" s="127"/>
    </row>
    <row r="4218" spans="1:49" ht="9">
      <c r="A4218" s="127" t="s">
        <v>4667</v>
      </c>
      <c r="AW4218" s="127"/>
    </row>
    <row r="4219" spans="1:49" ht="9">
      <c r="A4219" s="127" t="s">
        <v>4668</v>
      </c>
      <c r="AW4219" s="127"/>
    </row>
    <row r="4220" spans="1:49" ht="9">
      <c r="A4220" s="127" t="s">
        <v>4669</v>
      </c>
      <c r="AW4220" s="127"/>
    </row>
    <row r="4221" spans="1:49" ht="9">
      <c r="A4221" s="127" t="s">
        <v>4670</v>
      </c>
      <c r="AW4221" s="127"/>
    </row>
    <row r="4222" spans="1:49" ht="9">
      <c r="A4222" s="127" t="s">
        <v>4671</v>
      </c>
      <c r="AW4222" s="127"/>
    </row>
    <row r="4223" spans="1:49" ht="9">
      <c r="A4223" s="127" t="s">
        <v>4672</v>
      </c>
      <c r="AW4223" s="127"/>
    </row>
    <row r="4224" spans="1:49" ht="9">
      <c r="A4224" s="127" t="s">
        <v>4673</v>
      </c>
      <c r="AW4224" s="127"/>
    </row>
    <row r="4225" spans="1:49" ht="9">
      <c r="A4225" s="127" t="s">
        <v>4674</v>
      </c>
      <c r="AW4225" s="127"/>
    </row>
    <row r="4226" spans="1:49" ht="9">
      <c r="A4226" s="127" t="s">
        <v>4675</v>
      </c>
      <c r="AW4226" s="127"/>
    </row>
    <row r="4227" spans="1:49" ht="9">
      <c r="A4227" s="127" t="s">
        <v>4676</v>
      </c>
      <c r="AW4227" s="127"/>
    </row>
    <row r="4228" spans="1:49" ht="9">
      <c r="A4228" s="127" t="s">
        <v>4677</v>
      </c>
      <c r="AW4228" s="127"/>
    </row>
    <row r="4229" spans="1:49" ht="9">
      <c r="A4229" s="127" t="s">
        <v>4678</v>
      </c>
      <c r="AW4229" s="127"/>
    </row>
    <row r="4230" spans="1:49" ht="9">
      <c r="A4230" s="127" t="s">
        <v>4679</v>
      </c>
      <c r="AW4230" s="127"/>
    </row>
    <row r="4231" spans="1:49" ht="9">
      <c r="A4231" s="127" t="s">
        <v>4680</v>
      </c>
      <c r="AW4231" s="127"/>
    </row>
    <row r="4232" spans="1:49" ht="9">
      <c r="A4232" s="127" t="s">
        <v>4681</v>
      </c>
      <c r="AW4232" s="127"/>
    </row>
    <row r="4233" spans="1:49" ht="9">
      <c r="A4233" s="127" t="s">
        <v>4682</v>
      </c>
      <c r="AW4233" s="127"/>
    </row>
    <row r="4234" spans="1:49" ht="9">
      <c r="A4234" s="127" t="s">
        <v>4683</v>
      </c>
      <c r="AW4234" s="127"/>
    </row>
    <row r="4235" spans="1:49" ht="9">
      <c r="A4235" s="127" t="s">
        <v>4684</v>
      </c>
      <c r="AW4235" s="127"/>
    </row>
    <row r="4236" spans="1:49" ht="9">
      <c r="A4236" s="127" t="s">
        <v>4685</v>
      </c>
      <c r="AW4236" s="127"/>
    </row>
    <row r="4237" spans="1:49" ht="9">
      <c r="A4237" s="127" t="s">
        <v>4686</v>
      </c>
      <c r="AW4237" s="127"/>
    </row>
    <row r="4238" spans="1:49" ht="9">
      <c r="A4238" s="127" t="s">
        <v>4687</v>
      </c>
      <c r="AW4238" s="127"/>
    </row>
    <row r="4239" spans="1:49" ht="9">
      <c r="A4239" s="127" t="s">
        <v>4688</v>
      </c>
      <c r="AW4239" s="127"/>
    </row>
    <row r="4240" spans="1:49" ht="9">
      <c r="A4240" s="127" t="s">
        <v>4689</v>
      </c>
      <c r="AW4240" s="127"/>
    </row>
    <row r="4241" spans="1:49" ht="9">
      <c r="A4241" s="127" t="s">
        <v>4690</v>
      </c>
      <c r="AW4241" s="127"/>
    </row>
    <row r="4242" spans="1:49" ht="9">
      <c r="A4242" s="127" t="s">
        <v>4691</v>
      </c>
      <c r="AW4242" s="127"/>
    </row>
    <row r="4243" spans="1:49" ht="9">
      <c r="A4243" s="127" t="s">
        <v>4692</v>
      </c>
      <c r="AW4243" s="127"/>
    </row>
    <row r="4244" spans="1:49" ht="9">
      <c r="A4244" s="127" t="s">
        <v>4693</v>
      </c>
      <c r="AW4244" s="127"/>
    </row>
    <row r="4245" spans="1:49" ht="9">
      <c r="A4245" s="127" t="s">
        <v>4694</v>
      </c>
      <c r="AW4245" s="127"/>
    </row>
    <row r="4246" spans="1:49" ht="9">
      <c r="A4246" s="127" t="s">
        <v>4695</v>
      </c>
      <c r="AW4246" s="127"/>
    </row>
    <row r="4247" spans="1:49" ht="9">
      <c r="A4247" s="127" t="s">
        <v>4696</v>
      </c>
      <c r="AW4247" s="127"/>
    </row>
    <row r="4248" spans="1:49" ht="9">
      <c r="A4248" s="127" t="s">
        <v>4697</v>
      </c>
      <c r="AW4248" s="127"/>
    </row>
    <row r="4249" spans="1:49" ht="9">
      <c r="A4249" s="127" t="s">
        <v>4698</v>
      </c>
      <c r="AW4249" s="127"/>
    </row>
    <row r="4250" spans="1:49" ht="9">
      <c r="A4250" s="127" t="s">
        <v>4699</v>
      </c>
      <c r="AW4250" s="127"/>
    </row>
    <row r="4251" spans="1:49" ht="9">
      <c r="A4251" s="127" t="s">
        <v>4700</v>
      </c>
      <c r="AW4251" s="127"/>
    </row>
    <row r="4252" spans="1:49" ht="9">
      <c r="A4252" s="127" t="s">
        <v>4701</v>
      </c>
      <c r="AW4252" s="127"/>
    </row>
    <row r="4253" spans="1:49" ht="9">
      <c r="A4253" s="127" t="s">
        <v>4702</v>
      </c>
      <c r="AW4253" s="127"/>
    </row>
    <row r="4254" spans="1:49" ht="9">
      <c r="A4254" s="127" t="s">
        <v>4703</v>
      </c>
      <c r="AW4254" s="127"/>
    </row>
    <row r="4255" spans="1:49" ht="9">
      <c r="A4255" s="127" t="s">
        <v>4704</v>
      </c>
      <c r="AW4255" s="127"/>
    </row>
    <row r="4256" spans="1:49" ht="9">
      <c r="A4256" s="127" t="s">
        <v>4705</v>
      </c>
      <c r="AW4256" s="127"/>
    </row>
    <row r="4257" spans="1:49" ht="9">
      <c r="A4257" s="127" t="s">
        <v>4706</v>
      </c>
      <c r="AW4257" s="127"/>
    </row>
    <row r="4258" spans="1:49" ht="9">
      <c r="A4258" s="127" t="s">
        <v>4707</v>
      </c>
      <c r="AW4258" s="127"/>
    </row>
    <row r="4259" spans="1:49" ht="9">
      <c r="A4259" s="127" t="s">
        <v>4708</v>
      </c>
      <c r="AW4259" s="127"/>
    </row>
    <row r="4260" spans="1:49" ht="9">
      <c r="A4260" s="127" t="s">
        <v>4709</v>
      </c>
      <c r="AW4260" s="127"/>
    </row>
    <row r="4261" spans="1:49" ht="9">
      <c r="A4261" s="127" t="s">
        <v>4710</v>
      </c>
      <c r="AW4261" s="127"/>
    </row>
    <row r="4262" spans="1:49" ht="9">
      <c r="A4262" s="127" t="s">
        <v>4711</v>
      </c>
      <c r="AW4262" s="127"/>
    </row>
    <row r="4263" spans="1:49" ht="9">
      <c r="A4263" s="127" t="s">
        <v>4712</v>
      </c>
      <c r="AW4263" s="127"/>
    </row>
    <row r="4264" spans="1:49" ht="9">
      <c r="A4264" s="127" t="s">
        <v>4713</v>
      </c>
      <c r="AW4264" s="127"/>
    </row>
    <row r="4265" spans="1:49" ht="9">
      <c r="A4265" s="127" t="s">
        <v>4714</v>
      </c>
      <c r="AW4265" s="127"/>
    </row>
    <row r="4266" spans="1:49" ht="9">
      <c r="A4266" s="127" t="s">
        <v>4715</v>
      </c>
      <c r="AW4266" s="127"/>
    </row>
    <row r="4267" spans="1:49" ht="9">
      <c r="A4267" s="127" t="s">
        <v>4716</v>
      </c>
      <c r="AW4267" s="127"/>
    </row>
    <row r="4268" spans="1:49" ht="9">
      <c r="A4268" s="127" t="s">
        <v>4717</v>
      </c>
      <c r="AW4268" s="127"/>
    </row>
    <row r="4269" spans="1:49" ht="9">
      <c r="A4269" s="127" t="s">
        <v>4718</v>
      </c>
      <c r="AW4269" s="127"/>
    </row>
    <row r="4270" spans="1:49" ht="9">
      <c r="A4270" s="127" t="s">
        <v>4719</v>
      </c>
      <c r="AW4270" s="127"/>
    </row>
    <row r="4271" spans="1:49" ht="9">
      <c r="A4271" s="127" t="s">
        <v>4720</v>
      </c>
      <c r="AW4271" s="127"/>
    </row>
    <row r="4272" spans="1:49" ht="9">
      <c r="A4272" s="127" t="s">
        <v>4721</v>
      </c>
      <c r="AW4272" s="127"/>
    </row>
    <row r="4273" spans="1:49" ht="9">
      <c r="A4273" s="127" t="s">
        <v>4722</v>
      </c>
      <c r="AW4273" s="127"/>
    </row>
    <row r="4274" spans="1:49" ht="9">
      <c r="A4274" s="127" t="s">
        <v>4723</v>
      </c>
      <c r="AW4274" s="127"/>
    </row>
    <row r="4275" spans="1:49" ht="9">
      <c r="A4275" s="127" t="s">
        <v>4724</v>
      </c>
      <c r="AW4275" s="127"/>
    </row>
    <row r="4276" spans="1:49" ht="9">
      <c r="A4276" s="127" t="s">
        <v>4725</v>
      </c>
      <c r="AW4276" s="127"/>
    </row>
    <row r="4277" spans="1:49" ht="9">
      <c r="A4277" s="127" t="s">
        <v>4726</v>
      </c>
      <c r="AW4277" s="127"/>
    </row>
    <row r="4278" spans="1:49" ht="9">
      <c r="A4278" s="127" t="s">
        <v>4727</v>
      </c>
      <c r="AW4278" s="127"/>
    </row>
    <row r="4279" spans="1:49" ht="9">
      <c r="A4279" s="127" t="s">
        <v>4728</v>
      </c>
      <c r="AW4279" s="127"/>
    </row>
    <row r="4280" spans="1:49" ht="9">
      <c r="A4280" s="127" t="s">
        <v>4729</v>
      </c>
      <c r="AW4280" s="127"/>
    </row>
    <row r="4281" spans="1:49" ht="9">
      <c r="A4281" s="127" t="s">
        <v>4730</v>
      </c>
      <c r="AW4281" s="127"/>
    </row>
    <row r="4282" spans="1:49" ht="9">
      <c r="A4282" s="127" t="s">
        <v>4731</v>
      </c>
      <c r="AW4282" s="127"/>
    </row>
    <row r="4283" spans="1:49" ht="9">
      <c r="A4283" s="127" t="s">
        <v>4732</v>
      </c>
      <c r="AW4283" s="127"/>
    </row>
    <row r="4284" spans="1:49" ht="9">
      <c r="A4284" s="127" t="s">
        <v>4733</v>
      </c>
      <c r="AW4284" s="127"/>
    </row>
    <row r="4285" spans="1:49" ht="9">
      <c r="A4285" s="127" t="s">
        <v>4734</v>
      </c>
      <c r="AW4285" s="127"/>
    </row>
    <row r="4286" spans="1:49" ht="9">
      <c r="A4286" s="127" t="s">
        <v>4735</v>
      </c>
      <c r="AW4286" s="127"/>
    </row>
    <row r="4287" spans="1:49" ht="9">
      <c r="A4287" s="127" t="s">
        <v>4736</v>
      </c>
      <c r="AW4287" s="127"/>
    </row>
    <row r="4288" spans="1:49" ht="9">
      <c r="A4288" s="127" t="s">
        <v>4737</v>
      </c>
      <c r="AW4288" s="127"/>
    </row>
    <row r="4289" spans="1:49" ht="9">
      <c r="A4289" s="127" t="s">
        <v>4738</v>
      </c>
      <c r="AW4289" s="127"/>
    </row>
    <row r="4290" spans="1:49" ht="9">
      <c r="A4290" s="127" t="s">
        <v>4739</v>
      </c>
      <c r="AW4290" s="127"/>
    </row>
    <row r="4291" spans="1:49" ht="9">
      <c r="A4291" s="127" t="s">
        <v>4740</v>
      </c>
      <c r="AW4291" s="127"/>
    </row>
    <row r="4292" spans="1:49" ht="9">
      <c r="A4292" s="127" t="s">
        <v>4741</v>
      </c>
      <c r="AW4292" s="127"/>
    </row>
    <row r="4293" spans="1:49" ht="9">
      <c r="A4293" s="127" t="s">
        <v>4742</v>
      </c>
      <c r="AW4293" s="127"/>
    </row>
    <row r="4294" spans="1:49" ht="9">
      <c r="A4294" s="127" t="s">
        <v>4743</v>
      </c>
      <c r="AW4294" s="127"/>
    </row>
    <row r="4295" spans="1:49" ht="9">
      <c r="A4295" s="127" t="s">
        <v>4744</v>
      </c>
      <c r="AW4295" s="127"/>
    </row>
    <row r="4296" spans="1:49" ht="9">
      <c r="A4296" s="127" t="s">
        <v>4745</v>
      </c>
      <c r="AW4296" s="127"/>
    </row>
    <row r="4297" spans="1:49" ht="9">
      <c r="A4297" s="127" t="s">
        <v>4746</v>
      </c>
      <c r="AW4297" s="127"/>
    </row>
    <row r="4298" spans="1:49" ht="9">
      <c r="A4298" s="127" t="s">
        <v>4747</v>
      </c>
      <c r="AW4298" s="127"/>
    </row>
    <row r="4299" spans="1:49" ht="9">
      <c r="A4299" s="127" t="s">
        <v>4748</v>
      </c>
      <c r="AW4299" s="127"/>
    </row>
    <row r="4300" spans="1:49" ht="9">
      <c r="A4300" s="127" t="s">
        <v>4749</v>
      </c>
      <c r="AW4300" s="127"/>
    </row>
    <row r="4301" spans="1:49" ht="9">
      <c r="A4301" s="127" t="s">
        <v>4750</v>
      </c>
      <c r="AW4301" s="127"/>
    </row>
    <row r="4302" spans="1:49" ht="9">
      <c r="A4302" s="127" t="s">
        <v>4751</v>
      </c>
      <c r="AW4302" s="127"/>
    </row>
    <row r="4303" spans="1:49" ht="9">
      <c r="A4303" s="127" t="s">
        <v>4752</v>
      </c>
      <c r="AW4303" s="127"/>
    </row>
    <row r="4304" spans="1:49" ht="9">
      <c r="A4304" s="127" t="s">
        <v>4753</v>
      </c>
      <c r="AW4304" s="127"/>
    </row>
    <row r="4305" spans="1:49" ht="9">
      <c r="A4305" s="127" t="s">
        <v>4754</v>
      </c>
      <c r="AW4305" s="127"/>
    </row>
    <row r="4306" spans="1:49" ht="9">
      <c r="A4306" s="127" t="s">
        <v>4755</v>
      </c>
      <c r="AW4306" s="127"/>
    </row>
    <row r="4307" spans="1:49" ht="9">
      <c r="A4307" s="127" t="s">
        <v>4756</v>
      </c>
      <c r="AW4307" s="127"/>
    </row>
    <row r="4308" spans="1:49" ht="9">
      <c r="A4308" s="127" t="s">
        <v>4757</v>
      </c>
      <c r="AW4308" s="127"/>
    </row>
    <row r="4309" spans="1:49" ht="9">
      <c r="A4309" s="127" t="s">
        <v>4758</v>
      </c>
      <c r="AW4309" s="127"/>
    </row>
    <row r="4310" spans="1:49" ht="9">
      <c r="A4310" s="127" t="s">
        <v>4759</v>
      </c>
      <c r="AW4310" s="127"/>
    </row>
    <row r="4311" spans="1:49" ht="9">
      <c r="A4311" s="127" t="s">
        <v>4760</v>
      </c>
      <c r="AW4311" s="127"/>
    </row>
    <row r="4312" spans="1:49" ht="9">
      <c r="A4312" s="127" t="s">
        <v>4761</v>
      </c>
      <c r="AW4312" s="127"/>
    </row>
    <row r="4313" spans="1:49" ht="9">
      <c r="A4313" s="127" t="s">
        <v>4762</v>
      </c>
      <c r="AW4313" s="127"/>
    </row>
    <row r="4314" spans="1:49" ht="9">
      <c r="A4314" s="127" t="s">
        <v>4763</v>
      </c>
      <c r="AW4314" s="127"/>
    </row>
    <row r="4315" spans="1:49" ht="9">
      <c r="A4315" s="127" t="s">
        <v>4764</v>
      </c>
      <c r="AW4315" s="127"/>
    </row>
    <row r="4316" spans="1:49" ht="9">
      <c r="A4316" s="127" t="s">
        <v>4765</v>
      </c>
      <c r="AW4316" s="127"/>
    </row>
    <row r="4317" spans="1:49" ht="9">
      <c r="A4317" s="127" t="s">
        <v>4766</v>
      </c>
      <c r="AW4317" s="127"/>
    </row>
    <row r="4318" spans="1:49" ht="9">
      <c r="A4318" s="127" t="s">
        <v>4767</v>
      </c>
      <c r="AW4318" s="127"/>
    </row>
    <row r="4319" spans="1:49" ht="9">
      <c r="A4319" s="127" t="s">
        <v>4768</v>
      </c>
      <c r="AW4319" s="127"/>
    </row>
    <row r="4320" spans="1:49" ht="9">
      <c r="A4320" s="127" t="s">
        <v>4769</v>
      </c>
      <c r="AW4320" s="127"/>
    </row>
    <row r="4321" spans="1:49" ht="9">
      <c r="A4321" s="127" t="s">
        <v>4770</v>
      </c>
      <c r="AW4321" s="127"/>
    </row>
    <row r="4322" spans="1:49" ht="9">
      <c r="A4322" s="127" t="s">
        <v>4771</v>
      </c>
      <c r="AW4322" s="127"/>
    </row>
    <row r="4323" spans="1:49" ht="9">
      <c r="A4323" s="127" t="s">
        <v>4772</v>
      </c>
      <c r="AW4323" s="127"/>
    </row>
    <row r="4324" spans="1:49" ht="9">
      <c r="A4324" s="127" t="s">
        <v>4773</v>
      </c>
      <c r="AW4324" s="127"/>
    </row>
    <row r="4325" spans="1:49" ht="9">
      <c r="A4325" s="127" t="s">
        <v>4774</v>
      </c>
      <c r="AW4325" s="127"/>
    </row>
    <row r="4326" spans="1:49" ht="9">
      <c r="A4326" s="127" t="s">
        <v>4775</v>
      </c>
      <c r="AW4326" s="127"/>
    </row>
    <row r="4327" spans="1:49" ht="9">
      <c r="A4327" s="127" t="s">
        <v>4776</v>
      </c>
      <c r="AW4327" s="127"/>
    </row>
    <row r="4328" spans="1:49" ht="9">
      <c r="A4328" s="127" t="s">
        <v>4777</v>
      </c>
      <c r="AW4328" s="127"/>
    </row>
    <row r="4329" spans="1:49" ht="9">
      <c r="A4329" s="127" t="s">
        <v>4778</v>
      </c>
      <c r="AW4329" s="127"/>
    </row>
    <row r="4330" spans="1:49" ht="9">
      <c r="A4330" s="127" t="s">
        <v>4779</v>
      </c>
      <c r="AW4330" s="127"/>
    </row>
    <row r="4331" spans="1:49" ht="9">
      <c r="A4331" s="127" t="s">
        <v>4780</v>
      </c>
      <c r="AW4331" s="127"/>
    </row>
    <row r="4332" spans="1:49" ht="9">
      <c r="A4332" s="127" t="s">
        <v>4781</v>
      </c>
      <c r="AW4332" s="127"/>
    </row>
    <row r="4333" spans="1:49" ht="9">
      <c r="A4333" s="127" t="s">
        <v>4782</v>
      </c>
      <c r="AW4333" s="127"/>
    </row>
    <row r="4334" spans="1:49" ht="9">
      <c r="A4334" s="127" t="s">
        <v>4783</v>
      </c>
      <c r="AW4334" s="127"/>
    </row>
    <row r="4335" spans="1:49" ht="9">
      <c r="A4335" s="127" t="s">
        <v>4784</v>
      </c>
      <c r="AW4335" s="127"/>
    </row>
    <row r="4336" spans="1:49" ht="9">
      <c r="A4336" s="127" t="s">
        <v>4785</v>
      </c>
      <c r="AW4336" s="127"/>
    </row>
    <row r="4337" spans="1:49" ht="9">
      <c r="A4337" s="127" t="s">
        <v>4786</v>
      </c>
      <c r="AW4337" s="127"/>
    </row>
    <row r="4338" spans="1:49" ht="9">
      <c r="A4338" s="127" t="s">
        <v>4787</v>
      </c>
      <c r="AW4338" s="127"/>
    </row>
    <row r="4339" spans="1:49" ht="9">
      <c r="A4339" s="127" t="s">
        <v>4788</v>
      </c>
      <c r="AW4339" s="127"/>
    </row>
    <row r="4340" spans="1:49" ht="9">
      <c r="A4340" s="127" t="s">
        <v>4789</v>
      </c>
      <c r="AW4340" s="127"/>
    </row>
    <row r="4341" spans="1:49" ht="9">
      <c r="A4341" s="127" t="s">
        <v>4790</v>
      </c>
      <c r="AW4341" s="127"/>
    </row>
    <row r="4342" spans="1:49" ht="9">
      <c r="A4342" s="127" t="s">
        <v>4791</v>
      </c>
      <c r="AW4342" s="127"/>
    </row>
    <row r="4343" spans="1:49" ht="9">
      <c r="A4343" s="127" t="s">
        <v>4792</v>
      </c>
      <c r="AW4343" s="127"/>
    </row>
    <row r="4344" spans="1:49" ht="9">
      <c r="A4344" s="127" t="s">
        <v>4793</v>
      </c>
      <c r="AW4344" s="127"/>
    </row>
    <row r="4345" spans="1:49" ht="9">
      <c r="A4345" s="127" t="s">
        <v>4794</v>
      </c>
      <c r="AW4345" s="127"/>
    </row>
    <row r="4346" spans="1:49" ht="9">
      <c r="A4346" s="127" t="s">
        <v>4795</v>
      </c>
      <c r="AW4346" s="127"/>
    </row>
    <row r="4347" spans="1:49" ht="9">
      <c r="A4347" s="127" t="s">
        <v>4796</v>
      </c>
      <c r="AW4347" s="127"/>
    </row>
    <row r="4348" spans="1:49" ht="9">
      <c r="A4348" s="127" t="s">
        <v>4797</v>
      </c>
      <c r="AW4348" s="127"/>
    </row>
    <row r="4349" spans="1:49" ht="9">
      <c r="A4349" s="127" t="s">
        <v>4798</v>
      </c>
      <c r="AW4349" s="127"/>
    </row>
    <row r="4350" spans="1:49" ht="9">
      <c r="A4350" s="127" t="s">
        <v>4799</v>
      </c>
      <c r="AW4350" s="127"/>
    </row>
    <row r="4351" spans="1:49" ht="9">
      <c r="A4351" s="127" t="s">
        <v>4800</v>
      </c>
      <c r="AW4351" s="127"/>
    </row>
    <row r="4352" spans="1:49" ht="9">
      <c r="A4352" s="127" t="s">
        <v>4801</v>
      </c>
      <c r="AW4352" s="127"/>
    </row>
    <row r="4353" spans="1:49" ht="9">
      <c r="A4353" s="127" t="s">
        <v>4802</v>
      </c>
      <c r="AW4353" s="127"/>
    </row>
    <row r="4354" spans="1:49" ht="9">
      <c r="A4354" s="127" t="s">
        <v>4803</v>
      </c>
      <c r="AW4354" s="127"/>
    </row>
    <row r="4355" spans="1:49" ht="9">
      <c r="A4355" s="127" t="s">
        <v>4804</v>
      </c>
      <c r="AW4355" s="127"/>
    </row>
    <row r="4356" spans="1:49" ht="9">
      <c r="A4356" s="127" t="s">
        <v>4805</v>
      </c>
      <c r="AW4356" s="127"/>
    </row>
    <row r="4357" spans="1:49" ht="9">
      <c r="A4357" s="127" t="s">
        <v>4806</v>
      </c>
      <c r="AW4357" s="127"/>
    </row>
    <row r="4358" spans="1:49" ht="9">
      <c r="A4358" s="127" t="s">
        <v>4807</v>
      </c>
      <c r="AW4358" s="127"/>
    </row>
    <row r="4359" spans="1:49" ht="9">
      <c r="A4359" s="127" t="s">
        <v>4808</v>
      </c>
      <c r="AW4359" s="127"/>
    </row>
    <row r="4360" spans="1:49" ht="9">
      <c r="A4360" s="127" t="s">
        <v>4809</v>
      </c>
      <c r="AW4360" s="127"/>
    </row>
    <row r="4361" spans="1:49" ht="9">
      <c r="A4361" s="127" t="s">
        <v>4810</v>
      </c>
      <c r="AW4361" s="127"/>
    </row>
    <row r="4362" spans="1:49" ht="9">
      <c r="A4362" s="127" t="s">
        <v>4811</v>
      </c>
      <c r="AW4362" s="127"/>
    </row>
    <row r="4363" spans="1:49" ht="9">
      <c r="A4363" s="127" t="s">
        <v>4812</v>
      </c>
      <c r="AW4363" s="127"/>
    </row>
    <row r="4364" spans="1:49" ht="9">
      <c r="A4364" s="127" t="s">
        <v>4813</v>
      </c>
      <c r="AW4364" s="127"/>
    </row>
    <row r="4365" spans="1:49" ht="9">
      <c r="A4365" s="127" t="s">
        <v>4814</v>
      </c>
      <c r="AW4365" s="127"/>
    </row>
    <row r="4366" spans="1:49" ht="9">
      <c r="A4366" s="127" t="s">
        <v>4815</v>
      </c>
      <c r="AW4366" s="127"/>
    </row>
    <row r="4367" spans="1:49" ht="9">
      <c r="A4367" s="127" t="s">
        <v>4816</v>
      </c>
      <c r="AW4367" s="127"/>
    </row>
    <row r="4368" spans="1:49" ht="9">
      <c r="A4368" s="127" t="s">
        <v>4817</v>
      </c>
      <c r="AW4368" s="127"/>
    </row>
    <row r="4369" spans="1:49" ht="9">
      <c r="A4369" s="127" t="s">
        <v>4818</v>
      </c>
      <c r="AW4369" s="127"/>
    </row>
    <row r="4370" spans="1:49" ht="9">
      <c r="A4370" s="127" t="s">
        <v>4819</v>
      </c>
      <c r="AW4370" s="127"/>
    </row>
    <row r="4371" spans="1:49" ht="9">
      <c r="A4371" s="127" t="s">
        <v>4820</v>
      </c>
      <c r="AW4371" s="127"/>
    </row>
    <row r="4372" spans="1:49" ht="9">
      <c r="A4372" s="127" t="s">
        <v>4821</v>
      </c>
      <c r="AW4372" s="127"/>
    </row>
    <row r="4373" spans="1:49" ht="9">
      <c r="A4373" s="127" t="s">
        <v>4822</v>
      </c>
      <c r="AW4373" s="127"/>
    </row>
    <row r="4374" spans="1:49" ht="9">
      <c r="A4374" s="127" t="s">
        <v>4823</v>
      </c>
      <c r="AW4374" s="127"/>
    </row>
    <row r="4375" spans="1:49" ht="9">
      <c r="A4375" s="127" t="s">
        <v>4824</v>
      </c>
      <c r="AW4375" s="127"/>
    </row>
    <row r="4376" spans="1:49" ht="9">
      <c r="A4376" s="127" t="s">
        <v>4825</v>
      </c>
      <c r="AW4376" s="127"/>
    </row>
    <row r="4377" spans="1:49" ht="9">
      <c r="A4377" s="127" t="s">
        <v>4826</v>
      </c>
      <c r="AW4377" s="127"/>
    </row>
    <row r="4378" spans="1:49" ht="9">
      <c r="A4378" s="127" t="s">
        <v>4827</v>
      </c>
      <c r="AW4378" s="127"/>
    </row>
    <row r="4379" spans="1:49" ht="9">
      <c r="A4379" s="127" t="s">
        <v>4828</v>
      </c>
      <c r="AW4379" s="127"/>
    </row>
    <row r="4380" spans="1:49" ht="9">
      <c r="A4380" s="127" t="s">
        <v>4829</v>
      </c>
      <c r="AW4380" s="127"/>
    </row>
    <row r="4381" spans="1:49" ht="9">
      <c r="A4381" s="127" t="s">
        <v>4830</v>
      </c>
      <c r="AW4381" s="127"/>
    </row>
    <row r="4382" spans="1:49" ht="9">
      <c r="A4382" s="127" t="s">
        <v>4831</v>
      </c>
      <c r="AW4382" s="127"/>
    </row>
    <row r="4383" spans="1:49" ht="9">
      <c r="A4383" s="127" t="s">
        <v>4832</v>
      </c>
      <c r="AW4383" s="127"/>
    </row>
    <row r="4384" spans="1:49" ht="9">
      <c r="A4384" s="127" t="s">
        <v>4833</v>
      </c>
      <c r="AW4384" s="127"/>
    </row>
    <row r="4385" spans="1:49" ht="9">
      <c r="A4385" s="127" t="s">
        <v>4834</v>
      </c>
      <c r="AW4385" s="127"/>
    </row>
    <row r="4386" spans="1:49" ht="9">
      <c r="A4386" s="127" t="s">
        <v>4835</v>
      </c>
      <c r="AW4386" s="127"/>
    </row>
    <row r="4387" spans="1:49" ht="9">
      <c r="A4387" s="127" t="s">
        <v>4836</v>
      </c>
      <c r="AW4387" s="127"/>
    </row>
    <row r="4388" spans="1:49" ht="9">
      <c r="A4388" s="127" t="s">
        <v>4837</v>
      </c>
      <c r="AW4388" s="127"/>
    </row>
    <row r="4389" spans="1:49" ht="9">
      <c r="A4389" s="127" t="s">
        <v>4838</v>
      </c>
      <c r="AW4389" s="127"/>
    </row>
    <row r="4390" spans="1:49" ht="9">
      <c r="A4390" s="127" t="s">
        <v>4839</v>
      </c>
      <c r="AW4390" s="127"/>
    </row>
    <row r="4391" spans="1:49" ht="9">
      <c r="A4391" s="127" t="s">
        <v>4840</v>
      </c>
      <c r="AW4391" s="127"/>
    </row>
    <row r="4392" spans="1:49" ht="9">
      <c r="A4392" s="127" t="s">
        <v>4841</v>
      </c>
      <c r="AW4392" s="127"/>
    </row>
    <row r="4393" spans="1:49" ht="9">
      <c r="A4393" s="127" t="s">
        <v>4842</v>
      </c>
      <c r="AW4393" s="127"/>
    </row>
    <row r="4394" spans="1:49" ht="9">
      <c r="A4394" s="127" t="s">
        <v>4843</v>
      </c>
      <c r="AW4394" s="127"/>
    </row>
    <row r="4395" spans="1:49" ht="9">
      <c r="A4395" s="127" t="s">
        <v>4844</v>
      </c>
      <c r="AW4395" s="127"/>
    </row>
    <row r="4396" spans="1:49" ht="9">
      <c r="A4396" s="127" t="s">
        <v>4845</v>
      </c>
      <c r="AW4396" s="127"/>
    </row>
    <row r="4397" spans="1:49" ht="9">
      <c r="A4397" s="127" t="s">
        <v>4846</v>
      </c>
      <c r="AW4397" s="127"/>
    </row>
    <row r="4398" spans="1:49" ht="9">
      <c r="A4398" s="127" t="s">
        <v>4847</v>
      </c>
      <c r="AW4398" s="127"/>
    </row>
    <row r="4399" spans="1:49" ht="9">
      <c r="A4399" s="127" t="s">
        <v>4848</v>
      </c>
      <c r="AW4399" s="127"/>
    </row>
    <row r="4400" spans="1:49" ht="9">
      <c r="A4400" s="127" t="s">
        <v>4849</v>
      </c>
      <c r="AW4400" s="127"/>
    </row>
    <row r="4401" spans="1:49" ht="9">
      <c r="A4401" s="127" t="s">
        <v>4850</v>
      </c>
      <c r="AW4401" s="127"/>
    </row>
    <row r="4402" spans="1:49" ht="9">
      <c r="A4402" s="127" t="s">
        <v>4851</v>
      </c>
      <c r="AW4402" s="127"/>
    </row>
    <row r="4403" spans="1:49" ht="9">
      <c r="A4403" s="127" t="s">
        <v>4852</v>
      </c>
      <c r="AW4403" s="127"/>
    </row>
    <row r="4404" spans="1:49" ht="9">
      <c r="A4404" s="127" t="s">
        <v>4853</v>
      </c>
      <c r="AW4404" s="127"/>
    </row>
    <row r="4405" spans="1:49" ht="9">
      <c r="A4405" s="127" t="s">
        <v>4854</v>
      </c>
      <c r="AW4405" s="127"/>
    </row>
    <row r="4406" spans="1:49" ht="9">
      <c r="A4406" s="127" t="s">
        <v>4855</v>
      </c>
      <c r="AW4406" s="127"/>
    </row>
    <row r="4407" spans="1:49" ht="9">
      <c r="A4407" s="127" t="s">
        <v>4856</v>
      </c>
      <c r="AW4407" s="127"/>
    </row>
    <row r="4408" spans="1:49" ht="9">
      <c r="A4408" s="127" t="s">
        <v>4857</v>
      </c>
      <c r="AW4408" s="127"/>
    </row>
    <row r="4409" spans="1:49" ht="9">
      <c r="A4409" s="127" t="s">
        <v>4858</v>
      </c>
      <c r="AW4409" s="127"/>
    </row>
    <row r="4410" spans="1:49" ht="9">
      <c r="A4410" s="127" t="s">
        <v>4859</v>
      </c>
      <c r="AW4410" s="127"/>
    </row>
    <row r="4411" spans="1:49" ht="9">
      <c r="A4411" s="127" t="s">
        <v>4860</v>
      </c>
      <c r="AW4411" s="127"/>
    </row>
    <row r="4412" spans="1:49" ht="9">
      <c r="A4412" s="127" t="s">
        <v>4861</v>
      </c>
      <c r="AW4412" s="127"/>
    </row>
    <row r="4413" spans="1:49" ht="9">
      <c r="A4413" s="127" t="s">
        <v>4862</v>
      </c>
      <c r="AW4413" s="127"/>
    </row>
    <row r="4414" spans="1:49" ht="9">
      <c r="A4414" s="127" t="s">
        <v>4863</v>
      </c>
      <c r="AW4414" s="127"/>
    </row>
    <row r="4415" spans="1:49" ht="9">
      <c r="A4415" s="127" t="s">
        <v>4864</v>
      </c>
      <c r="AW4415" s="127"/>
    </row>
    <row r="4416" spans="1:49" ht="9">
      <c r="A4416" s="127" t="s">
        <v>4865</v>
      </c>
      <c r="AW4416" s="127"/>
    </row>
    <row r="4417" spans="1:49" ht="9">
      <c r="A4417" s="127" t="s">
        <v>4866</v>
      </c>
      <c r="AW4417" s="127"/>
    </row>
    <row r="4418" spans="1:49" ht="9">
      <c r="A4418" s="127" t="s">
        <v>4867</v>
      </c>
      <c r="AW4418" s="127"/>
    </row>
    <row r="4419" spans="1:49" ht="9">
      <c r="A4419" s="127" t="s">
        <v>4868</v>
      </c>
      <c r="AW4419" s="127"/>
    </row>
    <row r="4420" spans="1:49" ht="9">
      <c r="A4420" s="127" t="s">
        <v>4869</v>
      </c>
      <c r="AW4420" s="127"/>
    </row>
    <row r="4421" spans="1:49" ht="9">
      <c r="A4421" s="127" t="s">
        <v>4870</v>
      </c>
      <c r="AW4421" s="127"/>
    </row>
    <row r="4422" spans="1:49" ht="9">
      <c r="A4422" s="127" t="s">
        <v>4871</v>
      </c>
      <c r="AW4422" s="127"/>
    </row>
    <row r="4423" spans="1:49" ht="9">
      <c r="A4423" s="127" t="s">
        <v>4872</v>
      </c>
      <c r="AW4423" s="127"/>
    </row>
    <row r="4424" spans="1:49" ht="9">
      <c r="A4424" s="127" t="s">
        <v>4873</v>
      </c>
      <c r="AW4424" s="127"/>
    </row>
    <row r="4425" spans="1:49" ht="9">
      <c r="A4425" s="127" t="s">
        <v>4874</v>
      </c>
      <c r="AW4425" s="127"/>
    </row>
    <row r="4426" spans="1:49" ht="9">
      <c r="A4426" s="127" t="s">
        <v>4875</v>
      </c>
      <c r="AW4426" s="127"/>
    </row>
    <row r="4427" spans="1:49" ht="9">
      <c r="A4427" s="127" t="s">
        <v>4876</v>
      </c>
      <c r="AW4427" s="127"/>
    </row>
    <row r="4428" spans="1:49" ht="9">
      <c r="A4428" s="127" t="s">
        <v>4877</v>
      </c>
      <c r="AW4428" s="127"/>
    </row>
    <row r="4429" spans="1:49" ht="9">
      <c r="A4429" s="127" t="s">
        <v>4878</v>
      </c>
      <c r="AW4429" s="127"/>
    </row>
    <row r="4430" spans="1:49" ht="9">
      <c r="A4430" s="127" t="s">
        <v>4879</v>
      </c>
      <c r="AW4430" s="127"/>
    </row>
    <row r="4431" spans="1:49" ht="9">
      <c r="A4431" s="127" t="s">
        <v>4880</v>
      </c>
      <c r="AW4431" s="127"/>
    </row>
    <row r="4432" spans="1:49" ht="9">
      <c r="A4432" s="127" t="s">
        <v>4881</v>
      </c>
      <c r="AW4432" s="127"/>
    </row>
    <row r="4433" spans="1:49" ht="9">
      <c r="A4433" s="127" t="s">
        <v>4882</v>
      </c>
      <c r="AW4433" s="127"/>
    </row>
    <row r="4434" spans="1:49" ht="9">
      <c r="A4434" s="127" t="s">
        <v>4883</v>
      </c>
      <c r="AW4434" s="127"/>
    </row>
    <row r="4435" spans="1:49" ht="9">
      <c r="A4435" s="127" t="s">
        <v>4884</v>
      </c>
      <c r="AW4435" s="127"/>
    </row>
    <row r="4436" spans="1:49" ht="9">
      <c r="A4436" s="127" t="s">
        <v>4885</v>
      </c>
      <c r="AW4436" s="127"/>
    </row>
    <row r="4437" spans="1:49" ht="9">
      <c r="A4437" s="127" t="s">
        <v>4886</v>
      </c>
      <c r="AW4437" s="127"/>
    </row>
    <row r="4438" spans="1:49" ht="9">
      <c r="A4438" s="127" t="s">
        <v>4887</v>
      </c>
      <c r="AW4438" s="127"/>
    </row>
    <row r="4439" spans="1:49" ht="9">
      <c r="A4439" s="127" t="s">
        <v>4888</v>
      </c>
      <c r="AW4439" s="127"/>
    </row>
    <row r="4440" spans="1:49" ht="9">
      <c r="A4440" s="127" t="s">
        <v>4889</v>
      </c>
      <c r="AW4440" s="127"/>
    </row>
    <row r="4441" spans="1:49" ht="9">
      <c r="A4441" s="127" t="s">
        <v>4890</v>
      </c>
      <c r="AW4441" s="127"/>
    </row>
    <row r="4442" spans="1:49" ht="9">
      <c r="A4442" s="127" t="s">
        <v>4891</v>
      </c>
      <c r="AW4442" s="127"/>
    </row>
    <row r="4443" spans="1:49" ht="9">
      <c r="A4443" s="127" t="s">
        <v>4892</v>
      </c>
      <c r="AW4443" s="127"/>
    </row>
    <row r="4444" spans="1:49" ht="9">
      <c r="A4444" s="127" t="s">
        <v>4893</v>
      </c>
      <c r="AW4444" s="127"/>
    </row>
    <row r="4445" spans="1:49" ht="9">
      <c r="A4445" s="127" t="s">
        <v>4894</v>
      </c>
      <c r="AW4445" s="127"/>
    </row>
    <row r="4446" spans="1:49" ht="9">
      <c r="A4446" s="127" t="s">
        <v>4895</v>
      </c>
      <c r="AW4446" s="127"/>
    </row>
    <row r="4447" spans="1:49" ht="9">
      <c r="A4447" s="127" t="s">
        <v>4896</v>
      </c>
      <c r="AW4447" s="127"/>
    </row>
    <row r="4448" spans="1:49" ht="9">
      <c r="A4448" s="127" t="s">
        <v>4897</v>
      </c>
      <c r="AW4448" s="127"/>
    </row>
    <row r="4449" spans="1:49" ht="9">
      <c r="A4449" s="127" t="s">
        <v>4898</v>
      </c>
      <c r="AW4449" s="127"/>
    </row>
    <row r="4450" spans="1:49" ht="9">
      <c r="A4450" s="127" t="s">
        <v>4899</v>
      </c>
      <c r="AW4450" s="127"/>
    </row>
    <row r="4451" spans="1:49" ht="9">
      <c r="A4451" s="127" t="s">
        <v>4900</v>
      </c>
      <c r="AW4451" s="127"/>
    </row>
    <row r="4452" spans="1:49" ht="9">
      <c r="A4452" s="127" t="s">
        <v>4901</v>
      </c>
      <c r="AW4452" s="127"/>
    </row>
    <row r="4453" spans="1:49" ht="9">
      <c r="A4453" s="127" t="s">
        <v>4902</v>
      </c>
      <c r="AW4453" s="127"/>
    </row>
    <row r="4454" spans="1:49" ht="9">
      <c r="A4454" s="127" t="s">
        <v>4903</v>
      </c>
      <c r="AW4454" s="127"/>
    </row>
    <row r="4455" spans="1:49" ht="9">
      <c r="A4455" s="127" t="s">
        <v>4904</v>
      </c>
      <c r="AW4455" s="127"/>
    </row>
    <row r="4456" spans="1:49" ht="9">
      <c r="A4456" s="127" t="s">
        <v>4905</v>
      </c>
      <c r="AW4456" s="127"/>
    </row>
    <row r="4457" spans="1:49" ht="9">
      <c r="A4457" s="127" t="s">
        <v>4906</v>
      </c>
      <c r="AW4457" s="127"/>
    </row>
    <row r="4458" spans="1:49" ht="9">
      <c r="A4458" s="127" t="s">
        <v>4907</v>
      </c>
      <c r="AW4458" s="127"/>
    </row>
    <row r="4459" spans="1:49" ht="9">
      <c r="A4459" s="127" t="s">
        <v>4908</v>
      </c>
      <c r="AW4459" s="127"/>
    </row>
    <row r="4460" spans="1:49" ht="9">
      <c r="A4460" s="127" t="s">
        <v>4909</v>
      </c>
      <c r="AW4460" s="127"/>
    </row>
    <row r="4461" spans="1:49" ht="9">
      <c r="A4461" s="127" t="s">
        <v>4910</v>
      </c>
      <c r="AW4461" s="127"/>
    </row>
    <row r="4462" spans="1:49" ht="9">
      <c r="A4462" s="127" t="s">
        <v>4911</v>
      </c>
      <c r="AW4462" s="127"/>
    </row>
    <row r="4463" spans="1:49" ht="9">
      <c r="A4463" s="127" t="s">
        <v>4912</v>
      </c>
      <c r="AW4463" s="127"/>
    </row>
    <row r="4464" spans="1:49" ht="9">
      <c r="A4464" s="127" t="s">
        <v>4913</v>
      </c>
      <c r="AW4464" s="127"/>
    </row>
    <row r="4465" spans="1:49" ht="9">
      <c r="A4465" s="127" t="s">
        <v>4914</v>
      </c>
      <c r="AW4465" s="127"/>
    </row>
    <row r="4466" spans="1:49" ht="9">
      <c r="A4466" s="127" t="s">
        <v>4915</v>
      </c>
      <c r="AW4466" s="127"/>
    </row>
    <row r="4467" spans="1:49" ht="9">
      <c r="A4467" s="127" t="s">
        <v>4916</v>
      </c>
      <c r="AW4467" s="127"/>
    </row>
    <row r="4468" spans="1:49" ht="9">
      <c r="A4468" s="127" t="s">
        <v>4917</v>
      </c>
      <c r="AW4468" s="127"/>
    </row>
    <row r="4469" spans="1:49" ht="9">
      <c r="A4469" s="127" t="s">
        <v>4918</v>
      </c>
      <c r="AW4469" s="127"/>
    </row>
    <row r="4470" spans="1:49" ht="9">
      <c r="A4470" s="127" t="s">
        <v>4919</v>
      </c>
      <c r="AW4470" s="127"/>
    </row>
    <row r="4471" spans="1:49" ht="9">
      <c r="A4471" s="127" t="s">
        <v>4920</v>
      </c>
      <c r="AW4471" s="127"/>
    </row>
    <row r="4472" spans="1:49" ht="9">
      <c r="A4472" s="127" t="s">
        <v>4921</v>
      </c>
      <c r="AW4472" s="127"/>
    </row>
    <row r="4473" spans="1:49" ht="9">
      <c r="A4473" s="127" t="s">
        <v>4922</v>
      </c>
      <c r="AW4473" s="127"/>
    </row>
    <row r="4474" spans="1:49" ht="9">
      <c r="A4474" s="127" t="s">
        <v>4923</v>
      </c>
      <c r="AW4474" s="127"/>
    </row>
    <row r="4475" spans="1:49" ht="9">
      <c r="A4475" s="127" t="s">
        <v>4924</v>
      </c>
      <c r="AW4475" s="127"/>
    </row>
    <row r="4476" spans="1:49" ht="9">
      <c r="A4476" s="127" t="s">
        <v>4925</v>
      </c>
      <c r="AW4476" s="127"/>
    </row>
    <row r="4477" spans="1:49" ht="9">
      <c r="A4477" s="127" t="s">
        <v>4926</v>
      </c>
      <c r="AW4477" s="127"/>
    </row>
    <row r="4478" spans="1:49" ht="9">
      <c r="A4478" s="127" t="s">
        <v>4927</v>
      </c>
      <c r="AW4478" s="127"/>
    </row>
    <row r="4479" spans="1:49" ht="9">
      <c r="A4479" s="127" t="s">
        <v>4928</v>
      </c>
      <c r="AW4479" s="127"/>
    </row>
    <row r="4480" spans="1:49" ht="9">
      <c r="A4480" s="127" t="s">
        <v>4929</v>
      </c>
      <c r="AW4480" s="127"/>
    </row>
    <row r="4481" spans="1:49" ht="9">
      <c r="A4481" s="127" t="s">
        <v>4930</v>
      </c>
      <c r="AW4481" s="127"/>
    </row>
    <row r="4482" spans="1:49" ht="9">
      <c r="A4482" s="127" t="s">
        <v>4931</v>
      </c>
      <c r="AW4482" s="127"/>
    </row>
    <row r="4483" spans="1:49" ht="9">
      <c r="A4483" s="127" t="s">
        <v>4932</v>
      </c>
      <c r="AW4483" s="127"/>
    </row>
    <row r="4484" spans="1:49" ht="9">
      <c r="A4484" s="127" t="s">
        <v>4933</v>
      </c>
      <c r="AW4484" s="127"/>
    </row>
    <row r="4485" spans="1:49" ht="9">
      <c r="A4485" s="127" t="s">
        <v>4934</v>
      </c>
      <c r="AW4485" s="127"/>
    </row>
    <row r="4486" spans="1:49" ht="9">
      <c r="A4486" s="127" t="s">
        <v>4935</v>
      </c>
      <c r="AW4486" s="127"/>
    </row>
    <row r="4487" spans="1:49" ht="9">
      <c r="A4487" s="127" t="s">
        <v>4936</v>
      </c>
      <c r="AW4487" s="127"/>
    </row>
    <row r="4488" spans="1:49" ht="9">
      <c r="A4488" s="127" t="s">
        <v>4937</v>
      </c>
      <c r="AW4488" s="127"/>
    </row>
    <row r="4489" spans="1:49" ht="9">
      <c r="A4489" s="127" t="s">
        <v>4938</v>
      </c>
      <c r="AW4489" s="127"/>
    </row>
    <row r="4490" spans="1:49" ht="9">
      <c r="A4490" s="127" t="s">
        <v>4939</v>
      </c>
      <c r="AW4490" s="127"/>
    </row>
    <row r="4491" spans="1:49" ht="9">
      <c r="A4491" s="127" t="s">
        <v>4940</v>
      </c>
      <c r="AW4491" s="127"/>
    </row>
    <row r="4492" spans="1:49" ht="9">
      <c r="A4492" s="127" t="s">
        <v>4941</v>
      </c>
      <c r="AW4492" s="127"/>
    </row>
    <row r="4493" spans="1:49" ht="9">
      <c r="A4493" s="127" t="s">
        <v>4942</v>
      </c>
      <c r="AW4493" s="127"/>
    </row>
    <row r="4494" spans="1:49" ht="9">
      <c r="A4494" s="127" t="s">
        <v>4943</v>
      </c>
      <c r="AW4494" s="127"/>
    </row>
    <row r="4495" spans="1:49" ht="9">
      <c r="A4495" s="127" t="s">
        <v>4944</v>
      </c>
      <c r="AW4495" s="127"/>
    </row>
    <row r="4496" spans="1:49" ht="9">
      <c r="A4496" s="127" t="s">
        <v>4945</v>
      </c>
      <c r="AW4496" s="127"/>
    </row>
    <row r="4497" spans="1:49" ht="9">
      <c r="A4497" s="127" t="s">
        <v>4946</v>
      </c>
      <c r="AW4497" s="127"/>
    </row>
    <row r="4498" spans="1:49" ht="9">
      <c r="A4498" s="127" t="s">
        <v>4947</v>
      </c>
      <c r="AW4498" s="127"/>
    </row>
    <row r="4499" spans="1:49" ht="9">
      <c r="A4499" s="127" t="s">
        <v>4948</v>
      </c>
      <c r="AW4499" s="127"/>
    </row>
    <row r="4500" spans="1:49" ht="9">
      <c r="A4500" s="127" t="s">
        <v>4949</v>
      </c>
      <c r="AW4500" s="127"/>
    </row>
    <row r="4501" spans="1:49" ht="9">
      <c r="A4501" s="127" t="s">
        <v>4950</v>
      </c>
      <c r="AW4501" s="127"/>
    </row>
    <row r="4502" spans="1:49" ht="9">
      <c r="A4502" s="127" t="s">
        <v>4951</v>
      </c>
      <c r="AW4502" s="127"/>
    </row>
    <row r="4503" spans="1:49" ht="9">
      <c r="A4503" s="127" t="s">
        <v>4952</v>
      </c>
      <c r="AW4503" s="127"/>
    </row>
    <row r="4504" spans="1:49" ht="9">
      <c r="A4504" s="127" t="s">
        <v>4953</v>
      </c>
      <c r="AW4504" s="127"/>
    </row>
    <row r="4505" spans="1:49" ht="9">
      <c r="A4505" s="127" t="s">
        <v>4954</v>
      </c>
      <c r="AW4505" s="127"/>
    </row>
    <row r="4506" spans="1:49" ht="9">
      <c r="A4506" s="127" t="s">
        <v>4955</v>
      </c>
      <c r="AW4506" s="127"/>
    </row>
    <row r="4507" spans="1:49" ht="9">
      <c r="A4507" s="127" t="s">
        <v>4956</v>
      </c>
      <c r="AW4507" s="127"/>
    </row>
    <row r="4508" spans="1:49" ht="9">
      <c r="A4508" s="127" t="s">
        <v>4957</v>
      </c>
      <c r="AW4508" s="127"/>
    </row>
    <row r="4509" spans="1:49" ht="9">
      <c r="A4509" s="127" t="s">
        <v>4958</v>
      </c>
      <c r="AW4509" s="127"/>
    </row>
    <row r="4510" spans="1:49" ht="9">
      <c r="A4510" s="127" t="s">
        <v>4959</v>
      </c>
      <c r="AW4510" s="127"/>
    </row>
    <row r="4511" spans="1:49" ht="9">
      <c r="A4511" s="127" t="s">
        <v>4960</v>
      </c>
      <c r="AW4511" s="127"/>
    </row>
    <row r="4512" spans="1:49" ht="9">
      <c r="A4512" s="127" t="s">
        <v>4961</v>
      </c>
      <c r="AW4512" s="127"/>
    </row>
    <row r="4513" spans="1:49" ht="9">
      <c r="A4513" s="127" t="s">
        <v>4962</v>
      </c>
      <c r="AW4513" s="127"/>
    </row>
    <row r="4514" spans="1:49" ht="9">
      <c r="A4514" s="127" t="s">
        <v>4963</v>
      </c>
      <c r="AW4514" s="127"/>
    </row>
    <row r="4515" spans="1:49" ht="9">
      <c r="A4515" s="127" t="s">
        <v>4964</v>
      </c>
      <c r="AW4515" s="127"/>
    </row>
    <row r="4516" spans="1:49" ht="9">
      <c r="A4516" s="127" t="s">
        <v>4965</v>
      </c>
      <c r="AW4516" s="127"/>
    </row>
    <row r="4517" spans="1:49" ht="9">
      <c r="A4517" s="127" t="s">
        <v>4966</v>
      </c>
      <c r="AW4517" s="127"/>
    </row>
    <row r="4518" spans="1:49" ht="9">
      <c r="A4518" s="127" t="s">
        <v>4967</v>
      </c>
      <c r="AW4518" s="127"/>
    </row>
    <row r="4519" spans="1:49" ht="9">
      <c r="A4519" s="127" t="s">
        <v>4968</v>
      </c>
      <c r="AW4519" s="127"/>
    </row>
    <row r="4520" spans="1:49" ht="9">
      <c r="A4520" s="127" t="s">
        <v>4969</v>
      </c>
      <c r="AW4520" s="127"/>
    </row>
    <row r="4521" spans="1:49" ht="9">
      <c r="A4521" s="127" t="s">
        <v>4970</v>
      </c>
      <c r="AW4521" s="127"/>
    </row>
    <row r="4522" spans="1:49" ht="9">
      <c r="A4522" s="127" t="s">
        <v>4971</v>
      </c>
      <c r="AW4522" s="127"/>
    </row>
    <row r="4523" spans="1:49" ht="9">
      <c r="A4523" s="127" t="s">
        <v>4972</v>
      </c>
      <c r="AW4523" s="127"/>
    </row>
    <row r="4524" spans="1:49" ht="9">
      <c r="A4524" s="127" t="s">
        <v>4973</v>
      </c>
      <c r="AW4524" s="127"/>
    </row>
    <row r="4525" spans="1:49" ht="9">
      <c r="A4525" s="127" t="s">
        <v>4974</v>
      </c>
      <c r="AW4525" s="127"/>
    </row>
    <row r="4526" spans="1:49" ht="9">
      <c r="A4526" s="127" t="s">
        <v>4975</v>
      </c>
      <c r="AW4526" s="127"/>
    </row>
    <row r="4527" spans="1:49" ht="9">
      <c r="A4527" s="127" t="s">
        <v>4976</v>
      </c>
      <c r="AW4527" s="127"/>
    </row>
    <row r="4528" spans="1:49" ht="9">
      <c r="A4528" s="127" t="s">
        <v>4977</v>
      </c>
      <c r="AW4528" s="127"/>
    </row>
    <row r="4529" spans="1:49" ht="9">
      <c r="A4529" s="127" t="s">
        <v>4978</v>
      </c>
      <c r="AW4529" s="127"/>
    </row>
    <row r="4530" spans="1:49" ht="9">
      <c r="A4530" s="127" t="s">
        <v>4979</v>
      </c>
      <c r="AW4530" s="127"/>
    </row>
    <row r="4531" spans="1:49" ht="9">
      <c r="A4531" s="127" t="s">
        <v>4980</v>
      </c>
      <c r="AW4531" s="127"/>
    </row>
    <row r="4532" spans="1:49" ht="9">
      <c r="A4532" s="127" t="s">
        <v>4981</v>
      </c>
      <c r="AW4532" s="127"/>
    </row>
    <row r="4533" spans="1:49" ht="9">
      <c r="A4533" s="127" t="s">
        <v>4982</v>
      </c>
      <c r="AW4533" s="127"/>
    </row>
    <row r="4534" spans="1:49" ht="9">
      <c r="A4534" s="127" t="s">
        <v>4983</v>
      </c>
      <c r="AW4534" s="127"/>
    </row>
    <row r="4535" spans="1:49" ht="9">
      <c r="A4535" s="127" t="s">
        <v>4984</v>
      </c>
      <c r="AW4535" s="127"/>
    </row>
    <row r="4536" spans="1:49" ht="9">
      <c r="A4536" s="127" t="s">
        <v>4985</v>
      </c>
      <c r="AW4536" s="127"/>
    </row>
    <row r="4537" spans="1:49" ht="9">
      <c r="A4537" s="127" t="s">
        <v>4986</v>
      </c>
      <c r="AW4537" s="127"/>
    </row>
    <row r="4538" spans="1:49" ht="9">
      <c r="A4538" s="127" t="s">
        <v>4987</v>
      </c>
      <c r="AW4538" s="127"/>
    </row>
    <row r="4539" spans="1:49" ht="9">
      <c r="A4539" s="127" t="s">
        <v>4988</v>
      </c>
      <c r="AW4539" s="127"/>
    </row>
    <row r="4540" spans="1:49" ht="9">
      <c r="A4540" s="127" t="s">
        <v>4989</v>
      </c>
      <c r="AW4540" s="127"/>
    </row>
    <row r="4541" spans="1:49" ht="9">
      <c r="A4541" s="127" t="s">
        <v>4990</v>
      </c>
      <c r="AW4541" s="127"/>
    </row>
    <row r="4542" spans="1:49" ht="9">
      <c r="A4542" s="127" t="s">
        <v>4991</v>
      </c>
      <c r="AW4542" s="127"/>
    </row>
    <row r="4543" spans="1:49" ht="9">
      <c r="A4543" s="127" t="s">
        <v>4992</v>
      </c>
      <c r="AW4543" s="127"/>
    </row>
    <row r="4544" spans="1:49" ht="9">
      <c r="A4544" s="127" t="s">
        <v>4993</v>
      </c>
      <c r="AW4544" s="127"/>
    </row>
    <row r="4545" spans="1:49" ht="9">
      <c r="A4545" s="127" t="s">
        <v>4994</v>
      </c>
      <c r="AW4545" s="127"/>
    </row>
    <row r="4546" spans="1:49" ht="9">
      <c r="A4546" s="127" t="s">
        <v>4995</v>
      </c>
      <c r="AW4546" s="127"/>
    </row>
    <row r="4547" spans="1:49" ht="9">
      <c r="A4547" s="127" t="s">
        <v>4996</v>
      </c>
      <c r="AW4547" s="127"/>
    </row>
    <row r="4548" spans="1:49" ht="9">
      <c r="A4548" s="127" t="s">
        <v>4997</v>
      </c>
      <c r="AW4548" s="127"/>
    </row>
    <row r="4549" spans="1:49" ht="9">
      <c r="A4549" s="127" t="s">
        <v>4998</v>
      </c>
      <c r="AW4549" s="127"/>
    </row>
    <row r="4550" spans="1:49" ht="9">
      <c r="A4550" s="127" t="s">
        <v>4999</v>
      </c>
      <c r="AW4550" s="127"/>
    </row>
    <row r="4551" spans="1:49" ht="9">
      <c r="A4551" s="127" t="s">
        <v>5000</v>
      </c>
      <c r="AW4551" s="127"/>
    </row>
    <row r="4552" spans="1:49" ht="9">
      <c r="A4552" s="127" t="s">
        <v>5001</v>
      </c>
      <c r="AW4552" s="127"/>
    </row>
    <row r="4553" spans="1:49" ht="9">
      <c r="A4553" s="127" t="s">
        <v>5002</v>
      </c>
      <c r="AW4553" s="127"/>
    </row>
    <row r="4554" spans="1:49" ht="9">
      <c r="A4554" s="127" t="s">
        <v>5003</v>
      </c>
      <c r="AW4554" s="127"/>
    </row>
    <row r="4555" spans="1:49" ht="9">
      <c r="A4555" s="127" t="s">
        <v>5004</v>
      </c>
      <c r="AW4555" s="127"/>
    </row>
    <row r="4556" spans="1:49" ht="9">
      <c r="A4556" s="127" t="s">
        <v>5005</v>
      </c>
      <c r="AW4556" s="127"/>
    </row>
    <row r="4557" spans="1:49" ht="9">
      <c r="A4557" s="127" t="s">
        <v>5006</v>
      </c>
      <c r="AW4557" s="127"/>
    </row>
    <row r="4558" spans="1:49" ht="9">
      <c r="A4558" s="127" t="s">
        <v>5007</v>
      </c>
      <c r="AW4558" s="127"/>
    </row>
    <row r="4559" spans="1:49" ht="9">
      <c r="A4559" s="127" t="s">
        <v>5008</v>
      </c>
      <c r="AW4559" s="127"/>
    </row>
    <row r="4560" spans="1:49" ht="9">
      <c r="A4560" s="127" t="s">
        <v>5009</v>
      </c>
      <c r="AW4560" s="127"/>
    </row>
    <row r="4561" spans="1:49" ht="9">
      <c r="A4561" s="127" t="s">
        <v>5010</v>
      </c>
      <c r="AW4561" s="127"/>
    </row>
    <row r="4562" spans="1:49" ht="9">
      <c r="A4562" s="127" t="s">
        <v>5011</v>
      </c>
      <c r="AW4562" s="127"/>
    </row>
    <row r="4563" spans="1:49" ht="9">
      <c r="A4563" s="127" t="s">
        <v>5012</v>
      </c>
      <c r="AW4563" s="127"/>
    </row>
    <row r="4564" spans="1:49" ht="9">
      <c r="A4564" s="127" t="s">
        <v>5013</v>
      </c>
      <c r="AW4564" s="127"/>
    </row>
    <row r="4565" spans="1:49" ht="9">
      <c r="A4565" s="127" t="s">
        <v>5014</v>
      </c>
      <c r="AW4565" s="127"/>
    </row>
    <row r="4566" spans="1:49" ht="9">
      <c r="A4566" s="127" t="s">
        <v>5015</v>
      </c>
      <c r="AW4566" s="127"/>
    </row>
    <row r="4567" spans="1:49" ht="9">
      <c r="A4567" s="127" t="s">
        <v>5016</v>
      </c>
      <c r="AW4567" s="127"/>
    </row>
    <row r="4568" spans="1:49" ht="9">
      <c r="A4568" s="127" t="s">
        <v>5017</v>
      </c>
      <c r="AW4568" s="127"/>
    </row>
    <row r="4569" spans="1:49" ht="9">
      <c r="A4569" s="127" t="s">
        <v>5018</v>
      </c>
      <c r="AW4569" s="127"/>
    </row>
    <row r="4570" spans="1:49" ht="9">
      <c r="A4570" s="127" t="s">
        <v>5019</v>
      </c>
      <c r="AW4570" s="127"/>
    </row>
    <row r="4571" spans="1:49" ht="9">
      <c r="A4571" s="127" t="s">
        <v>5020</v>
      </c>
      <c r="AW4571" s="127"/>
    </row>
    <row r="4572" spans="1:49" ht="9">
      <c r="A4572" s="127" t="s">
        <v>5021</v>
      </c>
      <c r="AW4572" s="127"/>
    </row>
    <row r="4573" spans="1:49" ht="9">
      <c r="A4573" s="127" t="s">
        <v>5022</v>
      </c>
      <c r="AW4573" s="127"/>
    </row>
    <row r="4574" spans="1:49" ht="9">
      <c r="A4574" s="127" t="s">
        <v>5023</v>
      </c>
      <c r="AW4574" s="127"/>
    </row>
    <row r="4575" spans="1:49" ht="9">
      <c r="A4575" s="129">
        <v>40787</v>
      </c>
      <c r="B4575" s="129"/>
      <c r="C4575" s="129"/>
      <c r="D4575" s="129"/>
      <c r="I4575" s="129"/>
      <c r="AW4575" s="127"/>
    </row>
    <row r="4576" spans="1:49" ht="9">
      <c r="A4576" s="127" t="s">
        <v>5024</v>
      </c>
      <c r="AW4576" s="127"/>
    </row>
    <row r="4577" spans="1:49" ht="9">
      <c r="A4577" s="127" t="s">
        <v>5025</v>
      </c>
      <c r="AW4577" s="127"/>
    </row>
    <row r="4578" spans="1:49" ht="9">
      <c r="A4578" s="127" t="s">
        <v>5026</v>
      </c>
      <c r="AW4578" s="127"/>
    </row>
    <row r="4579" spans="1:49" ht="9">
      <c r="A4579" s="127" t="s">
        <v>5027</v>
      </c>
      <c r="AW4579" s="127"/>
    </row>
    <row r="4580" spans="1:49" ht="9">
      <c r="A4580" s="127" t="s">
        <v>5028</v>
      </c>
      <c r="AW4580" s="127"/>
    </row>
    <row r="4581" spans="1:49" ht="9">
      <c r="A4581" s="127" t="s">
        <v>5029</v>
      </c>
      <c r="AW4581" s="127"/>
    </row>
    <row r="4582" spans="1:49" ht="9">
      <c r="A4582" s="127" t="s">
        <v>5030</v>
      </c>
      <c r="AW4582" s="127"/>
    </row>
    <row r="4583" spans="1:49" ht="9">
      <c r="A4583" s="127" t="s">
        <v>5031</v>
      </c>
      <c r="AW4583" s="127"/>
    </row>
    <row r="4584" spans="1:49" ht="9">
      <c r="A4584" s="127" t="s">
        <v>5032</v>
      </c>
      <c r="AW4584" s="127"/>
    </row>
    <row r="4585" spans="1:49" ht="9">
      <c r="A4585" s="127" t="s">
        <v>5033</v>
      </c>
      <c r="AW4585" s="127"/>
    </row>
    <row r="4586" spans="1:49" ht="9">
      <c r="A4586" s="127" t="s">
        <v>5034</v>
      </c>
      <c r="AW4586" s="127"/>
    </row>
    <row r="4587" spans="1:49" ht="9">
      <c r="A4587" s="127" t="s">
        <v>5035</v>
      </c>
      <c r="AW4587" s="127"/>
    </row>
    <row r="4588" spans="1:49" ht="9">
      <c r="A4588" s="127" t="s">
        <v>5036</v>
      </c>
      <c r="AW4588" s="127"/>
    </row>
    <row r="4589" spans="1:49" ht="9">
      <c r="A4589" s="127" t="s">
        <v>5037</v>
      </c>
      <c r="AW4589" s="127"/>
    </row>
    <row r="4590" spans="1:49" ht="9">
      <c r="A4590" s="127" t="s">
        <v>5038</v>
      </c>
      <c r="AW4590" s="127"/>
    </row>
    <row r="4591" spans="1:49" ht="9">
      <c r="A4591" s="127" t="s">
        <v>5039</v>
      </c>
      <c r="AW4591" s="127"/>
    </row>
    <row r="4592" spans="1:49" ht="9">
      <c r="A4592" s="127" t="s">
        <v>5040</v>
      </c>
      <c r="AW4592" s="127"/>
    </row>
    <row r="4593" spans="1:49" ht="9">
      <c r="A4593" s="127" t="s">
        <v>5041</v>
      </c>
      <c r="AW4593" s="127"/>
    </row>
    <row r="4594" spans="1:49" ht="9">
      <c r="A4594" s="127" t="s">
        <v>5042</v>
      </c>
      <c r="AW4594" s="127"/>
    </row>
    <row r="4595" spans="1:49" ht="9">
      <c r="A4595" s="127" t="s">
        <v>5043</v>
      </c>
      <c r="AW4595" s="127"/>
    </row>
    <row r="4596" spans="1:49" ht="9">
      <c r="A4596" s="127" t="s">
        <v>5044</v>
      </c>
      <c r="AW4596" s="127"/>
    </row>
    <row r="4597" spans="1:49" ht="9">
      <c r="A4597" s="127" t="s">
        <v>5045</v>
      </c>
      <c r="AW4597" s="127"/>
    </row>
    <row r="4598" spans="1:49" ht="9">
      <c r="A4598" s="127" t="s">
        <v>5046</v>
      </c>
      <c r="AW4598" s="127"/>
    </row>
    <row r="4599" spans="1:49" ht="9">
      <c r="A4599" s="127" t="s">
        <v>5047</v>
      </c>
      <c r="AW4599" s="127"/>
    </row>
    <row r="4600" spans="1:49" ht="9">
      <c r="A4600" s="127" t="s">
        <v>5048</v>
      </c>
      <c r="AW4600" s="127"/>
    </row>
    <row r="4601" spans="1:49" ht="9">
      <c r="A4601" s="127" t="s">
        <v>5049</v>
      </c>
      <c r="AW4601" s="127"/>
    </row>
    <row r="4602" spans="1:49" ht="9">
      <c r="A4602" s="127" t="s">
        <v>5050</v>
      </c>
      <c r="AW4602" s="127"/>
    </row>
    <row r="4603" spans="1:49" ht="9">
      <c r="A4603" s="127" t="s">
        <v>5051</v>
      </c>
      <c r="AW4603" s="127"/>
    </row>
    <row r="4604" spans="1:49" ht="9">
      <c r="A4604" s="127" t="s">
        <v>5052</v>
      </c>
      <c r="AW4604" s="127"/>
    </row>
    <row r="4605" spans="1:49" ht="9">
      <c r="A4605" s="127" t="s">
        <v>5053</v>
      </c>
      <c r="AW4605" s="127"/>
    </row>
    <row r="4606" spans="1:49" ht="9">
      <c r="A4606" s="127" t="s">
        <v>5054</v>
      </c>
      <c r="AW4606" s="127"/>
    </row>
    <row r="4607" spans="1:49" ht="9">
      <c r="A4607" s="127" t="s">
        <v>5055</v>
      </c>
      <c r="AW4607" s="127"/>
    </row>
    <row r="4608" spans="1:49" ht="9">
      <c r="A4608" s="127" t="s">
        <v>5056</v>
      </c>
      <c r="AW4608" s="127"/>
    </row>
    <row r="4609" spans="1:49" ht="9">
      <c r="A4609" s="127" t="s">
        <v>5057</v>
      </c>
      <c r="AW4609" s="127"/>
    </row>
    <row r="4610" spans="1:49" ht="9">
      <c r="A4610" s="127" t="s">
        <v>5058</v>
      </c>
      <c r="AW4610" s="127"/>
    </row>
    <row r="4611" spans="1:49" ht="9">
      <c r="A4611" s="127" t="s">
        <v>5059</v>
      </c>
      <c r="AW4611" s="127"/>
    </row>
    <row r="4612" spans="1:49" ht="9">
      <c r="A4612" s="127" t="s">
        <v>5060</v>
      </c>
      <c r="AW4612" s="127"/>
    </row>
    <row r="4613" spans="1:49" ht="9">
      <c r="A4613" s="127" t="s">
        <v>5061</v>
      </c>
      <c r="AW4613" s="127"/>
    </row>
    <row r="4614" spans="1:49" ht="9">
      <c r="A4614" s="127" t="s">
        <v>5062</v>
      </c>
      <c r="AW4614" s="127"/>
    </row>
    <row r="4615" spans="1:49" ht="9">
      <c r="A4615" s="127" t="s">
        <v>5063</v>
      </c>
      <c r="AW4615" s="127"/>
    </row>
    <row r="4616" spans="1:49" ht="9">
      <c r="A4616" s="127" t="s">
        <v>5064</v>
      </c>
      <c r="AW4616" s="127"/>
    </row>
    <row r="4617" spans="1:49" ht="9">
      <c r="A4617" s="127" t="s">
        <v>5065</v>
      </c>
      <c r="AW4617" s="127"/>
    </row>
    <row r="4618" spans="1:49" ht="9">
      <c r="A4618" s="127" t="s">
        <v>5066</v>
      </c>
      <c r="AW4618" s="127"/>
    </row>
    <row r="4619" spans="1:49" ht="9">
      <c r="A4619" s="127" t="s">
        <v>5067</v>
      </c>
      <c r="AW4619" s="127"/>
    </row>
    <row r="4620" spans="1:49" ht="9">
      <c r="A4620" s="127" t="s">
        <v>5068</v>
      </c>
      <c r="AW4620" s="127"/>
    </row>
    <row r="4621" spans="1:49" ht="9">
      <c r="A4621" s="127" t="s">
        <v>5069</v>
      </c>
      <c r="AW4621" s="127"/>
    </row>
    <row r="4622" spans="1:49" ht="9">
      <c r="A4622" s="127" t="s">
        <v>5070</v>
      </c>
      <c r="AW4622" s="127"/>
    </row>
    <row r="4623" spans="1:49" ht="9">
      <c r="A4623" s="127" t="s">
        <v>5071</v>
      </c>
      <c r="AW4623" s="127"/>
    </row>
    <row r="4624" spans="1:49" ht="9">
      <c r="A4624" s="127" t="s">
        <v>5072</v>
      </c>
      <c r="AW4624" s="127"/>
    </row>
    <row r="4625" spans="1:49" ht="9">
      <c r="A4625" s="127" t="s">
        <v>5073</v>
      </c>
      <c r="AW4625" s="127"/>
    </row>
    <row r="4626" spans="1:49" ht="9">
      <c r="A4626" s="127" t="s">
        <v>5074</v>
      </c>
      <c r="AW4626" s="127"/>
    </row>
    <row r="4627" spans="1:49" ht="9">
      <c r="A4627" s="127" t="s">
        <v>5075</v>
      </c>
      <c r="AW4627" s="127"/>
    </row>
    <row r="4628" spans="1:49" ht="9">
      <c r="A4628" s="127" t="s">
        <v>5076</v>
      </c>
      <c r="AW4628" s="127"/>
    </row>
    <row r="4629" spans="1:49" ht="9">
      <c r="A4629" s="127" t="s">
        <v>5077</v>
      </c>
      <c r="AW4629" s="127"/>
    </row>
    <row r="4630" spans="1:49" ht="9">
      <c r="A4630" s="127" t="s">
        <v>5078</v>
      </c>
      <c r="AW4630" s="127"/>
    </row>
    <row r="4631" spans="1:49" ht="9">
      <c r="A4631" s="127" t="s">
        <v>5079</v>
      </c>
      <c r="AW4631" s="127"/>
    </row>
    <row r="4632" spans="1:49" ht="9">
      <c r="A4632" s="127" t="s">
        <v>5080</v>
      </c>
      <c r="AW4632" s="127"/>
    </row>
    <row r="4633" spans="1:49" ht="9">
      <c r="A4633" s="127" t="s">
        <v>5081</v>
      </c>
      <c r="AW4633" s="127"/>
    </row>
    <row r="4634" spans="1:49" ht="9">
      <c r="A4634" s="127" t="s">
        <v>5082</v>
      </c>
      <c r="AW4634" s="127"/>
    </row>
    <row r="4635" spans="1:49" ht="9">
      <c r="A4635" s="127" t="s">
        <v>5083</v>
      </c>
      <c r="AW4635" s="127"/>
    </row>
    <row r="4636" spans="1:49" ht="9">
      <c r="A4636" s="127" t="s">
        <v>5084</v>
      </c>
      <c r="AW4636" s="127"/>
    </row>
    <row r="4637" spans="1:49" ht="9">
      <c r="A4637" s="127" t="s">
        <v>5085</v>
      </c>
      <c r="AW4637" s="127"/>
    </row>
    <row r="4638" spans="1:49" ht="9">
      <c r="A4638" s="127" t="s">
        <v>5086</v>
      </c>
      <c r="AW4638" s="127"/>
    </row>
    <row r="4639" spans="1:49" ht="9">
      <c r="A4639" s="127" t="s">
        <v>5087</v>
      </c>
      <c r="AW4639" s="127"/>
    </row>
    <row r="4640" spans="1:49" ht="9">
      <c r="A4640" s="127" t="s">
        <v>5088</v>
      </c>
      <c r="AW4640" s="127"/>
    </row>
    <row r="4641" spans="1:49" ht="9">
      <c r="A4641" s="127" t="s">
        <v>5089</v>
      </c>
      <c r="AW4641" s="127"/>
    </row>
    <row r="4642" spans="1:49" ht="9">
      <c r="A4642" s="127" t="s">
        <v>5090</v>
      </c>
      <c r="AW4642" s="127"/>
    </row>
    <row r="4643" spans="1:49" ht="9">
      <c r="A4643" s="127" t="s">
        <v>5091</v>
      </c>
      <c r="AW4643" s="127"/>
    </row>
    <row r="4644" spans="1:49" ht="9">
      <c r="A4644" s="127" t="s">
        <v>5092</v>
      </c>
      <c r="AW4644" s="127"/>
    </row>
    <row r="4645" spans="1:49" ht="9">
      <c r="A4645" s="127" t="s">
        <v>5093</v>
      </c>
      <c r="AW4645" s="127"/>
    </row>
    <row r="4646" spans="1:49" ht="9">
      <c r="A4646" s="127" t="s">
        <v>5094</v>
      </c>
      <c r="AW4646" s="127"/>
    </row>
    <row r="4647" spans="1:49" ht="9">
      <c r="A4647" s="127" t="s">
        <v>5095</v>
      </c>
      <c r="AW4647" s="127"/>
    </row>
    <row r="4648" spans="1:49" ht="9">
      <c r="A4648" s="127" t="s">
        <v>5096</v>
      </c>
      <c r="AW4648" s="127"/>
    </row>
    <row r="4649" spans="1:49" ht="9">
      <c r="A4649" s="127" t="s">
        <v>5097</v>
      </c>
      <c r="AW4649" s="127"/>
    </row>
    <row r="4650" spans="1:49" ht="9">
      <c r="A4650" s="127" t="s">
        <v>5098</v>
      </c>
      <c r="AW4650" s="127"/>
    </row>
    <row r="4651" spans="1:49" ht="9">
      <c r="A4651" s="127" t="s">
        <v>5099</v>
      </c>
      <c r="AW4651" s="127"/>
    </row>
    <row r="4652" spans="1:49" ht="9">
      <c r="A4652" s="127" t="s">
        <v>5100</v>
      </c>
      <c r="AW4652" s="127"/>
    </row>
    <row r="4653" spans="1:49" ht="9">
      <c r="A4653" s="127" t="s">
        <v>5101</v>
      </c>
      <c r="AW4653" s="127"/>
    </row>
    <row r="4654" spans="1:49" ht="9">
      <c r="A4654" s="127" t="s">
        <v>5102</v>
      </c>
      <c r="AW4654" s="127"/>
    </row>
    <row r="4655" spans="1:49" ht="9">
      <c r="A4655" s="127" t="s">
        <v>5103</v>
      </c>
      <c r="AW4655" s="127"/>
    </row>
    <row r="4656" spans="1:49" ht="9">
      <c r="A4656" s="127" t="s">
        <v>5104</v>
      </c>
      <c r="AW4656" s="127"/>
    </row>
    <row r="4657" spans="1:49" ht="9">
      <c r="A4657" s="127" t="s">
        <v>5105</v>
      </c>
      <c r="AW4657" s="127"/>
    </row>
    <row r="4658" spans="1:49" ht="9">
      <c r="A4658" s="127" t="s">
        <v>5106</v>
      </c>
      <c r="AW4658" s="127"/>
    </row>
    <row r="4659" spans="1:49" ht="9">
      <c r="A4659" s="127" t="s">
        <v>5107</v>
      </c>
      <c r="AW4659" s="127"/>
    </row>
    <row r="4660" spans="1:49" ht="9">
      <c r="A4660" s="127" t="s">
        <v>5108</v>
      </c>
      <c r="AW4660" s="127"/>
    </row>
    <row r="4661" spans="1:49" ht="9">
      <c r="A4661" s="127" t="s">
        <v>5109</v>
      </c>
      <c r="AW4661" s="127"/>
    </row>
    <row r="4662" spans="1:49" ht="9">
      <c r="A4662" s="127" t="s">
        <v>5110</v>
      </c>
      <c r="AW4662" s="127"/>
    </row>
    <row r="4663" spans="1:49" ht="9">
      <c r="A4663" s="127" t="s">
        <v>5111</v>
      </c>
      <c r="AW4663" s="127"/>
    </row>
    <row r="4664" spans="1:49" ht="9">
      <c r="A4664" s="127" t="s">
        <v>5112</v>
      </c>
      <c r="AW4664" s="127"/>
    </row>
    <row r="4665" spans="1:49" ht="9">
      <c r="A4665" s="127" t="s">
        <v>5113</v>
      </c>
      <c r="AW4665" s="127"/>
    </row>
    <row r="4666" spans="1:49" ht="9">
      <c r="A4666" s="127" t="s">
        <v>5114</v>
      </c>
      <c r="AW4666" s="127"/>
    </row>
    <row r="4667" spans="1:49" ht="9">
      <c r="A4667" s="127" t="s">
        <v>5115</v>
      </c>
      <c r="AW4667" s="127"/>
    </row>
    <row r="4668" spans="1:49" ht="9">
      <c r="A4668" s="127" t="s">
        <v>5116</v>
      </c>
      <c r="AW4668" s="127"/>
    </row>
    <row r="4669" spans="1:49" ht="9">
      <c r="A4669" s="127" t="s">
        <v>5117</v>
      </c>
      <c r="AW4669" s="127"/>
    </row>
    <row r="4670" spans="1:49" ht="9">
      <c r="A4670" s="127" t="s">
        <v>5118</v>
      </c>
      <c r="AW4670" s="127"/>
    </row>
    <row r="4671" spans="1:49" ht="9">
      <c r="A4671" s="127" t="s">
        <v>5119</v>
      </c>
      <c r="AW4671" s="127"/>
    </row>
    <row r="4672" spans="1:49" ht="9">
      <c r="A4672" s="127" t="s">
        <v>5120</v>
      </c>
      <c r="AW4672" s="127"/>
    </row>
    <row r="4673" spans="1:49" ht="9">
      <c r="A4673" s="127" t="s">
        <v>5121</v>
      </c>
      <c r="AW4673" s="127"/>
    </row>
    <row r="4674" spans="1:49" ht="9">
      <c r="A4674" s="127" t="s">
        <v>5122</v>
      </c>
      <c r="AW4674" s="127"/>
    </row>
    <row r="4675" spans="1:49" ht="9">
      <c r="A4675" s="127" t="s">
        <v>5123</v>
      </c>
      <c r="AW4675" s="127"/>
    </row>
    <row r="4676" spans="1:49" ht="9">
      <c r="A4676" s="127" t="s">
        <v>5124</v>
      </c>
      <c r="AW4676" s="127"/>
    </row>
    <row r="4677" spans="1:49" ht="9">
      <c r="A4677" s="127" t="s">
        <v>5125</v>
      </c>
      <c r="AW4677" s="127"/>
    </row>
    <row r="4678" spans="1:49" ht="9">
      <c r="A4678" s="127" t="s">
        <v>5126</v>
      </c>
      <c r="AW4678" s="127"/>
    </row>
    <row r="4679" spans="1:49" ht="9">
      <c r="A4679" s="127" t="s">
        <v>5127</v>
      </c>
      <c r="AW4679" s="127"/>
    </row>
    <row r="4680" spans="1:49" ht="9">
      <c r="A4680" s="127" t="s">
        <v>5128</v>
      </c>
      <c r="AW4680" s="127"/>
    </row>
    <row r="4681" spans="1:49" ht="9">
      <c r="A4681" s="127" t="s">
        <v>5129</v>
      </c>
      <c r="AW4681" s="127"/>
    </row>
    <row r="4682" spans="1:49" ht="9">
      <c r="A4682" s="127" t="s">
        <v>5130</v>
      </c>
      <c r="AW4682" s="127"/>
    </row>
    <row r="4683" spans="1:49" ht="9">
      <c r="A4683" s="127" t="s">
        <v>5131</v>
      </c>
      <c r="AW4683" s="127"/>
    </row>
    <row r="4684" spans="1:49" ht="9">
      <c r="A4684" s="127" t="s">
        <v>5132</v>
      </c>
      <c r="AW4684" s="127"/>
    </row>
    <row r="4685" spans="1:49" ht="9">
      <c r="A4685" s="127" t="s">
        <v>5133</v>
      </c>
      <c r="AW4685" s="127"/>
    </row>
    <row r="4686" spans="1:49" ht="9">
      <c r="A4686" s="127" t="s">
        <v>5134</v>
      </c>
      <c r="AW4686" s="127"/>
    </row>
    <row r="4687" spans="1:49" ht="9">
      <c r="A4687" s="127" t="s">
        <v>5135</v>
      </c>
      <c r="AW4687" s="127"/>
    </row>
    <row r="4688" spans="1:49" ht="9">
      <c r="A4688" s="127" t="s">
        <v>5136</v>
      </c>
      <c r="AW4688" s="127"/>
    </row>
    <row r="4689" spans="1:49" ht="9">
      <c r="A4689" s="127" t="s">
        <v>5137</v>
      </c>
      <c r="AW4689" s="127"/>
    </row>
    <row r="4690" spans="1:49" ht="9">
      <c r="A4690" s="127" t="s">
        <v>5138</v>
      </c>
      <c r="AW4690" s="127"/>
    </row>
    <row r="4691" spans="1:49" ht="9">
      <c r="A4691" s="127" t="s">
        <v>5139</v>
      </c>
      <c r="AW4691" s="127"/>
    </row>
    <row r="4692" spans="1:49" ht="9">
      <c r="A4692" s="127" t="s">
        <v>5140</v>
      </c>
      <c r="AW4692" s="127"/>
    </row>
    <row r="4693" spans="1:49" ht="9">
      <c r="A4693" s="127" t="s">
        <v>5141</v>
      </c>
      <c r="AW4693" s="127"/>
    </row>
    <row r="4694" spans="1:49" ht="9">
      <c r="A4694" s="127" t="s">
        <v>5142</v>
      </c>
      <c r="AW4694" s="127"/>
    </row>
    <row r="4695" spans="1:49" ht="9">
      <c r="A4695" s="127" t="s">
        <v>5143</v>
      </c>
      <c r="AW4695" s="127"/>
    </row>
    <row r="4696" spans="1:49" ht="9">
      <c r="A4696" s="127" t="s">
        <v>5144</v>
      </c>
      <c r="AW4696" s="127"/>
    </row>
    <row r="4697" spans="1:49" ht="9">
      <c r="A4697" s="127" t="s">
        <v>5145</v>
      </c>
      <c r="AW4697" s="127"/>
    </row>
    <row r="4698" spans="1:49" ht="9">
      <c r="A4698" s="127" t="s">
        <v>5146</v>
      </c>
      <c r="AW4698" s="127"/>
    </row>
    <row r="4699" spans="1:49" ht="9">
      <c r="A4699" s="127" t="s">
        <v>5147</v>
      </c>
      <c r="AW4699" s="127"/>
    </row>
    <row r="4700" spans="1:49" ht="9">
      <c r="A4700" s="127" t="s">
        <v>5148</v>
      </c>
      <c r="AW4700" s="127"/>
    </row>
    <row r="4701" spans="1:49" ht="9">
      <c r="A4701" s="127" t="s">
        <v>5149</v>
      </c>
      <c r="AW4701" s="127"/>
    </row>
    <row r="4702" spans="1:49" ht="9">
      <c r="A4702" s="127" t="s">
        <v>5150</v>
      </c>
      <c r="AW4702" s="127"/>
    </row>
    <row r="4703" spans="1:49" ht="9">
      <c r="A4703" s="127" t="s">
        <v>5151</v>
      </c>
      <c r="AW4703" s="127"/>
    </row>
    <row r="4704" spans="1:49" ht="9">
      <c r="A4704" s="127" t="s">
        <v>5152</v>
      </c>
      <c r="AW4704" s="127"/>
    </row>
    <row r="4705" spans="1:49" ht="9">
      <c r="A4705" s="127" t="s">
        <v>5153</v>
      </c>
      <c r="AW4705" s="127"/>
    </row>
    <row r="4706" spans="1:49" ht="9">
      <c r="A4706" s="127" t="s">
        <v>5154</v>
      </c>
      <c r="AW4706" s="127"/>
    </row>
    <row r="4707" spans="1:49" ht="9">
      <c r="A4707" s="127" t="s">
        <v>5155</v>
      </c>
      <c r="AW4707" s="127"/>
    </row>
    <row r="4708" spans="1:49" ht="9">
      <c r="A4708" s="127" t="s">
        <v>5156</v>
      </c>
      <c r="AW4708" s="127"/>
    </row>
    <row r="4709" spans="1:49" ht="9">
      <c r="A4709" s="127" t="s">
        <v>5157</v>
      </c>
      <c r="AW4709" s="127"/>
    </row>
    <row r="4710" spans="1:49" ht="9">
      <c r="A4710" s="127" t="s">
        <v>5158</v>
      </c>
      <c r="AW4710" s="127"/>
    </row>
    <row r="4711" spans="1:49" ht="9">
      <c r="A4711" s="127" t="s">
        <v>5159</v>
      </c>
      <c r="AW4711" s="127"/>
    </row>
    <row r="4712" spans="1:49" ht="9">
      <c r="A4712" s="127" t="s">
        <v>5160</v>
      </c>
      <c r="AW4712" s="127"/>
    </row>
    <row r="4713" spans="1:49" ht="9">
      <c r="A4713" s="127" t="s">
        <v>5161</v>
      </c>
      <c r="AW4713" s="127"/>
    </row>
    <row r="4714" spans="1:49" ht="9">
      <c r="A4714" s="127" t="s">
        <v>5162</v>
      </c>
      <c r="AW4714" s="127"/>
    </row>
    <row r="4715" spans="1:49" ht="9">
      <c r="A4715" s="127" t="s">
        <v>5163</v>
      </c>
      <c r="AW4715" s="127"/>
    </row>
    <row r="4716" spans="1:49" ht="9">
      <c r="A4716" s="127" t="s">
        <v>5164</v>
      </c>
      <c r="AW4716" s="127"/>
    </row>
    <row r="4717" spans="1:49" ht="9">
      <c r="A4717" s="127" t="s">
        <v>5165</v>
      </c>
      <c r="AW4717" s="127"/>
    </row>
    <row r="4718" spans="1:49" ht="9">
      <c r="A4718" s="127" t="s">
        <v>5166</v>
      </c>
      <c r="AW4718" s="127"/>
    </row>
    <row r="4719" spans="1:49" ht="9">
      <c r="A4719" s="127" t="s">
        <v>5167</v>
      </c>
      <c r="AW4719" s="127"/>
    </row>
    <row r="4720" spans="1:49" ht="9">
      <c r="A4720" s="127" t="s">
        <v>5168</v>
      </c>
      <c r="AW4720" s="127"/>
    </row>
    <row r="4721" spans="1:49" ht="9">
      <c r="A4721" s="127" t="s">
        <v>5169</v>
      </c>
      <c r="AW4721" s="127"/>
    </row>
    <row r="4722" spans="1:49" ht="9">
      <c r="A4722" s="127" t="s">
        <v>5170</v>
      </c>
      <c r="AW4722" s="127"/>
    </row>
    <row r="4723" spans="1:49" ht="9">
      <c r="A4723" s="127" t="s">
        <v>5171</v>
      </c>
      <c r="AW4723" s="127"/>
    </row>
    <row r="4724" spans="1:49" ht="9">
      <c r="A4724" s="127" t="s">
        <v>5172</v>
      </c>
      <c r="AW4724" s="127"/>
    </row>
    <row r="4725" spans="1:49" ht="9">
      <c r="A4725" s="127" t="s">
        <v>5173</v>
      </c>
      <c r="AW4725" s="127"/>
    </row>
    <row r="4726" spans="1:49" ht="9">
      <c r="A4726" s="127" t="s">
        <v>5174</v>
      </c>
      <c r="AW4726" s="127"/>
    </row>
    <row r="4727" spans="1:49" ht="9">
      <c r="A4727" s="127" t="s">
        <v>5175</v>
      </c>
      <c r="AW4727" s="127"/>
    </row>
    <row r="4728" spans="1:49" ht="9">
      <c r="A4728" s="127" t="s">
        <v>5176</v>
      </c>
      <c r="AW4728" s="127"/>
    </row>
    <row r="4729" spans="1:49" ht="9">
      <c r="A4729" s="127" t="s">
        <v>5177</v>
      </c>
      <c r="AW4729" s="127"/>
    </row>
    <row r="4730" spans="1:49" ht="9">
      <c r="A4730" s="127" t="s">
        <v>5178</v>
      </c>
      <c r="AW4730" s="127"/>
    </row>
    <row r="4731" spans="1:49" ht="9">
      <c r="A4731" s="127" t="s">
        <v>5179</v>
      </c>
      <c r="AW4731" s="127"/>
    </row>
    <row r="4732" spans="1:49" ht="9">
      <c r="A4732" s="127" t="s">
        <v>5180</v>
      </c>
      <c r="AW4732" s="127"/>
    </row>
    <row r="4733" spans="1:49" ht="9">
      <c r="A4733" s="127" t="s">
        <v>5181</v>
      </c>
      <c r="AW4733" s="127"/>
    </row>
    <row r="4734" spans="1:49" ht="9">
      <c r="A4734" s="127" t="s">
        <v>5182</v>
      </c>
      <c r="AW4734" s="127"/>
    </row>
    <row r="4735" spans="1:49" ht="9">
      <c r="A4735" s="127" t="s">
        <v>5183</v>
      </c>
      <c r="AW4735" s="127"/>
    </row>
    <row r="4736" spans="1:49" ht="9">
      <c r="A4736" s="127" t="s">
        <v>5184</v>
      </c>
      <c r="AW4736" s="127"/>
    </row>
    <row r="4737" spans="1:49" ht="9">
      <c r="A4737" s="127" t="s">
        <v>5185</v>
      </c>
      <c r="AW4737" s="127"/>
    </row>
    <row r="4738" spans="1:49" ht="9">
      <c r="A4738" s="127" t="s">
        <v>5186</v>
      </c>
      <c r="AW4738" s="127"/>
    </row>
    <row r="4739" spans="1:49" ht="9">
      <c r="A4739" s="127" t="s">
        <v>5187</v>
      </c>
      <c r="AW4739" s="127"/>
    </row>
    <row r="4740" spans="1:49" ht="9">
      <c r="A4740" s="127" t="s">
        <v>5188</v>
      </c>
      <c r="AW4740" s="127"/>
    </row>
    <row r="4741" spans="1:49" ht="9">
      <c r="A4741" s="127" t="s">
        <v>5189</v>
      </c>
      <c r="AW4741" s="127"/>
    </row>
    <row r="4742" spans="1:49" ht="9">
      <c r="A4742" s="127" t="s">
        <v>5190</v>
      </c>
      <c r="AW4742" s="127"/>
    </row>
    <row r="4743" spans="1:49" ht="9">
      <c r="A4743" s="127" t="s">
        <v>5191</v>
      </c>
      <c r="AW4743" s="127"/>
    </row>
    <row r="4744" spans="1:49" ht="9">
      <c r="A4744" s="127" t="s">
        <v>5192</v>
      </c>
      <c r="AW4744" s="127"/>
    </row>
    <row r="4745" spans="1:49" ht="9">
      <c r="A4745" s="127" t="s">
        <v>5193</v>
      </c>
      <c r="AW4745" s="127"/>
    </row>
    <row r="4746" spans="1:49" ht="9">
      <c r="A4746" s="127" t="s">
        <v>5194</v>
      </c>
      <c r="AW4746" s="127"/>
    </row>
    <row r="4747" spans="1:49" ht="9">
      <c r="A4747" s="127" t="s">
        <v>5195</v>
      </c>
      <c r="AW4747" s="127"/>
    </row>
    <row r="4748" spans="1:49" ht="9">
      <c r="A4748" s="127" t="s">
        <v>5196</v>
      </c>
      <c r="AW4748" s="127"/>
    </row>
    <row r="4749" spans="1:49" ht="9">
      <c r="A4749" s="127" t="s">
        <v>5197</v>
      </c>
      <c r="AW4749" s="127"/>
    </row>
    <row r="4750" spans="1:49" ht="9">
      <c r="A4750" s="127" t="s">
        <v>5198</v>
      </c>
      <c r="AW4750" s="127"/>
    </row>
    <row r="4751" spans="1:49" ht="9">
      <c r="A4751" s="127" t="s">
        <v>5199</v>
      </c>
      <c r="AW4751" s="127"/>
    </row>
    <row r="4752" spans="1:49" ht="9">
      <c r="A4752" s="127" t="s">
        <v>5200</v>
      </c>
      <c r="AW4752" s="127"/>
    </row>
    <row r="4753" spans="1:49" ht="9">
      <c r="A4753" s="127" t="s">
        <v>5201</v>
      </c>
      <c r="AW4753" s="127"/>
    </row>
    <row r="4754" spans="1:49" ht="9">
      <c r="A4754" s="127" t="s">
        <v>5202</v>
      </c>
      <c r="AW4754" s="127"/>
    </row>
    <row r="4755" spans="1:49" ht="9">
      <c r="A4755" s="127" t="s">
        <v>5203</v>
      </c>
      <c r="AW4755" s="127"/>
    </row>
    <row r="4756" spans="1:49" ht="9">
      <c r="A4756" s="127" t="s">
        <v>5204</v>
      </c>
      <c r="AW4756" s="127"/>
    </row>
    <row r="4757" spans="1:49" ht="9">
      <c r="A4757" s="127" t="s">
        <v>5205</v>
      </c>
      <c r="AW4757" s="127"/>
    </row>
    <row r="4758" spans="1:49" ht="9">
      <c r="A4758" s="127" t="s">
        <v>5206</v>
      </c>
      <c r="AW4758" s="127"/>
    </row>
    <row r="4759" spans="1:49" ht="9">
      <c r="A4759" s="127" t="s">
        <v>5207</v>
      </c>
      <c r="AW4759" s="127"/>
    </row>
    <row r="4760" spans="1:49" ht="9">
      <c r="A4760" s="127" t="s">
        <v>5208</v>
      </c>
      <c r="AW4760" s="127"/>
    </row>
    <row r="4761" spans="1:49" ht="9">
      <c r="A4761" s="127" t="s">
        <v>5209</v>
      </c>
      <c r="AW4761" s="127"/>
    </row>
    <row r="4762" spans="1:49" ht="9">
      <c r="A4762" s="127" t="s">
        <v>5210</v>
      </c>
      <c r="AW4762" s="127"/>
    </row>
    <row r="4763" spans="1:49" ht="9">
      <c r="A4763" s="127" t="s">
        <v>5211</v>
      </c>
      <c r="AW4763" s="127"/>
    </row>
    <row r="4764" spans="1:49" ht="9">
      <c r="A4764" s="127" t="s">
        <v>5212</v>
      </c>
      <c r="AW4764" s="127"/>
    </row>
    <row r="4765" spans="1:49" ht="9">
      <c r="A4765" s="127" t="s">
        <v>5213</v>
      </c>
      <c r="AW4765" s="127"/>
    </row>
    <row r="4766" spans="1:49" ht="9">
      <c r="A4766" s="127" t="s">
        <v>5214</v>
      </c>
      <c r="AW4766" s="127"/>
    </row>
    <row r="4767" spans="1:49" ht="9">
      <c r="A4767" s="127" t="s">
        <v>5215</v>
      </c>
      <c r="AW4767" s="127"/>
    </row>
    <row r="4768" spans="1:49" ht="9">
      <c r="A4768" s="127" t="s">
        <v>5216</v>
      </c>
      <c r="AW4768" s="127"/>
    </row>
    <row r="4769" spans="1:49" ht="9">
      <c r="A4769" s="127" t="s">
        <v>5217</v>
      </c>
      <c r="AW4769" s="127"/>
    </row>
    <row r="4770" spans="1:49" ht="9">
      <c r="A4770" s="127" t="s">
        <v>5218</v>
      </c>
      <c r="AW4770" s="127"/>
    </row>
    <row r="4771" spans="1:49" ht="9">
      <c r="A4771" s="127" t="s">
        <v>5219</v>
      </c>
      <c r="AW4771" s="127"/>
    </row>
    <row r="4772" spans="1:49" ht="9">
      <c r="A4772" s="127" t="s">
        <v>5220</v>
      </c>
      <c r="AW4772" s="127"/>
    </row>
    <row r="4773" spans="1:49" ht="9">
      <c r="A4773" s="127" t="s">
        <v>5221</v>
      </c>
      <c r="AW4773" s="127"/>
    </row>
    <row r="4774" spans="1:49" ht="9">
      <c r="A4774" s="127" t="s">
        <v>5222</v>
      </c>
      <c r="AW4774" s="127"/>
    </row>
    <row r="4775" spans="1:49" ht="9">
      <c r="A4775" s="127" t="s">
        <v>5223</v>
      </c>
      <c r="AW4775" s="127"/>
    </row>
    <row r="4776" spans="1:49" ht="9">
      <c r="A4776" s="127" t="s">
        <v>5224</v>
      </c>
      <c r="AW4776" s="127"/>
    </row>
    <row r="4777" spans="1:49" ht="9">
      <c r="A4777" s="127" t="s">
        <v>5225</v>
      </c>
      <c r="AW4777" s="127"/>
    </row>
    <row r="4778" spans="1:49" ht="9">
      <c r="A4778" s="127" t="s">
        <v>5226</v>
      </c>
      <c r="AW4778" s="127"/>
    </row>
    <row r="4779" spans="1:49" ht="9">
      <c r="A4779" s="127" t="s">
        <v>5227</v>
      </c>
      <c r="AW4779" s="127"/>
    </row>
    <row r="4780" spans="1:49" ht="9">
      <c r="A4780" s="127" t="s">
        <v>5228</v>
      </c>
      <c r="AW4780" s="127"/>
    </row>
    <row r="4781" spans="1:49" ht="9">
      <c r="A4781" s="127" t="s">
        <v>5229</v>
      </c>
      <c r="AW4781" s="127"/>
    </row>
    <row r="4782" spans="1:49" ht="9">
      <c r="A4782" s="127" t="s">
        <v>5230</v>
      </c>
      <c r="AW4782" s="127"/>
    </row>
    <row r="4783" spans="1:49" ht="9">
      <c r="A4783" s="127" t="s">
        <v>5231</v>
      </c>
      <c r="AW4783" s="127"/>
    </row>
    <row r="4784" spans="1:49" ht="9">
      <c r="A4784" s="127" t="s">
        <v>5232</v>
      </c>
      <c r="AW4784" s="127"/>
    </row>
    <row r="4785" spans="1:49" ht="9">
      <c r="A4785" s="127" t="s">
        <v>5233</v>
      </c>
      <c r="AW4785" s="127"/>
    </row>
    <row r="4786" spans="1:49" ht="9">
      <c r="A4786" s="127" t="s">
        <v>5234</v>
      </c>
      <c r="AW4786" s="127"/>
    </row>
    <row r="4787" spans="1:49" ht="9">
      <c r="A4787" s="127" t="s">
        <v>5235</v>
      </c>
      <c r="AW4787" s="127"/>
    </row>
    <row r="4788" spans="1:49" ht="9">
      <c r="A4788" s="127" t="s">
        <v>5236</v>
      </c>
      <c r="AW4788" s="127"/>
    </row>
    <row r="4789" spans="1:49" ht="9">
      <c r="A4789" s="127" t="s">
        <v>5237</v>
      </c>
      <c r="AW4789" s="127"/>
    </row>
    <row r="4790" spans="1:49" ht="9">
      <c r="A4790" s="127" t="s">
        <v>5238</v>
      </c>
      <c r="AW4790" s="127"/>
    </row>
    <row r="4791" spans="1:49" ht="9">
      <c r="A4791" s="127" t="s">
        <v>5239</v>
      </c>
      <c r="AW4791" s="127"/>
    </row>
    <row r="4792" spans="1:49" ht="9">
      <c r="A4792" s="127" t="s">
        <v>5240</v>
      </c>
      <c r="AW4792" s="127"/>
    </row>
    <row r="4793" spans="1:49" ht="9">
      <c r="A4793" s="127" t="s">
        <v>5241</v>
      </c>
      <c r="AW4793" s="127"/>
    </row>
    <row r="4794" spans="1:49" ht="9">
      <c r="A4794" s="127" t="s">
        <v>5242</v>
      </c>
      <c r="AW4794" s="127"/>
    </row>
    <row r="4795" spans="1:49" ht="9">
      <c r="A4795" s="127" t="s">
        <v>5243</v>
      </c>
      <c r="AW4795" s="127"/>
    </row>
    <row r="4796" spans="1:49" ht="9">
      <c r="A4796" s="127" t="s">
        <v>5244</v>
      </c>
      <c r="AW4796" s="127"/>
    </row>
    <row r="4797" spans="1:49" ht="9">
      <c r="A4797" s="127" t="s">
        <v>5245</v>
      </c>
      <c r="AW4797" s="127"/>
    </row>
    <row r="4798" spans="1:49" ht="9">
      <c r="A4798" s="127" t="s">
        <v>5246</v>
      </c>
      <c r="AW4798" s="127"/>
    </row>
    <row r="4799" spans="1:49" ht="9">
      <c r="A4799" s="127" t="s">
        <v>5247</v>
      </c>
      <c r="AW4799" s="127"/>
    </row>
    <row r="4800" spans="1:49" ht="9">
      <c r="A4800" s="127" t="s">
        <v>5248</v>
      </c>
      <c r="AW4800" s="127"/>
    </row>
    <row r="4801" spans="1:49" ht="9">
      <c r="A4801" s="127" t="s">
        <v>5249</v>
      </c>
      <c r="AW4801" s="127"/>
    </row>
    <row r="4802" spans="1:49" ht="9">
      <c r="A4802" s="127" t="s">
        <v>5250</v>
      </c>
      <c r="AW4802" s="127"/>
    </row>
    <row r="4803" spans="1:49" ht="9">
      <c r="A4803" s="127" t="s">
        <v>5251</v>
      </c>
      <c r="AW4803" s="127"/>
    </row>
    <row r="4804" spans="1:49" ht="9">
      <c r="A4804" s="127" t="s">
        <v>5252</v>
      </c>
      <c r="AW4804" s="127"/>
    </row>
    <row r="4805" spans="1:49" ht="9">
      <c r="A4805" s="127" t="s">
        <v>5253</v>
      </c>
      <c r="AW4805" s="127"/>
    </row>
    <row r="4806" spans="1:49" ht="9">
      <c r="A4806" s="127" t="s">
        <v>5254</v>
      </c>
      <c r="AW4806" s="127"/>
    </row>
    <row r="4807" spans="1:49" ht="9">
      <c r="A4807" s="127" t="s">
        <v>5255</v>
      </c>
      <c r="AW4807" s="127"/>
    </row>
    <row r="4808" spans="1:49" ht="9">
      <c r="A4808" s="127" t="s">
        <v>5256</v>
      </c>
      <c r="AW4808" s="127"/>
    </row>
    <row r="4809" spans="1:49" ht="9">
      <c r="A4809" s="127" t="s">
        <v>5257</v>
      </c>
      <c r="AW4809" s="127"/>
    </row>
    <row r="4810" spans="1:49" ht="9">
      <c r="A4810" s="127" t="s">
        <v>5258</v>
      </c>
      <c r="AW4810" s="127"/>
    </row>
    <row r="4811" spans="1:49" ht="9">
      <c r="A4811" s="127" t="s">
        <v>5259</v>
      </c>
      <c r="AW4811" s="127"/>
    </row>
    <row r="4812" spans="1:49" ht="9">
      <c r="A4812" s="127" t="s">
        <v>5260</v>
      </c>
      <c r="AW4812" s="127"/>
    </row>
    <row r="4813" spans="1:49" ht="9">
      <c r="A4813" s="127" t="s">
        <v>5261</v>
      </c>
      <c r="AW4813" s="127"/>
    </row>
    <row r="4814" spans="1:49" ht="9">
      <c r="A4814" s="127" t="s">
        <v>5262</v>
      </c>
      <c r="AW4814" s="127"/>
    </row>
    <row r="4815" spans="1:49" ht="9">
      <c r="A4815" s="127" t="s">
        <v>5263</v>
      </c>
      <c r="AW4815" s="127"/>
    </row>
    <row r="4816" spans="1:49" ht="9">
      <c r="A4816" s="127" t="s">
        <v>5264</v>
      </c>
      <c r="AW4816" s="127"/>
    </row>
    <row r="4817" spans="1:49" ht="9">
      <c r="A4817" s="127" t="s">
        <v>5265</v>
      </c>
      <c r="AW4817" s="127"/>
    </row>
    <row r="4818" spans="1:49" ht="9">
      <c r="A4818" s="127" t="s">
        <v>5266</v>
      </c>
      <c r="AW4818" s="127"/>
    </row>
    <row r="4819" spans="1:49" ht="9">
      <c r="A4819" s="127" t="s">
        <v>5267</v>
      </c>
      <c r="AW4819" s="127"/>
    </row>
    <row r="4820" spans="1:49" ht="9">
      <c r="A4820" s="127" t="s">
        <v>5268</v>
      </c>
      <c r="AW4820" s="127"/>
    </row>
    <row r="4821" spans="1:49" ht="9">
      <c r="A4821" s="127" t="s">
        <v>5269</v>
      </c>
      <c r="AW4821" s="127"/>
    </row>
    <row r="4822" spans="1:49" ht="9">
      <c r="A4822" s="127" t="s">
        <v>5270</v>
      </c>
      <c r="AW4822" s="127"/>
    </row>
    <row r="4823" spans="1:49" ht="9">
      <c r="A4823" s="127" t="s">
        <v>5271</v>
      </c>
      <c r="AW4823" s="127"/>
    </row>
    <row r="4824" spans="1:49" ht="9">
      <c r="A4824" s="127" t="s">
        <v>5272</v>
      </c>
      <c r="AW4824" s="127"/>
    </row>
    <row r="4825" spans="1:49" ht="9">
      <c r="A4825" s="127" t="s">
        <v>5273</v>
      </c>
      <c r="AW4825" s="127"/>
    </row>
    <row r="4826" spans="1:49" ht="9">
      <c r="A4826" s="127" t="s">
        <v>5274</v>
      </c>
      <c r="AW4826" s="127"/>
    </row>
    <row r="4827" spans="1:49" ht="9">
      <c r="A4827" s="127" t="s">
        <v>5275</v>
      </c>
      <c r="AW4827" s="127"/>
    </row>
    <row r="4828" spans="1:49" ht="9">
      <c r="A4828" s="127" t="s">
        <v>5276</v>
      </c>
      <c r="AW4828" s="127"/>
    </row>
    <row r="4829" spans="1:49" ht="9">
      <c r="A4829" s="127" t="s">
        <v>5277</v>
      </c>
      <c r="AW4829" s="127"/>
    </row>
    <row r="4830" spans="1:49" ht="9">
      <c r="A4830" s="127" t="s">
        <v>5278</v>
      </c>
      <c r="AW4830" s="127"/>
    </row>
    <row r="4831" spans="1:49" ht="9">
      <c r="A4831" s="127" t="s">
        <v>5279</v>
      </c>
      <c r="AW4831" s="127"/>
    </row>
    <row r="4832" spans="1:49" ht="9">
      <c r="A4832" s="127" t="s">
        <v>5280</v>
      </c>
      <c r="AW4832" s="127"/>
    </row>
    <row r="4833" spans="1:49" ht="9">
      <c r="A4833" s="127" t="s">
        <v>5281</v>
      </c>
      <c r="AW4833" s="127"/>
    </row>
    <row r="4834" spans="1:49" ht="9">
      <c r="A4834" s="127" t="s">
        <v>5282</v>
      </c>
      <c r="AW4834" s="127"/>
    </row>
    <row r="4835" spans="1:49" ht="9">
      <c r="A4835" s="127" t="s">
        <v>5283</v>
      </c>
      <c r="AW4835" s="127"/>
    </row>
    <row r="4836" spans="1:49" ht="9">
      <c r="A4836" s="127" t="s">
        <v>5284</v>
      </c>
      <c r="AW4836" s="127"/>
    </row>
    <row r="4837" spans="1:49" ht="9">
      <c r="A4837" s="127" t="s">
        <v>5285</v>
      </c>
      <c r="AW4837" s="127"/>
    </row>
    <row r="4838" spans="1:49" ht="9">
      <c r="A4838" s="127" t="s">
        <v>5286</v>
      </c>
      <c r="AW4838" s="127"/>
    </row>
    <row r="4839" spans="1:49" ht="9">
      <c r="A4839" s="127" t="s">
        <v>5287</v>
      </c>
      <c r="AW4839" s="127"/>
    </row>
    <row r="4840" spans="1:49" ht="9">
      <c r="A4840" s="127" t="s">
        <v>5288</v>
      </c>
      <c r="AW4840" s="127"/>
    </row>
    <row r="4841" spans="1:49" ht="9">
      <c r="A4841" s="127" t="s">
        <v>5289</v>
      </c>
      <c r="AW4841" s="127"/>
    </row>
    <row r="4842" spans="1:49" ht="9">
      <c r="A4842" s="127" t="s">
        <v>5290</v>
      </c>
      <c r="AW4842" s="127"/>
    </row>
    <row r="4843" spans="1:49" ht="9">
      <c r="A4843" s="127" t="s">
        <v>5291</v>
      </c>
      <c r="AW4843" s="127"/>
    </row>
    <row r="4844" spans="1:49" ht="9">
      <c r="A4844" s="127" t="s">
        <v>5292</v>
      </c>
      <c r="AW4844" s="127"/>
    </row>
    <row r="4845" spans="1:49" ht="9">
      <c r="A4845" s="127" t="s">
        <v>5293</v>
      </c>
      <c r="AW4845" s="127"/>
    </row>
    <row r="4846" spans="1:49" ht="9">
      <c r="A4846" s="127" t="s">
        <v>5294</v>
      </c>
      <c r="AW4846" s="127"/>
    </row>
    <row r="4847" spans="1:49" ht="9">
      <c r="A4847" s="127" t="s">
        <v>5295</v>
      </c>
      <c r="AW4847" s="127"/>
    </row>
    <row r="4848" spans="1:49" ht="9">
      <c r="A4848" s="127" t="s">
        <v>5296</v>
      </c>
      <c r="AW4848" s="127"/>
    </row>
    <row r="4849" spans="1:49" ht="9">
      <c r="A4849" s="127" t="s">
        <v>5297</v>
      </c>
      <c r="AW4849" s="127"/>
    </row>
    <row r="4850" spans="1:49" ht="9">
      <c r="A4850" s="127" t="s">
        <v>5298</v>
      </c>
      <c r="AW4850" s="127"/>
    </row>
    <row r="4851" spans="1:49" ht="9">
      <c r="A4851" s="127" t="s">
        <v>5299</v>
      </c>
      <c r="AW4851" s="127"/>
    </row>
    <row r="4852" spans="1:49" ht="9">
      <c r="A4852" s="127" t="s">
        <v>5300</v>
      </c>
      <c r="AW4852" s="127"/>
    </row>
    <row r="4853" spans="1:49" ht="9">
      <c r="A4853" s="127" t="s">
        <v>5301</v>
      </c>
      <c r="AW4853" s="127"/>
    </row>
    <row r="4854" spans="1:49" ht="9">
      <c r="A4854" s="127" t="s">
        <v>5302</v>
      </c>
      <c r="AW4854" s="127"/>
    </row>
    <row r="4855" spans="1:49" ht="9">
      <c r="A4855" s="127" t="s">
        <v>5303</v>
      </c>
      <c r="AW4855" s="127"/>
    </row>
    <row r="4856" spans="1:49" ht="9">
      <c r="A4856" s="127" t="s">
        <v>5304</v>
      </c>
      <c r="AW4856" s="127"/>
    </row>
    <row r="4857" spans="1:49" ht="9">
      <c r="A4857" s="127" t="s">
        <v>5305</v>
      </c>
      <c r="AW4857" s="127"/>
    </row>
    <row r="4858" spans="1:49" ht="9">
      <c r="A4858" s="127" t="s">
        <v>5306</v>
      </c>
      <c r="AW4858" s="127"/>
    </row>
    <row r="4859" spans="1:49" ht="9">
      <c r="A4859" s="127" t="s">
        <v>5307</v>
      </c>
      <c r="AW4859" s="127"/>
    </row>
    <row r="4860" spans="1:49" ht="9">
      <c r="A4860" s="127" t="s">
        <v>5308</v>
      </c>
      <c r="AW4860" s="127"/>
    </row>
    <row r="4861" spans="1:49" ht="9">
      <c r="A4861" s="127" t="s">
        <v>5309</v>
      </c>
      <c r="AW4861" s="127"/>
    </row>
    <row r="4862" spans="1:49" ht="9">
      <c r="A4862" s="127" t="s">
        <v>5310</v>
      </c>
      <c r="AW4862" s="127"/>
    </row>
    <row r="4863" spans="1:49" ht="9">
      <c r="A4863" s="127" t="s">
        <v>5311</v>
      </c>
      <c r="AW4863" s="127"/>
    </row>
    <row r="4864" spans="1:49" ht="9">
      <c r="A4864" s="127" t="s">
        <v>5312</v>
      </c>
      <c r="AW4864" s="127"/>
    </row>
    <row r="4865" spans="1:49" ht="9">
      <c r="A4865" s="127" t="s">
        <v>5313</v>
      </c>
      <c r="AW4865" s="127"/>
    </row>
    <row r="4866" spans="1:49" ht="9">
      <c r="A4866" s="127" t="s">
        <v>5314</v>
      </c>
      <c r="AW4866" s="127"/>
    </row>
    <row r="4867" spans="1:49" ht="9">
      <c r="A4867" s="127" t="s">
        <v>5315</v>
      </c>
      <c r="AW4867" s="127"/>
    </row>
    <row r="4868" spans="1:49" ht="9">
      <c r="A4868" s="127" t="s">
        <v>5316</v>
      </c>
      <c r="AW4868" s="127"/>
    </row>
    <row r="4869" spans="1:49" ht="9">
      <c r="A4869" s="127" t="s">
        <v>5317</v>
      </c>
      <c r="AW4869" s="127"/>
    </row>
    <row r="4870" spans="1:49" ht="9">
      <c r="A4870" s="127" t="s">
        <v>5318</v>
      </c>
      <c r="AW4870" s="127"/>
    </row>
    <row r="4871" spans="1:49" ht="9">
      <c r="A4871" s="127" t="s">
        <v>5319</v>
      </c>
      <c r="AW4871" s="127"/>
    </row>
    <row r="4872" spans="1:49" ht="9">
      <c r="A4872" s="127" t="s">
        <v>5320</v>
      </c>
      <c r="AW4872" s="127"/>
    </row>
    <row r="4873" spans="1:49" ht="9">
      <c r="A4873" s="127" t="s">
        <v>5321</v>
      </c>
      <c r="AW4873" s="127"/>
    </row>
    <row r="4874" spans="1:49" ht="9">
      <c r="A4874" s="127" t="s">
        <v>5322</v>
      </c>
      <c r="AW4874" s="127"/>
    </row>
    <row r="4875" spans="1:49" ht="9">
      <c r="A4875" s="127" t="s">
        <v>5323</v>
      </c>
      <c r="AW4875" s="127"/>
    </row>
    <row r="4876" spans="1:49" ht="9">
      <c r="A4876" s="127" t="s">
        <v>5324</v>
      </c>
      <c r="AW4876" s="127"/>
    </row>
    <row r="4877" spans="1:49" ht="9">
      <c r="A4877" s="127" t="s">
        <v>5325</v>
      </c>
      <c r="AW4877" s="127"/>
    </row>
    <row r="4878" spans="1:49" ht="9">
      <c r="A4878" s="127" t="s">
        <v>5326</v>
      </c>
      <c r="AW4878" s="127"/>
    </row>
    <row r="4879" spans="1:49" ht="9">
      <c r="A4879" s="127" t="s">
        <v>5327</v>
      </c>
      <c r="AW4879" s="127"/>
    </row>
    <row r="4880" spans="1:49" ht="9">
      <c r="A4880" s="127" t="s">
        <v>5328</v>
      </c>
      <c r="AW4880" s="127"/>
    </row>
    <row r="4881" spans="1:49" ht="9">
      <c r="A4881" s="127" t="s">
        <v>5329</v>
      </c>
      <c r="AW4881" s="127"/>
    </row>
    <row r="4882" spans="1:49" ht="9">
      <c r="A4882" s="127" t="s">
        <v>5330</v>
      </c>
      <c r="AW4882" s="127"/>
    </row>
    <row r="4883" spans="1:49" ht="9">
      <c r="A4883" s="127" t="s">
        <v>5331</v>
      </c>
      <c r="AW4883" s="127"/>
    </row>
    <row r="4884" spans="1:49" ht="9">
      <c r="A4884" s="127" t="s">
        <v>5332</v>
      </c>
      <c r="AW4884" s="127"/>
    </row>
    <row r="4885" spans="1:49" ht="9">
      <c r="A4885" s="127" t="s">
        <v>5333</v>
      </c>
      <c r="AW4885" s="127"/>
    </row>
    <row r="4886" spans="1:49" ht="9">
      <c r="A4886" s="127" t="s">
        <v>5334</v>
      </c>
      <c r="AW4886" s="127"/>
    </row>
    <row r="4887" spans="1:49" ht="9">
      <c r="A4887" s="127" t="s">
        <v>5335</v>
      </c>
      <c r="AW4887" s="127"/>
    </row>
    <row r="4888" spans="1:49" ht="9">
      <c r="A4888" s="127" t="s">
        <v>5336</v>
      </c>
      <c r="AW4888" s="127"/>
    </row>
    <row r="4889" spans="1:49" ht="9">
      <c r="A4889" s="127" t="s">
        <v>5337</v>
      </c>
      <c r="AW4889" s="127"/>
    </row>
    <row r="4890" spans="1:49" ht="9">
      <c r="A4890" s="127" t="s">
        <v>5338</v>
      </c>
      <c r="AW4890" s="127"/>
    </row>
    <row r="4891" spans="1:49" ht="9">
      <c r="A4891" s="127" t="s">
        <v>5339</v>
      </c>
      <c r="AW4891" s="127"/>
    </row>
    <row r="4892" spans="1:49" ht="9">
      <c r="A4892" s="127" t="s">
        <v>5340</v>
      </c>
      <c r="AW4892" s="127"/>
    </row>
    <row r="4893" spans="1:49" ht="9">
      <c r="A4893" s="127" t="s">
        <v>5341</v>
      </c>
      <c r="AW4893" s="127"/>
    </row>
    <row r="4894" spans="1:49" ht="9">
      <c r="A4894" s="127" t="s">
        <v>5342</v>
      </c>
      <c r="AW4894" s="127"/>
    </row>
    <row r="4895" spans="1:49" ht="9">
      <c r="A4895" s="127" t="s">
        <v>5343</v>
      </c>
      <c r="AW4895" s="127"/>
    </row>
    <row r="4896" spans="1:49" ht="9">
      <c r="A4896" s="127" t="s">
        <v>5344</v>
      </c>
      <c r="AW4896" s="127"/>
    </row>
    <row r="4897" spans="1:49" ht="9">
      <c r="A4897" s="127" t="s">
        <v>5345</v>
      </c>
      <c r="AW4897" s="127"/>
    </row>
    <row r="4898" spans="1:49" ht="9">
      <c r="A4898" s="127" t="s">
        <v>5346</v>
      </c>
      <c r="AW4898" s="127"/>
    </row>
    <row r="4899" spans="1:49" ht="9">
      <c r="A4899" s="127" t="s">
        <v>5347</v>
      </c>
      <c r="AW4899" s="127"/>
    </row>
    <row r="4900" spans="1:49" ht="9">
      <c r="A4900" s="127" t="s">
        <v>5348</v>
      </c>
      <c r="AW4900" s="127"/>
    </row>
    <row r="4901" spans="1:49" ht="9">
      <c r="A4901" s="127" t="s">
        <v>5349</v>
      </c>
      <c r="AW4901" s="127"/>
    </row>
    <row r="4902" spans="1:49" ht="9">
      <c r="A4902" s="127" t="s">
        <v>5350</v>
      </c>
      <c r="AW4902" s="127"/>
    </row>
    <row r="4903" spans="1:49" ht="9">
      <c r="A4903" s="127" t="s">
        <v>5351</v>
      </c>
      <c r="AW4903" s="127"/>
    </row>
    <row r="4904" spans="1:49" ht="9">
      <c r="A4904" s="127" t="s">
        <v>5352</v>
      </c>
      <c r="AW4904" s="127"/>
    </row>
    <row r="4905" spans="1:49" ht="9">
      <c r="A4905" s="127" t="s">
        <v>5353</v>
      </c>
      <c r="AW4905" s="127"/>
    </row>
    <row r="4906" spans="1:49" ht="9">
      <c r="A4906" s="127" t="s">
        <v>5354</v>
      </c>
      <c r="AW4906" s="127"/>
    </row>
    <row r="4907" spans="1:49" ht="9">
      <c r="A4907" s="127" t="s">
        <v>5355</v>
      </c>
      <c r="AW4907" s="127"/>
    </row>
    <row r="4908" spans="1:49" ht="9">
      <c r="A4908" s="127" t="s">
        <v>5356</v>
      </c>
      <c r="AW4908" s="127"/>
    </row>
    <row r="4909" spans="1:49" ht="9">
      <c r="A4909" s="127" t="s">
        <v>5357</v>
      </c>
      <c r="AW4909" s="127"/>
    </row>
    <row r="4910" spans="1:49" ht="9">
      <c r="A4910" s="127" t="s">
        <v>5358</v>
      </c>
      <c r="AW4910" s="127"/>
    </row>
    <row r="4911" spans="1:49" ht="9">
      <c r="A4911" s="127" t="s">
        <v>5359</v>
      </c>
      <c r="AW4911" s="127"/>
    </row>
    <row r="4912" spans="1:49" ht="9">
      <c r="A4912" s="127" t="s">
        <v>5360</v>
      </c>
      <c r="AW4912" s="127"/>
    </row>
    <row r="4913" spans="1:49" ht="9">
      <c r="A4913" s="127" t="s">
        <v>5361</v>
      </c>
      <c r="AW4913" s="127"/>
    </row>
    <row r="4914" spans="1:49" ht="9">
      <c r="A4914" s="127" t="s">
        <v>5362</v>
      </c>
      <c r="AW4914" s="127"/>
    </row>
    <row r="4915" spans="1:49" ht="9">
      <c r="A4915" s="127" t="s">
        <v>5363</v>
      </c>
      <c r="AW4915" s="127"/>
    </row>
    <row r="4916" spans="1:49" ht="9">
      <c r="A4916" s="127" t="s">
        <v>5364</v>
      </c>
      <c r="AW4916" s="127"/>
    </row>
    <row r="4917" spans="1:49" ht="9">
      <c r="A4917" s="127" t="s">
        <v>5365</v>
      </c>
      <c r="AW4917" s="127"/>
    </row>
    <row r="4918" spans="1:49" ht="9">
      <c r="A4918" s="127" t="s">
        <v>5366</v>
      </c>
      <c r="AW4918" s="127"/>
    </row>
    <row r="4919" spans="1:49" ht="9">
      <c r="A4919" s="127" t="s">
        <v>5367</v>
      </c>
      <c r="AW4919" s="127"/>
    </row>
    <row r="4920" spans="1:49" ht="9">
      <c r="A4920" s="127" t="s">
        <v>5368</v>
      </c>
      <c r="AW4920" s="127"/>
    </row>
    <row r="4921" spans="1:49" ht="9">
      <c r="A4921" s="127" t="s">
        <v>5369</v>
      </c>
      <c r="AW4921" s="127"/>
    </row>
    <row r="4922" spans="1:49" ht="9">
      <c r="A4922" s="127" t="s">
        <v>5370</v>
      </c>
      <c r="AW4922" s="127"/>
    </row>
    <row r="4923" spans="1:49" ht="9">
      <c r="A4923" s="127" t="s">
        <v>5371</v>
      </c>
      <c r="AW4923" s="127"/>
    </row>
    <row r="4924" spans="1:49" ht="9">
      <c r="A4924" s="127" t="s">
        <v>5372</v>
      </c>
      <c r="AW4924" s="127"/>
    </row>
    <row r="4925" spans="1:49" ht="9">
      <c r="A4925" s="127" t="s">
        <v>5373</v>
      </c>
      <c r="AW4925" s="127"/>
    </row>
    <row r="4926" spans="1:49" ht="9">
      <c r="A4926" s="127" t="s">
        <v>5374</v>
      </c>
      <c r="AW4926" s="127"/>
    </row>
    <row r="4927" spans="1:49" ht="9">
      <c r="A4927" s="127" t="s">
        <v>5375</v>
      </c>
      <c r="AW4927" s="127"/>
    </row>
    <row r="4928" spans="1:49" ht="9">
      <c r="A4928" s="127" t="s">
        <v>5376</v>
      </c>
      <c r="AW4928" s="127"/>
    </row>
    <row r="4929" spans="1:49" ht="9">
      <c r="A4929" s="127" t="s">
        <v>5377</v>
      </c>
      <c r="AW4929" s="127"/>
    </row>
    <row r="4930" spans="1:49" ht="9">
      <c r="A4930" s="127" t="s">
        <v>5378</v>
      </c>
      <c r="AW4930" s="127"/>
    </row>
    <row r="4931" spans="1:49" ht="9">
      <c r="A4931" s="127" t="s">
        <v>5379</v>
      </c>
      <c r="AW4931" s="127"/>
    </row>
    <row r="4932" spans="1:49" ht="9">
      <c r="A4932" s="127" t="s">
        <v>5380</v>
      </c>
      <c r="AW4932" s="127"/>
    </row>
    <row r="4933" spans="1:49" ht="9">
      <c r="A4933" s="127" t="s">
        <v>5381</v>
      </c>
      <c r="AW4933" s="127"/>
    </row>
    <row r="4934" spans="1:49" ht="9">
      <c r="A4934" s="127" t="s">
        <v>5382</v>
      </c>
      <c r="AW4934" s="127"/>
    </row>
    <row r="4935" spans="1:49" ht="9">
      <c r="A4935" s="127" t="s">
        <v>5383</v>
      </c>
      <c r="AW4935" s="127"/>
    </row>
    <row r="4936" spans="1:49" ht="9">
      <c r="A4936" s="127" t="s">
        <v>5384</v>
      </c>
      <c r="AW4936" s="127"/>
    </row>
    <row r="4937" spans="1:49" ht="9">
      <c r="A4937" s="127" t="s">
        <v>5385</v>
      </c>
      <c r="AW4937" s="127"/>
    </row>
    <row r="4938" spans="1:49" ht="9">
      <c r="A4938" s="127" t="s">
        <v>5386</v>
      </c>
      <c r="AW4938" s="127"/>
    </row>
    <row r="4939" spans="1:49" ht="9">
      <c r="A4939" s="127" t="s">
        <v>5387</v>
      </c>
      <c r="AW4939" s="127"/>
    </row>
    <row r="4940" spans="1:49" ht="9">
      <c r="A4940" s="127" t="s">
        <v>5388</v>
      </c>
      <c r="AW4940" s="127"/>
    </row>
    <row r="4941" spans="1:49" ht="9">
      <c r="A4941" s="127" t="s">
        <v>5389</v>
      </c>
      <c r="AW4941" s="127"/>
    </row>
    <row r="4942" spans="1:49" ht="9">
      <c r="A4942" s="127" t="s">
        <v>5390</v>
      </c>
      <c r="AW4942" s="127"/>
    </row>
    <row r="4943" spans="1:49" ht="9">
      <c r="A4943" s="127" t="s">
        <v>5391</v>
      </c>
      <c r="AW4943" s="127"/>
    </row>
    <row r="4944" spans="1:49" ht="9">
      <c r="A4944" s="127" t="s">
        <v>5392</v>
      </c>
      <c r="AW4944" s="127"/>
    </row>
    <row r="4945" spans="1:49" ht="9">
      <c r="A4945" s="127" t="s">
        <v>5393</v>
      </c>
      <c r="AW4945" s="127"/>
    </row>
    <row r="4946" spans="1:49" ht="9">
      <c r="A4946" s="127" t="s">
        <v>5394</v>
      </c>
      <c r="AW4946" s="127"/>
    </row>
    <row r="4947" spans="1:49" ht="9">
      <c r="A4947" s="127" t="s">
        <v>5395</v>
      </c>
      <c r="AW4947" s="127"/>
    </row>
    <row r="4948" spans="1:49" ht="9">
      <c r="A4948" s="127" t="s">
        <v>5396</v>
      </c>
      <c r="AW4948" s="127"/>
    </row>
    <row r="4949" spans="1:49" ht="9">
      <c r="A4949" s="127" t="s">
        <v>5397</v>
      </c>
      <c r="AW4949" s="127"/>
    </row>
    <row r="4950" spans="1:49" ht="9">
      <c r="A4950" s="127" t="s">
        <v>5398</v>
      </c>
      <c r="AW4950" s="127"/>
    </row>
    <row r="4951" spans="1:49" ht="9">
      <c r="A4951" s="127" t="s">
        <v>5399</v>
      </c>
      <c r="AW4951" s="127"/>
    </row>
    <row r="4952" spans="1:49" ht="9">
      <c r="A4952" s="127" t="s">
        <v>5400</v>
      </c>
      <c r="AW4952" s="127"/>
    </row>
    <row r="4953" spans="1:49" ht="9">
      <c r="A4953" s="127" t="s">
        <v>5401</v>
      </c>
      <c r="AW4953" s="127"/>
    </row>
    <row r="4954" spans="1:49" ht="9">
      <c r="A4954" s="127" t="s">
        <v>5402</v>
      </c>
      <c r="AW4954" s="127"/>
    </row>
    <row r="4955" spans="1:49" ht="9">
      <c r="A4955" s="127" t="s">
        <v>5403</v>
      </c>
      <c r="AW4955" s="127"/>
    </row>
    <row r="4956" spans="1:49" ht="9">
      <c r="A4956" s="127" t="s">
        <v>5404</v>
      </c>
      <c r="AW4956" s="127"/>
    </row>
    <row r="4957" spans="1:49" ht="9">
      <c r="A4957" s="127" t="s">
        <v>5405</v>
      </c>
      <c r="AW4957" s="127"/>
    </row>
    <row r="4958" spans="1:49" ht="9">
      <c r="A4958" s="127" t="s">
        <v>5406</v>
      </c>
      <c r="AW4958" s="127"/>
    </row>
    <row r="4959" spans="1:49" ht="9">
      <c r="A4959" s="127" t="s">
        <v>5407</v>
      </c>
      <c r="AW4959" s="127"/>
    </row>
    <row r="4960" spans="1:49" ht="9">
      <c r="A4960" s="127" t="s">
        <v>5408</v>
      </c>
      <c r="AW4960" s="127"/>
    </row>
    <row r="4961" spans="1:49" ht="9">
      <c r="A4961" s="127" t="s">
        <v>5409</v>
      </c>
      <c r="AW4961" s="127"/>
    </row>
    <row r="4962" spans="1:49" ht="9">
      <c r="A4962" s="127" t="s">
        <v>5410</v>
      </c>
      <c r="AW4962" s="127"/>
    </row>
    <row r="4963" spans="1:49" ht="9">
      <c r="A4963" s="127" t="s">
        <v>5411</v>
      </c>
      <c r="AW4963" s="127"/>
    </row>
    <row r="4964" spans="1:49" ht="9">
      <c r="A4964" s="127" t="s">
        <v>5412</v>
      </c>
      <c r="AW4964" s="127"/>
    </row>
    <row r="4965" spans="1:49" ht="9">
      <c r="A4965" s="127" t="s">
        <v>5413</v>
      </c>
      <c r="AW4965" s="127"/>
    </row>
    <row r="4966" spans="1:49" ht="9">
      <c r="A4966" s="127" t="s">
        <v>5414</v>
      </c>
      <c r="AW4966" s="127"/>
    </row>
    <row r="4967" spans="1:49" ht="9">
      <c r="A4967" s="127" t="s">
        <v>5415</v>
      </c>
      <c r="AW4967" s="127"/>
    </row>
    <row r="4968" spans="1:49" ht="9">
      <c r="A4968" s="127" t="s">
        <v>5416</v>
      </c>
      <c r="AW4968" s="127"/>
    </row>
    <row r="4969" spans="1:49" ht="9">
      <c r="A4969" s="127" t="s">
        <v>5417</v>
      </c>
      <c r="AW4969" s="127"/>
    </row>
    <row r="4970" spans="1:49" ht="9">
      <c r="A4970" s="127" t="s">
        <v>5418</v>
      </c>
      <c r="AW4970" s="127"/>
    </row>
    <row r="4971" spans="1:49" ht="9">
      <c r="A4971" s="127" t="s">
        <v>5419</v>
      </c>
      <c r="AW4971" s="127"/>
    </row>
    <row r="4972" spans="1:49" ht="9">
      <c r="A4972" s="127" t="s">
        <v>5420</v>
      </c>
      <c r="AW4972" s="127"/>
    </row>
    <row r="4973" spans="1:49" ht="9">
      <c r="A4973" s="127" t="s">
        <v>5421</v>
      </c>
      <c r="AW4973" s="127"/>
    </row>
    <row r="4974" spans="1:49" ht="9">
      <c r="A4974" s="127" t="s">
        <v>5422</v>
      </c>
      <c r="AW4974" s="127"/>
    </row>
    <row r="4975" spans="1:49" ht="9">
      <c r="A4975" s="127" t="s">
        <v>5423</v>
      </c>
      <c r="AW4975" s="127"/>
    </row>
    <row r="4976" spans="1:49" ht="9">
      <c r="A4976" s="127" t="s">
        <v>5424</v>
      </c>
      <c r="AW4976" s="127"/>
    </row>
    <row r="4977" spans="1:49" ht="9">
      <c r="A4977" s="127" t="s">
        <v>5425</v>
      </c>
      <c r="AW4977" s="127"/>
    </row>
    <row r="4978" spans="1:49" ht="9">
      <c r="A4978" s="127" t="s">
        <v>5426</v>
      </c>
      <c r="AW4978" s="127"/>
    </row>
    <row r="4979" spans="1:49" ht="9">
      <c r="A4979" s="127" t="s">
        <v>5427</v>
      </c>
      <c r="AW4979" s="127"/>
    </row>
    <row r="4980" spans="1:49" ht="9">
      <c r="A4980" s="127" t="s">
        <v>5428</v>
      </c>
      <c r="AW4980" s="127"/>
    </row>
    <row r="4981" spans="1:49" ht="9">
      <c r="A4981" s="127" t="s">
        <v>5429</v>
      </c>
      <c r="AW4981" s="127"/>
    </row>
    <row r="4982" spans="1:49" ht="9">
      <c r="A4982" s="127" t="s">
        <v>5430</v>
      </c>
      <c r="AW4982" s="127"/>
    </row>
    <row r="4983" spans="1:49" ht="9">
      <c r="A4983" s="127" t="s">
        <v>5431</v>
      </c>
      <c r="AW4983" s="127"/>
    </row>
    <row r="4984" spans="1:49" ht="9">
      <c r="A4984" s="127" t="s">
        <v>5432</v>
      </c>
      <c r="AW4984" s="127"/>
    </row>
    <row r="4985" spans="1:49" ht="9">
      <c r="A4985" s="127" t="s">
        <v>5433</v>
      </c>
      <c r="AW4985" s="127"/>
    </row>
    <row r="4986" spans="1:49" ht="9">
      <c r="A4986" s="127" t="s">
        <v>5434</v>
      </c>
      <c r="AW4986" s="127"/>
    </row>
    <row r="4987" spans="1:49" ht="9">
      <c r="A4987" s="127" t="s">
        <v>5435</v>
      </c>
      <c r="AW4987" s="127"/>
    </row>
    <row r="4988" spans="1:49" ht="9">
      <c r="A4988" s="127" t="s">
        <v>5436</v>
      </c>
      <c r="AW4988" s="127"/>
    </row>
    <row r="4989" spans="1:49" ht="9">
      <c r="A4989" s="127" t="s">
        <v>5437</v>
      </c>
      <c r="AW4989" s="127"/>
    </row>
    <row r="4990" spans="1:49" ht="9">
      <c r="A4990" s="127" t="s">
        <v>5438</v>
      </c>
      <c r="AW4990" s="127"/>
    </row>
    <row r="4991" spans="1:49" ht="9">
      <c r="A4991" s="127" t="s">
        <v>5439</v>
      </c>
      <c r="AW4991" s="127"/>
    </row>
    <row r="4992" spans="1:49" ht="9">
      <c r="A4992" s="127" t="s">
        <v>5440</v>
      </c>
      <c r="AW4992" s="127"/>
    </row>
    <row r="4993" spans="1:49" ht="9">
      <c r="A4993" s="127" t="s">
        <v>5441</v>
      </c>
      <c r="AW4993" s="127"/>
    </row>
    <row r="4994" spans="1:49" ht="9">
      <c r="A4994" s="127" t="s">
        <v>5442</v>
      </c>
      <c r="AW4994" s="127"/>
    </row>
    <row r="4995" spans="1:49" ht="9">
      <c r="A4995" s="127" t="s">
        <v>5443</v>
      </c>
      <c r="AW4995" s="127"/>
    </row>
    <row r="4996" spans="1:49" ht="9">
      <c r="A4996" s="127" t="s">
        <v>5444</v>
      </c>
      <c r="AW4996" s="127"/>
    </row>
    <row r="4997" spans="1:49" ht="9">
      <c r="A4997" s="127" t="s">
        <v>5445</v>
      </c>
      <c r="AW4997" s="127"/>
    </row>
    <row r="4998" spans="1:49" ht="9">
      <c r="A4998" s="127" t="s">
        <v>5446</v>
      </c>
      <c r="AW4998" s="127"/>
    </row>
    <row r="4999" spans="1:49" ht="9">
      <c r="A4999" s="127" t="s">
        <v>5447</v>
      </c>
      <c r="AW4999" s="127"/>
    </row>
    <row r="5000" spans="1:49" ht="9">
      <c r="A5000" s="127" t="s">
        <v>5448</v>
      </c>
      <c r="AW5000" s="127"/>
    </row>
    <row r="5001" spans="1:49" ht="9">
      <c r="A5001" s="127" t="s">
        <v>5449</v>
      </c>
      <c r="AW5001" s="127"/>
    </row>
    <row r="5002" spans="1:49" ht="9">
      <c r="A5002" s="127" t="s">
        <v>5450</v>
      </c>
      <c r="AW5002" s="127"/>
    </row>
    <row r="5003" spans="1:49" ht="9">
      <c r="A5003" s="127" t="s">
        <v>5451</v>
      </c>
      <c r="AW5003" s="127"/>
    </row>
    <row r="5004" spans="1:49" ht="9">
      <c r="A5004" s="127" t="s">
        <v>5452</v>
      </c>
      <c r="AW5004" s="127"/>
    </row>
    <row r="5005" spans="1:49" ht="9">
      <c r="A5005" s="127" t="s">
        <v>5453</v>
      </c>
      <c r="AW5005" s="127"/>
    </row>
    <row r="5006" spans="1:49" ht="9">
      <c r="A5006" s="127" t="s">
        <v>5454</v>
      </c>
      <c r="AW5006" s="127"/>
    </row>
    <row r="5007" spans="1:49" ht="9">
      <c r="A5007" s="127" t="s">
        <v>5455</v>
      </c>
      <c r="AW5007" s="127"/>
    </row>
    <row r="5008" spans="1:49" ht="9">
      <c r="A5008" s="127" t="s">
        <v>5456</v>
      </c>
      <c r="AW5008" s="127"/>
    </row>
    <row r="5009" spans="1:49" ht="9">
      <c r="A5009" s="127" t="s">
        <v>5457</v>
      </c>
      <c r="AW5009" s="127"/>
    </row>
    <row r="5010" spans="1:49" ht="9">
      <c r="A5010" s="127" t="s">
        <v>5458</v>
      </c>
      <c r="AW5010" s="127"/>
    </row>
    <row r="5011" spans="1:49" ht="9">
      <c r="A5011" s="127" t="s">
        <v>5459</v>
      </c>
      <c r="AW5011" s="127"/>
    </row>
    <row r="5012" spans="1:49" ht="9">
      <c r="A5012" s="127" t="s">
        <v>5460</v>
      </c>
      <c r="AW5012" s="127"/>
    </row>
    <row r="5013" spans="1:49" ht="9">
      <c r="A5013" s="127" t="s">
        <v>5461</v>
      </c>
      <c r="AW5013" s="127"/>
    </row>
    <row r="5014" spans="1:49" ht="9">
      <c r="A5014" s="127" t="s">
        <v>5462</v>
      </c>
      <c r="AW5014" s="127"/>
    </row>
    <row r="5015" spans="1:49" ht="9">
      <c r="A5015" s="127" t="s">
        <v>5463</v>
      </c>
      <c r="AW5015" s="127"/>
    </row>
    <row r="5016" spans="1:49" ht="9">
      <c r="A5016" s="127" t="s">
        <v>5464</v>
      </c>
      <c r="AW5016" s="127"/>
    </row>
    <row r="5017" spans="1:49" ht="9">
      <c r="A5017" s="127" t="s">
        <v>5465</v>
      </c>
      <c r="AW5017" s="127"/>
    </row>
    <row r="5018" spans="1:49" ht="9">
      <c r="A5018" s="127" t="s">
        <v>5466</v>
      </c>
      <c r="AW5018" s="127"/>
    </row>
    <row r="5019" spans="1:49" ht="9">
      <c r="A5019" s="127" t="s">
        <v>5467</v>
      </c>
      <c r="AW5019" s="127"/>
    </row>
    <row r="5020" spans="1:49" ht="9">
      <c r="A5020" s="127" t="s">
        <v>5468</v>
      </c>
      <c r="AW5020" s="127"/>
    </row>
    <row r="5021" spans="1:49" ht="9">
      <c r="A5021" s="127" t="s">
        <v>5469</v>
      </c>
      <c r="AW5021" s="127"/>
    </row>
    <row r="5022" spans="1:49" ht="9">
      <c r="A5022" s="127" t="s">
        <v>5470</v>
      </c>
      <c r="AW5022" s="127"/>
    </row>
    <row r="5023" spans="1:49" ht="9">
      <c r="A5023" s="127" t="s">
        <v>5471</v>
      </c>
      <c r="AW5023" s="127"/>
    </row>
    <row r="5024" spans="1:49" ht="9">
      <c r="A5024" s="127" t="s">
        <v>5472</v>
      </c>
      <c r="AW5024" s="127"/>
    </row>
    <row r="5025" spans="1:49" ht="9">
      <c r="A5025" s="127" t="s">
        <v>5473</v>
      </c>
      <c r="AW5025" s="127"/>
    </row>
    <row r="5026" spans="1:49" ht="9">
      <c r="A5026" s="127" t="s">
        <v>5474</v>
      </c>
      <c r="AW5026" s="127"/>
    </row>
    <row r="5027" spans="1:49" ht="9">
      <c r="A5027" s="127" t="s">
        <v>5475</v>
      </c>
      <c r="AW5027" s="127"/>
    </row>
    <row r="5028" spans="1:49" ht="9">
      <c r="A5028" s="127" t="s">
        <v>5476</v>
      </c>
      <c r="AW5028" s="127"/>
    </row>
    <row r="5029" spans="1:49" ht="9">
      <c r="A5029" s="127" t="s">
        <v>5477</v>
      </c>
      <c r="AW5029" s="127"/>
    </row>
    <row r="5030" spans="1:49" ht="9">
      <c r="A5030" s="127" t="s">
        <v>5478</v>
      </c>
      <c r="AW5030" s="127"/>
    </row>
    <row r="5031" spans="1:49" ht="9">
      <c r="A5031" s="127" t="s">
        <v>5479</v>
      </c>
      <c r="AW5031" s="127"/>
    </row>
    <row r="5032" spans="1:49" ht="9">
      <c r="A5032" s="127" t="s">
        <v>5480</v>
      </c>
      <c r="AW5032" s="127"/>
    </row>
    <row r="5033" spans="1:49" ht="9">
      <c r="A5033" s="127" t="s">
        <v>5481</v>
      </c>
      <c r="AW5033" s="127"/>
    </row>
    <row r="5034" spans="1:49" ht="9">
      <c r="A5034" s="127" t="s">
        <v>5482</v>
      </c>
      <c r="AW5034" s="127"/>
    </row>
    <row r="5035" spans="1:49" ht="9">
      <c r="A5035" s="127" t="s">
        <v>5483</v>
      </c>
      <c r="AW5035" s="127"/>
    </row>
    <row r="5036" spans="1:49" ht="9">
      <c r="A5036" s="127" t="s">
        <v>5484</v>
      </c>
      <c r="AW5036" s="127"/>
    </row>
    <row r="5037" spans="1:49" ht="9">
      <c r="A5037" s="127" t="s">
        <v>5485</v>
      </c>
      <c r="AW5037" s="127"/>
    </row>
    <row r="5038" spans="1:49" ht="9">
      <c r="A5038" s="127" t="s">
        <v>5486</v>
      </c>
      <c r="AW5038" s="127"/>
    </row>
    <row r="5039" spans="1:49" ht="9">
      <c r="A5039" s="127" t="s">
        <v>5487</v>
      </c>
      <c r="AW5039" s="127"/>
    </row>
    <row r="5040" spans="1:49" ht="9">
      <c r="A5040" s="127" t="s">
        <v>5488</v>
      </c>
      <c r="AW5040" s="127"/>
    </row>
    <row r="5041" spans="1:49" ht="9">
      <c r="A5041" s="127" t="s">
        <v>5489</v>
      </c>
      <c r="AW5041" s="127"/>
    </row>
    <row r="5042" spans="1:49" ht="9">
      <c r="A5042" s="127" t="s">
        <v>5490</v>
      </c>
      <c r="AW5042" s="127"/>
    </row>
    <row r="5043" spans="1:49" ht="9">
      <c r="A5043" s="127" t="s">
        <v>5491</v>
      </c>
      <c r="AW5043" s="127"/>
    </row>
    <row r="5044" spans="1:49" ht="9">
      <c r="A5044" s="127" t="s">
        <v>5492</v>
      </c>
      <c r="AW5044" s="127"/>
    </row>
    <row r="5045" spans="1:49" ht="9">
      <c r="A5045" s="127" t="s">
        <v>5493</v>
      </c>
      <c r="AW5045" s="127"/>
    </row>
    <row r="5046" spans="1:49" ht="9">
      <c r="A5046" s="127" t="s">
        <v>5494</v>
      </c>
      <c r="AW5046" s="127"/>
    </row>
    <row r="5047" spans="1:49" ht="9">
      <c r="A5047" s="127" t="s">
        <v>5495</v>
      </c>
      <c r="AW5047" s="127"/>
    </row>
    <row r="5048" spans="1:49" ht="9">
      <c r="A5048" s="127" t="s">
        <v>5496</v>
      </c>
      <c r="AW5048" s="127"/>
    </row>
    <row r="5049" spans="1:49" ht="9">
      <c r="A5049" s="127" t="s">
        <v>5497</v>
      </c>
      <c r="AW5049" s="127"/>
    </row>
    <row r="5050" spans="1:49" ht="9">
      <c r="A5050" s="127" t="s">
        <v>5498</v>
      </c>
      <c r="AW5050" s="127"/>
    </row>
    <row r="5051" spans="1:49" ht="9">
      <c r="A5051" s="127" t="s">
        <v>5499</v>
      </c>
      <c r="AW5051" s="127"/>
    </row>
    <row r="5052" spans="1:49" ht="9">
      <c r="A5052" s="127" t="s">
        <v>5500</v>
      </c>
      <c r="AW5052" s="127"/>
    </row>
    <row r="5053" spans="1:49" ht="9">
      <c r="A5053" s="127" t="s">
        <v>5501</v>
      </c>
      <c r="AW5053" s="127"/>
    </row>
    <row r="5054" spans="1:49" ht="9">
      <c r="A5054" s="127" t="s">
        <v>5502</v>
      </c>
      <c r="AW5054" s="127"/>
    </row>
    <row r="5055" spans="1:49" ht="9">
      <c r="A5055" s="127" t="s">
        <v>5503</v>
      </c>
      <c r="AW5055" s="127"/>
    </row>
    <row r="5056" spans="1:49" ht="9">
      <c r="A5056" s="127" t="s">
        <v>5504</v>
      </c>
      <c r="AW5056" s="127"/>
    </row>
    <row r="5057" spans="1:49" ht="9">
      <c r="A5057" s="127" t="s">
        <v>5505</v>
      </c>
      <c r="AW5057" s="127"/>
    </row>
    <row r="5058" spans="1:49" ht="9">
      <c r="A5058" s="127" t="s">
        <v>5506</v>
      </c>
      <c r="AW5058" s="127"/>
    </row>
    <row r="5059" spans="1:49" ht="9">
      <c r="A5059" s="127" t="s">
        <v>5507</v>
      </c>
      <c r="AW5059" s="127"/>
    </row>
    <row r="5060" spans="1:49" ht="9">
      <c r="A5060" s="127" t="s">
        <v>5508</v>
      </c>
      <c r="AW5060" s="127"/>
    </row>
    <row r="5061" spans="1:49" ht="9">
      <c r="A5061" s="127" t="s">
        <v>5509</v>
      </c>
      <c r="AW5061" s="127"/>
    </row>
    <row r="5062" spans="1:49" ht="9">
      <c r="A5062" s="127" t="s">
        <v>5510</v>
      </c>
      <c r="AW5062" s="127"/>
    </row>
    <row r="5063" spans="1:49" ht="9">
      <c r="A5063" s="127" t="s">
        <v>5511</v>
      </c>
      <c r="AW5063" s="127"/>
    </row>
    <row r="5064" spans="1:49" ht="9">
      <c r="A5064" s="127" t="s">
        <v>5512</v>
      </c>
      <c r="AW5064" s="127"/>
    </row>
    <row r="5065" spans="1:49" ht="9">
      <c r="A5065" s="127" t="s">
        <v>5513</v>
      </c>
      <c r="AW5065" s="127"/>
    </row>
    <row r="5066" spans="1:49" ht="9">
      <c r="A5066" s="127" t="s">
        <v>5514</v>
      </c>
      <c r="AW5066" s="127"/>
    </row>
    <row r="5067" spans="1:49" ht="9">
      <c r="A5067" s="127" t="s">
        <v>5515</v>
      </c>
      <c r="AW5067" s="127"/>
    </row>
    <row r="5068" spans="1:49" ht="9">
      <c r="A5068" s="127" t="s">
        <v>5516</v>
      </c>
      <c r="AW5068" s="127"/>
    </row>
    <row r="5069" spans="1:49" ht="9">
      <c r="A5069" s="127" t="s">
        <v>5517</v>
      </c>
      <c r="AW5069" s="127"/>
    </row>
    <row r="5070" spans="1:49" ht="9">
      <c r="A5070" s="127" t="s">
        <v>5518</v>
      </c>
      <c r="AW5070" s="127"/>
    </row>
    <row r="5071" spans="1:49" ht="9">
      <c r="A5071" s="127" t="s">
        <v>5519</v>
      </c>
      <c r="AW5071" s="127"/>
    </row>
    <row r="5072" spans="1:49" ht="9">
      <c r="A5072" s="127" t="s">
        <v>5520</v>
      </c>
      <c r="AW5072" s="127"/>
    </row>
    <row r="5073" spans="1:49" ht="9">
      <c r="A5073" s="127" t="s">
        <v>5521</v>
      </c>
      <c r="AW5073" s="127"/>
    </row>
    <row r="5074" spans="1:49" ht="9">
      <c r="A5074" s="127" t="s">
        <v>5522</v>
      </c>
      <c r="AW5074" s="127"/>
    </row>
    <row r="5075" spans="1:49" ht="9">
      <c r="A5075" s="127" t="s">
        <v>5523</v>
      </c>
      <c r="AW5075" s="127"/>
    </row>
    <row r="5076" spans="1:49" ht="9">
      <c r="A5076" s="127" t="s">
        <v>5524</v>
      </c>
      <c r="AW5076" s="127"/>
    </row>
    <row r="5077" spans="1:49" ht="9">
      <c r="A5077" s="127" t="s">
        <v>5525</v>
      </c>
      <c r="AW5077" s="127"/>
    </row>
    <row r="5078" spans="1:49" ht="9">
      <c r="A5078" s="127" t="s">
        <v>5526</v>
      </c>
      <c r="AW5078" s="127"/>
    </row>
    <row r="5079" spans="1:49" ht="9">
      <c r="A5079" s="127" t="s">
        <v>5527</v>
      </c>
      <c r="AW5079" s="127"/>
    </row>
    <row r="5080" spans="1:49" ht="9">
      <c r="A5080" s="127" t="s">
        <v>5528</v>
      </c>
      <c r="AW5080" s="127"/>
    </row>
    <row r="5081" spans="1:49" ht="9">
      <c r="A5081" s="127" t="s">
        <v>5529</v>
      </c>
      <c r="AW5081" s="127"/>
    </row>
    <row r="5082" spans="1:49" ht="9">
      <c r="A5082" s="127" t="s">
        <v>5530</v>
      </c>
      <c r="AW5082" s="127"/>
    </row>
    <row r="5083" spans="1:49" ht="9">
      <c r="A5083" s="127" t="s">
        <v>5531</v>
      </c>
      <c r="AW5083" s="127"/>
    </row>
    <row r="5084" spans="1:49" ht="9">
      <c r="A5084" s="127" t="s">
        <v>5532</v>
      </c>
      <c r="AW5084" s="127"/>
    </row>
    <row r="5085" spans="1:49" ht="9">
      <c r="A5085" s="127" t="s">
        <v>5533</v>
      </c>
      <c r="AW5085" s="127"/>
    </row>
    <row r="5086" spans="1:49" ht="9">
      <c r="A5086" s="127" t="s">
        <v>5534</v>
      </c>
      <c r="AW5086" s="127"/>
    </row>
    <row r="5087" spans="1:49" ht="9">
      <c r="A5087" s="127" t="s">
        <v>5535</v>
      </c>
      <c r="AW5087" s="127"/>
    </row>
    <row r="5088" spans="1:49" ht="9">
      <c r="A5088" s="127" t="s">
        <v>5536</v>
      </c>
      <c r="AW5088" s="127"/>
    </row>
    <row r="5089" spans="1:49" ht="9">
      <c r="A5089" s="127" t="s">
        <v>5537</v>
      </c>
      <c r="AW5089" s="127"/>
    </row>
    <row r="5090" spans="1:49" ht="9">
      <c r="A5090" s="127" t="s">
        <v>5538</v>
      </c>
      <c r="AW5090" s="127"/>
    </row>
    <row r="5091" spans="1:49" ht="9">
      <c r="A5091" s="127" t="s">
        <v>5539</v>
      </c>
      <c r="AW5091" s="127"/>
    </row>
    <row r="5092" spans="1:49" ht="9">
      <c r="A5092" s="127" t="s">
        <v>5540</v>
      </c>
      <c r="AW5092" s="127"/>
    </row>
    <row r="5093" spans="1:49" ht="9">
      <c r="A5093" s="127" t="s">
        <v>5541</v>
      </c>
      <c r="AW5093" s="127"/>
    </row>
    <row r="5094" spans="1:49" ht="9">
      <c r="A5094" s="127" t="s">
        <v>5542</v>
      </c>
      <c r="AW5094" s="127"/>
    </row>
    <row r="5095" spans="1:49" ht="9">
      <c r="A5095" s="127" t="s">
        <v>5543</v>
      </c>
      <c r="AW5095" s="127"/>
    </row>
    <row r="5096" spans="1:49" ht="9">
      <c r="A5096" s="127" t="s">
        <v>5544</v>
      </c>
      <c r="AW5096" s="127"/>
    </row>
    <row r="5097" spans="1:49" ht="9">
      <c r="A5097" s="127" t="s">
        <v>5545</v>
      </c>
      <c r="AW5097" s="127"/>
    </row>
    <row r="5098" spans="1:49" ht="9">
      <c r="A5098" s="127" t="s">
        <v>5546</v>
      </c>
      <c r="AW5098" s="127"/>
    </row>
    <row r="5099" spans="1:49" ht="9">
      <c r="A5099" s="127" t="s">
        <v>5547</v>
      </c>
      <c r="AW5099" s="127"/>
    </row>
    <row r="5100" spans="1:49" ht="9">
      <c r="A5100" s="127" t="s">
        <v>5548</v>
      </c>
      <c r="AW5100" s="127"/>
    </row>
    <row r="5101" spans="1:49" ht="9">
      <c r="A5101" s="127" t="s">
        <v>5549</v>
      </c>
      <c r="AW5101" s="127"/>
    </row>
    <row r="5102" spans="1:49" ht="9">
      <c r="A5102" s="127" t="s">
        <v>5550</v>
      </c>
      <c r="AW5102" s="127"/>
    </row>
    <row r="5103" spans="1:49" ht="9">
      <c r="A5103" s="127" t="s">
        <v>5551</v>
      </c>
      <c r="AW5103" s="127"/>
    </row>
    <row r="5104" spans="1:49" ht="9">
      <c r="A5104" s="127" t="s">
        <v>5552</v>
      </c>
      <c r="AW5104" s="127"/>
    </row>
    <row r="5105" spans="1:49" ht="9">
      <c r="A5105" s="127" t="s">
        <v>5553</v>
      </c>
      <c r="AW5105" s="127"/>
    </row>
    <row r="5106" spans="1:49" ht="9">
      <c r="A5106" s="127" t="s">
        <v>5554</v>
      </c>
      <c r="AW5106" s="127"/>
    </row>
    <row r="5107" spans="1:49" ht="9">
      <c r="A5107" s="127" t="s">
        <v>5555</v>
      </c>
      <c r="AW5107" s="127"/>
    </row>
    <row r="5108" spans="1:49" ht="9">
      <c r="A5108" s="127" t="s">
        <v>5556</v>
      </c>
      <c r="AW5108" s="127"/>
    </row>
    <row r="5109" spans="1:49" ht="9">
      <c r="A5109" s="127" t="s">
        <v>5557</v>
      </c>
      <c r="AW5109" s="127"/>
    </row>
    <row r="5110" spans="1:49" ht="9">
      <c r="A5110" s="127" t="s">
        <v>5558</v>
      </c>
      <c r="AW5110" s="127"/>
    </row>
    <row r="5111" spans="1:49" ht="9">
      <c r="A5111" s="127" t="s">
        <v>5559</v>
      </c>
      <c r="AW5111" s="127"/>
    </row>
    <row r="5112" spans="1:49" ht="9">
      <c r="A5112" s="127" t="s">
        <v>5560</v>
      </c>
      <c r="AW5112" s="127"/>
    </row>
    <row r="5113" spans="1:49" ht="9">
      <c r="A5113" s="127" t="s">
        <v>5561</v>
      </c>
      <c r="AW5113" s="127"/>
    </row>
    <row r="5114" spans="1:49" ht="9">
      <c r="A5114" s="127" t="s">
        <v>5562</v>
      </c>
      <c r="AW5114" s="127"/>
    </row>
    <row r="5115" spans="1:49" ht="9">
      <c r="A5115" s="127" t="s">
        <v>5563</v>
      </c>
      <c r="AW5115" s="127"/>
    </row>
    <row r="5116" spans="1:49" ht="9">
      <c r="A5116" s="127" t="s">
        <v>5564</v>
      </c>
      <c r="AW5116" s="127"/>
    </row>
    <row r="5117" spans="1:49" ht="9">
      <c r="A5117" s="127" t="s">
        <v>5565</v>
      </c>
      <c r="AW5117" s="127"/>
    </row>
    <row r="5118" spans="1:49" ht="9">
      <c r="A5118" s="127" t="s">
        <v>5566</v>
      </c>
      <c r="AW5118" s="127"/>
    </row>
    <row r="5119" spans="1:49" ht="9">
      <c r="A5119" s="127" t="s">
        <v>5567</v>
      </c>
      <c r="AW5119" s="127"/>
    </row>
    <row r="5120" spans="1:49" ht="9">
      <c r="A5120" s="127" t="s">
        <v>5568</v>
      </c>
      <c r="AW5120" s="127"/>
    </row>
    <row r="5121" spans="1:49" ht="9">
      <c r="A5121" s="127" t="s">
        <v>5569</v>
      </c>
      <c r="AW5121" s="127"/>
    </row>
    <row r="5122" spans="1:49" ht="9">
      <c r="A5122" s="127" t="s">
        <v>5570</v>
      </c>
      <c r="AW5122" s="127"/>
    </row>
    <row r="5123" spans="1:49" ht="9">
      <c r="A5123" s="127" t="s">
        <v>5571</v>
      </c>
      <c r="AW5123" s="127"/>
    </row>
    <row r="5124" spans="1:49" ht="9">
      <c r="A5124" s="127" t="s">
        <v>5572</v>
      </c>
      <c r="AW5124" s="127"/>
    </row>
    <row r="5125" spans="1:49" ht="9">
      <c r="A5125" s="127" t="s">
        <v>5573</v>
      </c>
      <c r="AW5125" s="127"/>
    </row>
    <row r="5126" spans="1:49" ht="9">
      <c r="A5126" s="127" t="s">
        <v>5574</v>
      </c>
      <c r="AW5126" s="127"/>
    </row>
    <row r="5127" spans="1:49" ht="9">
      <c r="A5127" s="127" t="s">
        <v>5575</v>
      </c>
      <c r="AW5127" s="127"/>
    </row>
    <row r="5128" spans="1:49" ht="9">
      <c r="A5128" s="127" t="s">
        <v>5576</v>
      </c>
      <c r="AW5128" s="127"/>
    </row>
    <row r="5129" spans="1:49" ht="9">
      <c r="A5129" s="127" t="s">
        <v>5577</v>
      </c>
      <c r="AW5129" s="127"/>
    </row>
    <row r="5130" spans="1:49" ht="9">
      <c r="A5130" s="127" t="s">
        <v>5578</v>
      </c>
      <c r="AW5130" s="127"/>
    </row>
    <row r="5131" spans="1:49" ht="9">
      <c r="A5131" s="127" t="s">
        <v>5579</v>
      </c>
      <c r="AW5131" s="127"/>
    </row>
    <row r="5132" spans="1:49" ht="9">
      <c r="A5132" s="127" t="s">
        <v>5580</v>
      </c>
      <c r="AW5132" s="127"/>
    </row>
    <row r="5133" spans="1:49" ht="9">
      <c r="A5133" s="127" t="s">
        <v>5581</v>
      </c>
      <c r="AW5133" s="127"/>
    </row>
    <row r="5134" spans="1:49" ht="9">
      <c r="A5134" s="127" t="s">
        <v>5582</v>
      </c>
      <c r="AW5134" s="127"/>
    </row>
    <row r="5135" spans="1:49" ht="9">
      <c r="A5135" s="127" t="s">
        <v>5583</v>
      </c>
      <c r="AW5135" s="127"/>
    </row>
    <row r="5136" spans="1:49" ht="9">
      <c r="A5136" s="127" t="s">
        <v>5584</v>
      </c>
      <c r="AW5136" s="127"/>
    </row>
    <row r="5137" spans="1:49" ht="9">
      <c r="A5137" s="127" t="s">
        <v>5585</v>
      </c>
      <c r="AW5137" s="127"/>
    </row>
    <row r="5138" spans="1:49" ht="9">
      <c r="A5138" s="127" t="s">
        <v>5586</v>
      </c>
      <c r="AW5138" s="127"/>
    </row>
    <row r="5139" spans="1:49" ht="9">
      <c r="A5139" s="127" t="s">
        <v>5587</v>
      </c>
      <c r="AW5139" s="127"/>
    </row>
    <row r="5140" spans="1:49" ht="9">
      <c r="A5140" s="127" t="s">
        <v>5588</v>
      </c>
      <c r="AW5140" s="127"/>
    </row>
    <row r="5141" spans="1:49" ht="9">
      <c r="A5141" s="127" t="s">
        <v>5589</v>
      </c>
      <c r="AW5141" s="127"/>
    </row>
    <row r="5142" spans="1:49" ht="9">
      <c r="A5142" s="127" t="s">
        <v>5590</v>
      </c>
      <c r="AW5142" s="127"/>
    </row>
    <row r="5143" spans="1:49" ht="9">
      <c r="A5143" s="127" t="s">
        <v>5591</v>
      </c>
      <c r="AW5143" s="127"/>
    </row>
    <row r="5144" spans="1:49" ht="9">
      <c r="A5144" s="127" t="s">
        <v>5592</v>
      </c>
      <c r="AW5144" s="127"/>
    </row>
    <row r="5145" spans="1:49" ht="9">
      <c r="A5145" s="127" t="s">
        <v>5593</v>
      </c>
      <c r="AW5145" s="127"/>
    </row>
    <row r="5146" spans="1:49" ht="9">
      <c r="A5146" s="127" t="s">
        <v>5594</v>
      </c>
      <c r="AW5146" s="127"/>
    </row>
    <row r="5147" spans="1:49" ht="9">
      <c r="A5147" s="127" t="s">
        <v>5595</v>
      </c>
      <c r="AW5147" s="127"/>
    </row>
    <row r="5148" spans="1:49" ht="9">
      <c r="A5148" s="127" t="s">
        <v>5596</v>
      </c>
      <c r="AW5148" s="127"/>
    </row>
    <row r="5149" spans="1:49" ht="9">
      <c r="A5149" s="127" t="s">
        <v>5597</v>
      </c>
      <c r="AW5149" s="127"/>
    </row>
    <row r="5150" spans="1:49" ht="9">
      <c r="A5150" s="127" t="s">
        <v>5598</v>
      </c>
      <c r="AW5150" s="127"/>
    </row>
    <row r="5151" spans="1:49" ht="9">
      <c r="A5151" s="127" t="s">
        <v>5599</v>
      </c>
      <c r="AW5151" s="127"/>
    </row>
    <row r="5152" spans="1:49" ht="9">
      <c r="A5152" s="127" t="s">
        <v>5600</v>
      </c>
      <c r="AW5152" s="127"/>
    </row>
    <row r="5153" spans="1:49" ht="9">
      <c r="A5153" s="127" t="s">
        <v>5601</v>
      </c>
      <c r="AW5153" s="127"/>
    </row>
    <row r="5154" spans="1:49" ht="9">
      <c r="A5154" s="127" t="s">
        <v>5602</v>
      </c>
      <c r="AW5154" s="127"/>
    </row>
    <row r="5155" spans="1:49" ht="9">
      <c r="A5155" s="127" t="s">
        <v>5603</v>
      </c>
      <c r="AW5155" s="127"/>
    </row>
    <row r="5156" spans="1:49" ht="9">
      <c r="A5156" s="127" t="s">
        <v>5604</v>
      </c>
      <c r="AW5156" s="127"/>
    </row>
    <row r="5157" spans="1:49" ht="9">
      <c r="A5157" s="127" t="s">
        <v>5605</v>
      </c>
      <c r="AW5157" s="127"/>
    </row>
    <row r="5158" spans="1:49" ht="9">
      <c r="A5158" s="127" t="s">
        <v>5606</v>
      </c>
      <c r="AW5158" s="127"/>
    </row>
    <row r="5159" spans="1:49" ht="9">
      <c r="A5159" s="127" t="s">
        <v>5607</v>
      </c>
      <c r="AW5159" s="127"/>
    </row>
    <row r="5160" spans="1:49" ht="9">
      <c r="A5160" s="127" t="s">
        <v>5608</v>
      </c>
      <c r="AW5160" s="127"/>
    </row>
    <row r="5161" spans="1:49" ht="9">
      <c r="A5161" s="127" t="s">
        <v>5609</v>
      </c>
      <c r="AW5161" s="127"/>
    </row>
    <row r="5162" spans="1:49" ht="9">
      <c r="A5162" s="127" t="s">
        <v>5610</v>
      </c>
      <c r="AW5162" s="127"/>
    </row>
    <row r="5163" spans="1:49" ht="9">
      <c r="A5163" s="127" t="s">
        <v>5611</v>
      </c>
      <c r="AW5163" s="127"/>
    </row>
    <row r="5164" spans="1:49" ht="9">
      <c r="A5164" s="127" t="s">
        <v>5612</v>
      </c>
      <c r="AW5164" s="127"/>
    </row>
    <row r="5165" spans="1:49" ht="9">
      <c r="A5165" s="127" t="s">
        <v>5613</v>
      </c>
      <c r="AW5165" s="127"/>
    </row>
    <row r="5166" spans="1:49" ht="9">
      <c r="A5166" s="127" t="s">
        <v>5614</v>
      </c>
      <c r="AW5166" s="127"/>
    </row>
    <row r="5167" spans="1:49" ht="9">
      <c r="A5167" s="127" t="s">
        <v>5615</v>
      </c>
      <c r="AW5167" s="127"/>
    </row>
    <row r="5168" spans="1:49" ht="9">
      <c r="A5168" s="127" t="s">
        <v>5616</v>
      </c>
      <c r="AW5168" s="127"/>
    </row>
    <row r="5169" spans="1:49" ht="9">
      <c r="A5169" s="127" t="s">
        <v>5617</v>
      </c>
      <c r="AW5169" s="127"/>
    </row>
    <row r="5170" spans="1:49" ht="9">
      <c r="A5170" s="127" t="s">
        <v>5618</v>
      </c>
      <c r="AW5170" s="127"/>
    </row>
    <row r="5171" spans="1:49" ht="9">
      <c r="A5171" s="127" t="s">
        <v>5619</v>
      </c>
      <c r="AW5171" s="127"/>
    </row>
    <row r="5172" spans="1:49" ht="9">
      <c r="A5172" s="127" t="s">
        <v>5620</v>
      </c>
      <c r="AW5172" s="127"/>
    </row>
    <row r="5173" spans="1:49" ht="9">
      <c r="A5173" s="127" t="s">
        <v>5621</v>
      </c>
      <c r="AW5173" s="127"/>
    </row>
    <row r="5174" spans="1:49" ht="9">
      <c r="A5174" s="127" t="s">
        <v>5622</v>
      </c>
      <c r="AW5174" s="127"/>
    </row>
    <row r="5175" spans="1:49" ht="9">
      <c r="A5175" s="127" t="s">
        <v>5623</v>
      </c>
      <c r="AW5175" s="127"/>
    </row>
    <row r="5176" spans="1:49" ht="9">
      <c r="A5176" s="127" t="s">
        <v>5624</v>
      </c>
      <c r="AW5176" s="127"/>
    </row>
    <row r="5177" spans="1:49" ht="9">
      <c r="A5177" s="127" t="s">
        <v>5625</v>
      </c>
      <c r="AW5177" s="127"/>
    </row>
    <row r="5178" spans="1:49" ht="9">
      <c r="A5178" s="127" t="s">
        <v>5626</v>
      </c>
      <c r="AW5178" s="127"/>
    </row>
    <row r="5179" spans="1:49" ht="9">
      <c r="A5179" s="127" t="s">
        <v>5627</v>
      </c>
      <c r="AW5179" s="127"/>
    </row>
    <row r="5180" spans="1:49" ht="9">
      <c r="A5180" s="127" t="s">
        <v>5628</v>
      </c>
      <c r="AW5180" s="127"/>
    </row>
    <row r="5181" spans="1:49" ht="9">
      <c r="A5181" s="127" t="s">
        <v>5629</v>
      </c>
      <c r="AW5181" s="127"/>
    </row>
    <row r="5182" spans="1:49" ht="9">
      <c r="A5182" s="127" t="s">
        <v>5630</v>
      </c>
      <c r="AW5182" s="127"/>
    </row>
    <row r="5183" spans="1:49" ht="9">
      <c r="A5183" s="127" t="s">
        <v>5631</v>
      </c>
      <c r="AW5183" s="127"/>
    </row>
    <row r="5184" spans="1:49" ht="9">
      <c r="A5184" s="127" t="s">
        <v>5632</v>
      </c>
      <c r="AW5184" s="127"/>
    </row>
    <row r="5185" spans="1:49" ht="9">
      <c r="A5185" s="127" t="s">
        <v>5633</v>
      </c>
      <c r="AW5185" s="127"/>
    </row>
    <row r="5186" spans="1:49" ht="9">
      <c r="A5186" s="127" t="s">
        <v>5634</v>
      </c>
      <c r="AW5186" s="127"/>
    </row>
    <row r="5187" spans="1:49" ht="9">
      <c r="A5187" s="127" t="s">
        <v>5635</v>
      </c>
      <c r="AW5187" s="127"/>
    </row>
    <row r="5188" spans="1:49" ht="9">
      <c r="A5188" s="127" t="s">
        <v>5636</v>
      </c>
      <c r="AW5188" s="127"/>
    </row>
    <row r="5189" spans="1:49" ht="9">
      <c r="A5189" s="127" t="s">
        <v>5637</v>
      </c>
      <c r="AW5189" s="127"/>
    </row>
    <row r="5190" spans="1:49" ht="9">
      <c r="A5190" s="127" t="s">
        <v>5638</v>
      </c>
      <c r="AW5190" s="127"/>
    </row>
    <row r="5191" spans="1:49" ht="9">
      <c r="A5191" s="127" t="s">
        <v>5639</v>
      </c>
      <c r="AW5191" s="127"/>
    </row>
    <row r="5192" spans="1:49" ht="9">
      <c r="A5192" s="127" t="s">
        <v>5640</v>
      </c>
      <c r="AW5192" s="127"/>
    </row>
    <row r="5193" spans="1:49" ht="9">
      <c r="A5193" s="127" t="s">
        <v>5641</v>
      </c>
      <c r="AW5193" s="127"/>
    </row>
    <row r="5194" spans="1:49" ht="9">
      <c r="A5194" s="127" t="s">
        <v>5642</v>
      </c>
      <c r="AW5194" s="127"/>
    </row>
    <row r="5195" spans="1:49" ht="9">
      <c r="A5195" s="127" t="s">
        <v>5643</v>
      </c>
      <c r="AW5195" s="127"/>
    </row>
    <row r="5196" spans="1:49" ht="9">
      <c r="A5196" s="127" t="s">
        <v>5644</v>
      </c>
      <c r="AW5196" s="127"/>
    </row>
    <row r="5197" spans="1:49" ht="9">
      <c r="A5197" s="127" t="s">
        <v>5645</v>
      </c>
      <c r="AW5197" s="127"/>
    </row>
    <row r="5198" spans="1:49" ht="9">
      <c r="A5198" s="127" t="s">
        <v>5646</v>
      </c>
      <c r="AW5198" s="127"/>
    </row>
    <row r="5199" spans="1:49" ht="9">
      <c r="A5199" s="127" t="s">
        <v>5647</v>
      </c>
      <c r="AW5199" s="127"/>
    </row>
    <row r="5200" spans="1:49" ht="9">
      <c r="A5200" s="127" t="s">
        <v>5648</v>
      </c>
      <c r="AW5200" s="127"/>
    </row>
    <row r="5201" spans="1:49" ht="9">
      <c r="A5201" s="127" t="s">
        <v>5649</v>
      </c>
      <c r="AW5201" s="127"/>
    </row>
    <row r="5202" spans="1:49" ht="9">
      <c r="A5202" s="127" t="s">
        <v>5650</v>
      </c>
      <c r="AW5202" s="127"/>
    </row>
    <row r="5203" spans="1:49" ht="9">
      <c r="A5203" s="127" t="s">
        <v>5651</v>
      </c>
      <c r="AW5203" s="127"/>
    </row>
    <row r="5204" spans="1:49" ht="9">
      <c r="A5204" s="127" t="s">
        <v>5652</v>
      </c>
      <c r="AW5204" s="127"/>
    </row>
    <row r="5205" spans="1:49" ht="9">
      <c r="A5205" s="127" t="s">
        <v>5653</v>
      </c>
      <c r="AW5205" s="127"/>
    </row>
    <row r="5206" spans="1:49" ht="9">
      <c r="A5206" s="127" t="s">
        <v>5654</v>
      </c>
      <c r="AW5206" s="127"/>
    </row>
    <row r="5207" spans="1:49" ht="9">
      <c r="A5207" s="127" t="s">
        <v>5655</v>
      </c>
      <c r="AW5207" s="127"/>
    </row>
    <row r="5208" spans="1:49" ht="9">
      <c r="A5208" s="127" t="s">
        <v>5656</v>
      </c>
      <c r="AW5208" s="127"/>
    </row>
    <row r="5209" spans="1:49" ht="9">
      <c r="A5209" s="127" t="s">
        <v>5657</v>
      </c>
      <c r="AW5209" s="127"/>
    </row>
    <row r="5210" spans="1:49" ht="9">
      <c r="A5210" s="127" t="s">
        <v>5658</v>
      </c>
      <c r="AW5210" s="127"/>
    </row>
    <row r="5211" spans="1:49" ht="9">
      <c r="A5211" s="127" t="s">
        <v>5659</v>
      </c>
      <c r="AW5211" s="127"/>
    </row>
    <row r="5212" spans="1:49" ht="9">
      <c r="A5212" s="127" t="s">
        <v>5660</v>
      </c>
      <c r="AW5212" s="127"/>
    </row>
    <row r="5213" spans="1:49" ht="9">
      <c r="A5213" s="127" t="s">
        <v>5661</v>
      </c>
      <c r="AW5213" s="127"/>
    </row>
    <row r="5214" spans="1:49" ht="9">
      <c r="A5214" s="127" t="s">
        <v>5662</v>
      </c>
      <c r="AW5214" s="127"/>
    </row>
    <row r="5215" spans="1:49" ht="9">
      <c r="A5215" s="127" t="s">
        <v>5663</v>
      </c>
      <c r="AW5215" s="127"/>
    </row>
    <row r="5216" spans="1:49" ht="9">
      <c r="A5216" s="127" t="s">
        <v>5664</v>
      </c>
      <c r="AW5216" s="127"/>
    </row>
    <row r="5217" spans="1:49" ht="9">
      <c r="A5217" s="127" t="s">
        <v>5665</v>
      </c>
      <c r="AW5217" s="127"/>
    </row>
    <row r="5218" spans="1:49" ht="9">
      <c r="A5218" s="127" t="s">
        <v>5666</v>
      </c>
      <c r="AW5218" s="127"/>
    </row>
    <row r="5219" spans="1:49" ht="9">
      <c r="A5219" s="127" t="s">
        <v>5667</v>
      </c>
      <c r="AW5219" s="127"/>
    </row>
    <row r="5220" spans="1:49" ht="9">
      <c r="A5220" s="127" t="s">
        <v>5668</v>
      </c>
      <c r="AW5220" s="127"/>
    </row>
    <row r="5221" spans="1:49" ht="9">
      <c r="A5221" s="127" t="s">
        <v>5669</v>
      </c>
      <c r="AW5221" s="127"/>
    </row>
    <row r="5222" spans="1:49" ht="9">
      <c r="A5222" s="127" t="s">
        <v>5670</v>
      </c>
      <c r="AW5222" s="127"/>
    </row>
    <row r="5223" spans="1:49" ht="9">
      <c r="A5223" s="127" t="s">
        <v>5671</v>
      </c>
      <c r="AW5223" s="127"/>
    </row>
    <row r="5224" spans="1:49" ht="9">
      <c r="A5224" s="127" t="s">
        <v>5672</v>
      </c>
      <c r="AW5224" s="127"/>
    </row>
    <row r="5225" spans="1:49" ht="9">
      <c r="A5225" s="127" t="s">
        <v>5673</v>
      </c>
      <c r="AW5225" s="127"/>
    </row>
    <row r="5226" spans="1:49" ht="9">
      <c r="A5226" s="127" t="s">
        <v>5674</v>
      </c>
      <c r="AW5226" s="127"/>
    </row>
    <row r="5227" spans="1:49" ht="9">
      <c r="A5227" s="127" t="s">
        <v>5675</v>
      </c>
      <c r="AW5227" s="127"/>
    </row>
    <row r="5228" spans="1:49" ht="9">
      <c r="A5228" s="127" t="s">
        <v>5676</v>
      </c>
      <c r="AW5228" s="127"/>
    </row>
    <row r="5229" spans="1:49" ht="9">
      <c r="A5229" s="127" t="s">
        <v>5677</v>
      </c>
      <c r="AW5229" s="127"/>
    </row>
    <row r="5230" spans="1:49" ht="9">
      <c r="A5230" s="127" t="s">
        <v>5678</v>
      </c>
      <c r="AW5230" s="127"/>
    </row>
    <row r="5231" spans="1:49" ht="9">
      <c r="A5231" s="127" t="s">
        <v>5679</v>
      </c>
      <c r="AW5231" s="127"/>
    </row>
    <row r="5232" spans="1:49" ht="9">
      <c r="A5232" s="127" t="s">
        <v>5680</v>
      </c>
      <c r="AW5232" s="127"/>
    </row>
    <row r="5233" spans="1:49" ht="9">
      <c r="A5233" s="127" t="s">
        <v>5681</v>
      </c>
      <c r="AW5233" s="127"/>
    </row>
    <row r="5234" spans="1:49" ht="9">
      <c r="A5234" s="127" t="s">
        <v>5682</v>
      </c>
      <c r="AW5234" s="127"/>
    </row>
    <row r="5235" spans="1:49" ht="9">
      <c r="A5235" s="127" t="s">
        <v>5683</v>
      </c>
      <c r="AW5235" s="127"/>
    </row>
    <row r="5236" spans="1:49" ht="9">
      <c r="A5236" s="127" t="s">
        <v>5684</v>
      </c>
      <c r="AW5236" s="127"/>
    </row>
    <row r="5237" spans="1:49" ht="9">
      <c r="A5237" s="127" t="s">
        <v>5685</v>
      </c>
      <c r="AW5237" s="127"/>
    </row>
    <row r="5238" spans="1:49" ht="9">
      <c r="A5238" s="127" t="s">
        <v>5686</v>
      </c>
      <c r="AW5238" s="127"/>
    </row>
    <row r="5239" spans="1:49" ht="9">
      <c r="A5239" s="127" t="s">
        <v>5687</v>
      </c>
      <c r="AW5239" s="127"/>
    </row>
    <row r="5240" spans="1:49" ht="9">
      <c r="A5240" s="127" t="s">
        <v>5688</v>
      </c>
      <c r="AW5240" s="127"/>
    </row>
    <row r="5241" spans="1:49" ht="9">
      <c r="A5241" s="127" t="s">
        <v>5689</v>
      </c>
      <c r="AW5241" s="127"/>
    </row>
    <row r="5242" spans="1:49" ht="9">
      <c r="A5242" s="127" t="s">
        <v>5690</v>
      </c>
      <c r="AW5242" s="127"/>
    </row>
    <row r="5243" spans="1:49" ht="9">
      <c r="A5243" s="127" t="s">
        <v>5691</v>
      </c>
      <c r="AW5243" s="127"/>
    </row>
    <row r="5244" spans="1:49" ht="9">
      <c r="A5244" s="127" t="s">
        <v>5692</v>
      </c>
      <c r="AW5244" s="127"/>
    </row>
    <row r="5245" spans="1:49" ht="9">
      <c r="A5245" s="127" t="s">
        <v>5693</v>
      </c>
      <c r="AW5245" s="127"/>
    </row>
    <row r="5246" spans="1:49" ht="9">
      <c r="A5246" s="127" t="s">
        <v>5694</v>
      </c>
      <c r="AW5246" s="127"/>
    </row>
    <row r="5247" spans="1:49" ht="9">
      <c r="A5247" s="127" t="s">
        <v>5695</v>
      </c>
      <c r="AW5247" s="127"/>
    </row>
    <row r="5248" spans="1:49" ht="9">
      <c r="A5248" s="127" t="s">
        <v>5696</v>
      </c>
      <c r="AW5248" s="127"/>
    </row>
    <row r="5249" spans="1:49" ht="9">
      <c r="A5249" s="127" t="s">
        <v>5697</v>
      </c>
      <c r="AW5249" s="127"/>
    </row>
    <row r="5250" spans="1:49" ht="9">
      <c r="A5250" s="127" t="s">
        <v>5698</v>
      </c>
      <c r="AW5250" s="127"/>
    </row>
    <row r="5251" spans="1:49" ht="9">
      <c r="A5251" s="127" t="s">
        <v>5699</v>
      </c>
      <c r="AW5251" s="127"/>
    </row>
    <row r="5252" spans="1:49" ht="9">
      <c r="A5252" s="127" t="s">
        <v>5700</v>
      </c>
      <c r="AW5252" s="127"/>
    </row>
    <row r="5253" spans="1:49" ht="9">
      <c r="A5253" s="127" t="s">
        <v>5701</v>
      </c>
      <c r="AW5253" s="127"/>
    </row>
    <row r="5254" spans="1:49" ht="9">
      <c r="A5254" s="127" t="s">
        <v>5702</v>
      </c>
      <c r="AW5254" s="127"/>
    </row>
    <row r="5255" spans="1:49" ht="9">
      <c r="A5255" s="127" t="s">
        <v>5703</v>
      </c>
      <c r="AW5255" s="127"/>
    </row>
    <row r="5256" spans="1:49" ht="9">
      <c r="A5256" s="127" t="s">
        <v>5704</v>
      </c>
      <c r="AW5256" s="127"/>
    </row>
    <row r="5257" spans="1:49" ht="9">
      <c r="A5257" s="127" t="s">
        <v>5705</v>
      </c>
      <c r="AW5257" s="127"/>
    </row>
    <row r="5258" spans="1:49" ht="9">
      <c r="A5258" s="127" t="s">
        <v>5706</v>
      </c>
      <c r="AW5258" s="127"/>
    </row>
    <row r="5259" spans="1:49" ht="9">
      <c r="A5259" s="127" t="s">
        <v>5707</v>
      </c>
      <c r="AW5259" s="127"/>
    </row>
    <row r="5260" spans="1:49" ht="9">
      <c r="A5260" s="127" t="s">
        <v>5708</v>
      </c>
      <c r="AW5260" s="127"/>
    </row>
    <row r="5261" spans="1:49" ht="9">
      <c r="A5261" s="127" t="s">
        <v>5709</v>
      </c>
      <c r="AW5261" s="127"/>
    </row>
    <row r="5262" spans="1:49" ht="9">
      <c r="A5262" s="127" t="s">
        <v>5710</v>
      </c>
      <c r="AW5262" s="127"/>
    </row>
    <row r="5263" spans="1:49" ht="9">
      <c r="A5263" s="127" t="s">
        <v>5711</v>
      </c>
      <c r="AW5263" s="127"/>
    </row>
    <row r="5264" spans="1:49" ht="9">
      <c r="A5264" s="127" t="s">
        <v>5712</v>
      </c>
      <c r="AW5264" s="127"/>
    </row>
    <row r="5265" spans="1:49" ht="9">
      <c r="A5265" s="127" t="s">
        <v>5713</v>
      </c>
      <c r="AW5265" s="127"/>
    </row>
    <row r="5266" spans="1:49" ht="9">
      <c r="A5266" s="127" t="s">
        <v>5714</v>
      </c>
      <c r="AW5266" s="127"/>
    </row>
    <row r="5267" spans="1:49" ht="9">
      <c r="A5267" s="127" t="s">
        <v>5715</v>
      </c>
      <c r="AW5267" s="127"/>
    </row>
    <row r="5268" spans="1:49" ht="9">
      <c r="A5268" s="127" t="s">
        <v>5716</v>
      </c>
      <c r="AW5268" s="127"/>
    </row>
    <row r="5269" spans="1:49" ht="9">
      <c r="A5269" s="127" t="s">
        <v>5717</v>
      </c>
      <c r="AW5269" s="127"/>
    </row>
    <row r="5270" spans="1:49" ht="9">
      <c r="A5270" s="127" t="s">
        <v>5718</v>
      </c>
      <c r="AW5270" s="127"/>
    </row>
    <row r="5271" spans="1:49" ht="9">
      <c r="A5271" s="127" t="s">
        <v>5719</v>
      </c>
      <c r="AW5271" s="127"/>
    </row>
    <row r="5272" spans="1:49" ht="9">
      <c r="A5272" s="127" t="s">
        <v>5720</v>
      </c>
      <c r="AW5272" s="127"/>
    </row>
    <row r="5273" spans="1:49" ht="9">
      <c r="A5273" s="127" t="s">
        <v>5721</v>
      </c>
      <c r="AW5273" s="127"/>
    </row>
    <row r="5274" spans="1:49" ht="9">
      <c r="A5274" s="127" t="s">
        <v>5722</v>
      </c>
      <c r="AW5274" s="127"/>
    </row>
    <row r="5275" spans="1:49" ht="9">
      <c r="A5275" s="127" t="s">
        <v>5723</v>
      </c>
      <c r="AW5275" s="127"/>
    </row>
    <row r="5276" spans="1:49" ht="9">
      <c r="A5276" s="127" t="s">
        <v>5724</v>
      </c>
      <c r="AW5276" s="127"/>
    </row>
    <row r="5277" spans="1:49" ht="9">
      <c r="A5277" s="127" t="s">
        <v>5725</v>
      </c>
      <c r="AW5277" s="127"/>
    </row>
    <row r="5278" spans="1:49" ht="9">
      <c r="A5278" s="127" t="s">
        <v>5726</v>
      </c>
      <c r="AW5278" s="127"/>
    </row>
    <row r="5279" spans="1:49" ht="9">
      <c r="A5279" s="127" t="s">
        <v>5727</v>
      </c>
      <c r="AW5279" s="127"/>
    </row>
    <row r="5280" spans="1:49" ht="9">
      <c r="A5280" s="127" t="s">
        <v>5728</v>
      </c>
      <c r="AW5280" s="127"/>
    </row>
    <row r="5281" spans="1:49" ht="9">
      <c r="A5281" s="127" t="s">
        <v>5729</v>
      </c>
      <c r="AW5281" s="127"/>
    </row>
    <row r="5282" spans="1:49" ht="9">
      <c r="A5282" s="127" t="s">
        <v>5730</v>
      </c>
      <c r="AW5282" s="127"/>
    </row>
    <row r="5283" spans="1:49" ht="9">
      <c r="A5283" s="127" t="s">
        <v>5731</v>
      </c>
      <c r="AW5283" s="127"/>
    </row>
    <row r="5284" spans="1:49" ht="9">
      <c r="A5284" s="127" t="s">
        <v>5732</v>
      </c>
      <c r="AW5284" s="127"/>
    </row>
    <row r="5285" spans="1:49" ht="9">
      <c r="A5285" s="127" t="s">
        <v>5733</v>
      </c>
      <c r="AW5285" s="127"/>
    </row>
    <row r="5286" spans="1:49" ht="9">
      <c r="A5286" s="127" t="s">
        <v>5734</v>
      </c>
      <c r="AW5286" s="127"/>
    </row>
    <row r="5287" spans="1:49" ht="9">
      <c r="A5287" s="127" t="s">
        <v>5735</v>
      </c>
      <c r="AW5287" s="127"/>
    </row>
    <row r="5288" spans="1:49" ht="9">
      <c r="A5288" s="127" t="s">
        <v>5736</v>
      </c>
      <c r="AW5288" s="127"/>
    </row>
    <row r="5289" spans="1:49" ht="9">
      <c r="A5289" s="127" t="s">
        <v>5737</v>
      </c>
      <c r="AW5289" s="127"/>
    </row>
    <row r="5290" spans="1:49" ht="9">
      <c r="A5290" s="127" t="s">
        <v>5738</v>
      </c>
      <c r="AW5290" s="127"/>
    </row>
    <row r="5291" spans="1:49" ht="9">
      <c r="A5291" s="127" t="s">
        <v>5739</v>
      </c>
      <c r="AW5291" s="127"/>
    </row>
    <row r="5292" spans="1:49" ht="9">
      <c r="A5292" s="127" t="s">
        <v>5740</v>
      </c>
      <c r="AW5292" s="127"/>
    </row>
    <row r="5293" spans="1:49" ht="9">
      <c r="A5293" s="127" t="s">
        <v>5741</v>
      </c>
      <c r="AW5293" s="127"/>
    </row>
    <row r="5294" spans="1:49" ht="9">
      <c r="A5294" s="127" t="s">
        <v>5742</v>
      </c>
      <c r="AW5294" s="127"/>
    </row>
    <row r="5295" spans="1:49" ht="9">
      <c r="A5295" s="127" t="s">
        <v>5743</v>
      </c>
      <c r="AW5295" s="127"/>
    </row>
    <row r="5296" spans="1:49" ht="9">
      <c r="A5296" s="127" t="s">
        <v>5744</v>
      </c>
      <c r="AW5296" s="127"/>
    </row>
    <row r="5297" spans="1:49" ht="9">
      <c r="A5297" s="127" t="s">
        <v>5745</v>
      </c>
      <c r="AW5297" s="127"/>
    </row>
    <row r="5298" spans="1:49" ht="9">
      <c r="A5298" s="127" t="s">
        <v>5746</v>
      </c>
      <c r="AW5298" s="127"/>
    </row>
    <row r="5299" spans="1:49" ht="9">
      <c r="A5299" s="127" t="s">
        <v>5747</v>
      </c>
      <c r="AW5299" s="127"/>
    </row>
    <row r="5300" spans="1:49" ht="9">
      <c r="A5300" s="127" t="s">
        <v>5748</v>
      </c>
      <c r="AW5300" s="127"/>
    </row>
    <row r="5301" spans="1:49" ht="9">
      <c r="A5301" s="127" t="s">
        <v>5749</v>
      </c>
      <c r="AW5301" s="127"/>
    </row>
    <row r="5302" spans="1:49" ht="9">
      <c r="A5302" s="127" t="s">
        <v>5750</v>
      </c>
      <c r="AW5302" s="127"/>
    </row>
    <row r="5303" spans="1:49" ht="9">
      <c r="A5303" s="127" t="s">
        <v>5751</v>
      </c>
      <c r="AW5303" s="127"/>
    </row>
    <row r="5304" spans="1:49" ht="9">
      <c r="A5304" s="127" t="s">
        <v>5752</v>
      </c>
      <c r="AW5304" s="127"/>
    </row>
    <row r="5305" spans="1:49" ht="9">
      <c r="A5305" s="127" t="s">
        <v>5753</v>
      </c>
      <c r="AW5305" s="127"/>
    </row>
    <row r="5306" spans="1:49" ht="9">
      <c r="A5306" s="127" t="s">
        <v>5754</v>
      </c>
      <c r="AW5306" s="127"/>
    </row>
    <row r="5307" spans="1:49" ht="9">
      <c r="A5307" s="127" t="s">
        <v>5755</v>
      </c>
      <c r="AW5307" s="127"/>
    </row>
    <row r="5308" spans="1:49" ht="9">
      <c r="A5308" s="127" t="s">
        <v>5756</v>
      </c>
      <c r="AW5308" s="127"/>
    </row>
    <row r="5309" spans="1:49" ht="9">
      <c r="A5309" s="127" t="s">
        <v>5757</v>
      </c>
      <c r="AW5309" s="127"/>
    </row>
    <row r="5310" spans="1:49" ht="9">
      <c r="A5310" s="127" t="s">
        <v>5758</v>
      </c>
      <c r="AW5310" s="127"/>
    </row>
    <row r="5311" spans="1:49" ht="9">
      <c r="A5311" s="127" t="s">
        <v>5759</v>
      </c>
      <c r="AW5311" s="127"/>
    </row>
    <row r="5312" spans="1:49" ht="9">
      <c r="A5312" s="127" t="s">
        <v>5760</v>
      </c>
      <c r="AW5312" s="127"/>
    </row>
    <row r="5313" spans="1:49" ht="9">
      <c r="A5313" s="127" t="s">
        <v>5761</v>
      </c>
      <c r="AW5313" s="127"/>
    </row>
    <row r="5314" spans="1:49" ht="9">
      <c r="A5314" s="127" t="s">
        <v>5762</v>
      </c>
      <c r="AW5314" s="127"/>
    </row>
    <row r="5315" spans="1:49" ht="9">
      <c r="A5315" s="127" t="s">
        <v>5763</v>
      </c>
      <c r="AW5315" s="127"/>
    </row>
    <row r="5316" spans="1:49" ht="9">
      <c r="A5316" s="127" t="s">
        <v>5764</v>
      </c>
      <c r="AW5316" s="127"/>
    </row>
    <row r="5317" spans="1:49" ht="9">
      <c r="A5317" s="127" t="s">
        <v>5765</v>
      </c>
      <c r="AW5317" s="127"/>
    </row>
    <row r="5318" spans="1:49" ht="9">
      <c r="A5318" s="127" t="s">
        <v>5766</v>
      </c>
      <c r="AW5318" s="127"/>
    </row>
    <row r="5319" spans="1:49" ht="9">
      <c r="A5319" s="127" t="s">
        <v>5767</v>
      </c>
      <c r="AW5319" s="127"/>
    </row>
    <row r="5320" spans="1:49" ht="9">
      <c r="A5320" s="127" t="s">
        <v>5768</v>
      </c>
      <c r="AW5320" s="127"/>
    </row>
    <row r="5321" spans="1:49" ht="9">
      <c r="A5321" s="127" t="s">
        <v>5769</v>
      </c>
      <c r="AW5321" s="127"/>
    </row>
    <row r="5322" spans="1:49" ht="9">
      <c r="A5322" s="127" t="s">
        <v>5770</v>
      </c>
      <c r="AW5322" s="127"/>
    </row>
    <row r="5323" spans="1:49" ht="9">
      <c r="A5323" s="127" t="s">
        <v>5771</v>
      </c>
      <c r="AW5323" s="127"/>
    </row>
    <row r="5324" spans="1:49" ht="9">
      <c r="A5324" s="127" t="s">
        <v>5772</v>
      </c>
      <c r="AW5324" s="127"/>
    </row>
    <row r="5325" spans="1:49" ht="9">
      <c r="A5325" s="127" t="s">
        <v>5773</v>
      </c>
      <c r="AW5325" s="127"/>
    </row>
    <row r="5326" spans="1:49" ht="9">
      <c r="A5326" s="127" t="s">
        <v>5774</v>
      </c>
      <c r="AW5326" s="127"/>
    </row>
    <row r="5327" spans="1:49" ht="9">
      <c r="A5327" s="127" t="s">
        <v>5775</v>
      </c>
      <c r="AW5327" s="127"/>
    </row>
    <row r="5328" spans="1:49" ht="9">
      <c r="A5328" s="127" t="s">
        <v>5776</v>
      </c>
      <c r="AW5328" s="127"/>
    </row>
    <row r="5329" spans="1:49" ht="9">
      <c r="A5329" s="127" t="s">
        <v>5777</v>
      </c>
      <c r="AW5329" s="127"/>
    </row>
    <row r="5330" spans="1:49" ht="9">
      <c r="A5330" s="127" t="s">
        <v>5778</v>
      </c>
      <c r="AW5330" s="127"/>
    </row>
    <row r="5331" spans="1:49" ht="9">
      <c r="A5331" s="127" t="s">
        <v>5779</v>
      </c>
      <c r="AW5331" s="127"/>
    </row>
    <row r="5332" spans="1:49" ht="9">
      <c r="A5332" s="127" t="s">
        <v>5780</v>
      </c>
      <c r="AW5332" s="127"/>
    </row>
    <row r="5333" spans="1:49" ht="9">
      <c r="A5333" s="127" t="s">
        <v>5781</v>
      </c>
      <c r="AW5333" s="127"/>
    </row>
    <row r="5334" spans="1:49" ht="9">
      <c r="A5334" s="127" t="s">
        <v>5782</v>
      </c>
      <c r="AW5334" s="127"/>
    </row>
    <row r="5335" spans="1:49" ht="9">
      <c r="A5335" s="127" t="s">
        <v>5783</v>
      </c>
      <c r="AW5335" s="127"/>
    </row>
    <row r="5336" spans="1:49" ht="9">
      <c r="A5336" s="127" t="s">
        <v>5784</v>
      </c>
      <c r="AW5336" s="127"/>
    </row>
    <row r="5337" spans="1:49" ht="9">
      <c r="A5337" s="127" t="s">
        <v>5785</v>
      </c>
      <c r="AW5337" s="127"/>
    </row>
    <row r="5338" spans="1:49" ht="9">
      <c r="A5338" s="127" t="s">
        <v>5786</v>
      </c>
      <c r="AW5338" s="127"/>
    </row>
    <row r="5339" spans="1:49" ht="9">
      <c r="A5339" s="127" t="s">
        <v>5787</v>
      </c>
      <c r="AW5339" s="127"/>
    </row>
    <row r="5340" spans="1:49" ht="9">
      <c r="A5340" s="127" t="s">
        <v>5788</v>
      </c>
      <c r="AW5340" s="127"/>
    </row>
    <row r="5341" spans="1:49" ht="9">
      <c r="A5341" s="127" t="s">
        <v>5789</v>
      </c>
      <c r="AW5341" s="127"/>
    </row>
    <row r="5342" spans="1:49" ht="9">
      <c r="A5342" s="127" t="s">
        <v>5790</v>
      </c>
      <c r="AW5342" s="127"/>
    </row>
    <row r="5343" spans="1:49" ht="9">
      <c r="A5343" s="127" t="s">
        <v>5791</v>
      </c>
      <c r="AW5343" s="127"/>
    </row>
    <row r="5344" spans="1:49" ht="9">
      <c r="A5344" s="127" t="s">
        <v>5792</v>
      </c>
      <c r="AW5344" s="127"/>
    </row>
    <row r="5345" spans="1:49" ht="9">
      <c r="A5345" s="127" t="s">
        <v>5793</v>
      </c>
      <c r="AW5345" s="127"/>
    </row>
    <row r="5346" spans="1:49" ht="9">
      <c r="A5346" s="127" t="s">
        <v>5794</v>
      </c>
      <c r="AW5346" s="127"/>
    </row>
    <row r="5347" spans="1:49" ht="9">
      <c r="A5347" s="127" t="s">
        <v>5795</v>
      </c>
      <c r="AW5347" s="127"/>
    </row>
    <row r="5348" spans="1:49" ht="9">
      <c r="A5348" s="127" t="s">
        <v>5796</v>
      </c>
      <c r="AW5348" s="127"/>
    </row>
    <row r="5349" spans="1:49" ht="9">
      <c r="A5349" s="127" t="s">
        <v>5797</v>
      </c>
      <c r="AW5349" s="127"/>
    </row>
    <row r="5350" spans="1:49" ht="9">
      <c r="A5350" s="127" t="s">
        <v>5798</v>
      </c>
      <c r="AW5350" s="127"/>
    </row>
    <row r="5351" spans="1:49" ht="9">
      <c r="A5351" s="127" t="s">
        <v>5799</v>
      </c>
      <c r="AW5351" s="127"/>
    </row>
    <row r="5352" spans="1:49" ht="9">
      <c r="A5352" s="127" t="s">
        <v>5800</v>
      </c>
      <c r="AW5352" s="127"/>
    </row>
    <row r="5353" spans="1:49" ht="9">
      <c r="A5353" s="127" t="s">
        <v>5801</v>
      </c>
      <c r="AW5353" s="127"/>
    </row>
    <row r="5354" spans="1:49" ht="9">
      <c r="A5354" s="127" t="s">
        <v>5802</v>
      </c>
      <c r="AW5354" s="127"/>
    </row>
    <row r="5355" spans="1:49" ht="9">
      <c r="A5355" s="127" t="s">
        <v>5803</v>
      </c>
      <c r="AW5355" s="127"/>
    </row>
    <row r="5356" spans="1:49" ht="9">
      <c r="A5356" s="127" t="s">
        <v>5804</v>
      </c>
      <c r="AW5356" s="127"/>
    </row>
    <row r="5357" spans="1:49" ht="9">
      <c r="A5357" s="127" t="s">
        <v>5805</v>
      </c>
      <c r="AW5357" s="127"/>
    </row>
    <row r="5358" spans="1:49" ht="9">
      <c r="A5358" s="127" t="s">
        <v>5806</v>
      </c>
      <c r="AW5358" s="127"/>
    </row>
    <row r="5359" spans="1:49" ht="9">
      <c r="A5359" s="127" t="s">
        <v>5807</v>
      </c>
      <c r="AW5359" s="127"/>
    </row>
    <row r="5360" spans="1:49" ht="9">
      <c r="A5360" s="127" t="s">
        <v>5808</v>
      </c>
      <c r="AW5360" s="127"/>
    </row>
    <row r="5361" spans="1:49" ht="9">
      <c r="A5361" s="127" t="s">
        <v>5809</v>
      </c>
      <c r="AW5361" s="127"/>
    </row>
    <row r="5362" spans="1:49" ht="9">
      <c r="A5362" s="127" t="s">
        <v>5810</v>
      </c>
      <c r="AW5362" s="127"/>
    </row>
    <row r="5363" spans="1:49" ht="9">
      <c r="A5363" s="127" t="s">
        <v>5811</v>
      </c>
      <c r="AW5363" s="127"/>
    </row>
    <row r="5364" spans="1:49" ht="9">
      <c r="A5364" s="127" t="s">
        <v>5812</v>
      </c>
      <c r="AW5364" s="127"/>
    </row>
    <row r="5365" spans="1:49" ht="9">
      <c r="A5365" s="127" t="s">
        <v>5813</v>
      </c>
      <c r="AW5365" s="127"/>
    </row>
    <row r="5366" spans="1:49" ht="9">
      <c r="A5366" s="127" t="s">
        <v>5814</v>
      </c>
      <c r="AW5366" s="127"/>
    </row>
    <row r="5367" spans="1:49" ht="9">
      <c r="A5367" s="127" t="s">
        <v>5815</v>
      </c>
      <c r="AW5367" s="127"/>
    </row>
    <row r="5368" spans="1:49" ht="9">
      <c r="A5368" s="127" t="s">
        <v>5816</v>
      </c>
      <c r="AW5368" s="127"/>
    </row>
    <row r="5369" spans="1:49" ht="9">
      <c r="A5369" s="127" t="s">
        <v>5817</v>
      </c>
      <c r="AW5369" s="127"/>
    </row>
    <row r="5370" spans="1:49" ht="9">
      <c r="A5370" s="127" t="s">
        <v>5818</v>
      </c>
      <c r="AW5370" s="127"/>
    </row>
    <row r="5371" spans="1:49" ht="9">
      <c r="A5371" s="127" t="s">
        <v>5819</v>
      </c>
      <c r="AW5371" s="127"/>
    </row>
    <row r="5372" spans="1:49" ht="9">
      <c r="A5372" s="127" t="s">
        <v>5820</v>
      </c>
      <c r="AW5372" s="127"/>
    </row>
    <row r="5373" spans="1:49" ht="9">
      <c r="A5373" s="127" t="s">
        <v>5821</v>
      </c>
      <c r="AW5373" s="127"/>
    </row>
    <row r="5374" spans="1:49" ht="9">
      <c r="A5374" s="127" t="s">
        <v>5822</v>
      </c>
      <c r="AW5374" s="127"/>
    </row>
    <row r="5375" spans="1:49" ht="9">
      <c r="A5375" s="127" t="s">
        <v>5823</v>
      </c>
      <c r="AW5375" s="127"/>
    </row>
    <row r="5376" spans="1:49" ht="9">
      <c r="A5376" s="127" t="s">
        <v>5824</v>
      </c>
      <c r="AW5376" s="127"/>
    </row>
    <row r="5377" spans="1:49" ht="9">
      <c r="A5377" s="127" t="s">
        <v>5825</v>
      </c>
      <c r="AW5377" s="127"/>
    </row>
    <row r="5378" spans="1:49" ht="9">
      <c r="A5378" s="127" t="s">
        <v>5826</v>
      </c>
      <c r="AW5378" s="127"/>
    </row>
    <row r="5379" spans="1:49" ht="9">
      <c r="A5379" s="127" t="s">
        <v>5827</v>
      </c>
      <c r="AW5379" s="127"/>
    </row>
    <row r="5380" spans="1:49" ht="9">
      <c r="A5380" s="127" t="s">
        <v>5828</v>
      </c>
      <c r="AW5380" s="127"/>
    </row>
    <row r="5381" spans="1:49" ht="9">
      <c r="A5381" s="127" t="s">
        <v>5829</v>
      </c>
      <c r="AW5381" s="127"/>
    </row>
    <row r="5382" spans="1:49" ht="9">
      <c r="A5382" s="127" t="s">
        <v>5830</v>
      </c>
      <c r="AW5382" s="127"/>
    </row>
    <row r="5383" spans="1:49" ht="9">
      <c r="A5383" s="127" t="s">
        <v>5831</v>
      </c>
      <c r="AW5383" s="127"/>
    </row>
    <row r="5384" spans="1:49" ht="9">
      <c r="A5384" s="127" t="s">
        <v>5832</v>
      </c>
      <c r="AW5384" s="127"/>
    </row>
    <row r="5385" spans="1:49" ht="9">
      <c r="A5385" s="127" t="s">
        <v>5833</v>
      </c>
      <c r="AW5385" s="127"/>
    </row>
    <row r="5386" spans="1:49" ht="9">
      <c r="A5386" s="127" t="s">
        <v>5834</v>
      </c>
      <c r="AW5386" s="127"/>
    </row>
    <row r="5387" spans="1:49" ht="9">
      <c r="A5387" s="127" t="s">
        <v>5835</v>
      </c>
      <c r="AW5387" s="127"/>
    </row>
    <row r="5388" spans="1:49" ht="9">
      <c r="A5388" s="127" t="s">
        <v>5836</v>
      </c>
      <c r="AW5388" s="127"/>
    </row>
    <row r="5389" spans="1:49" ht="9">
      <c r="A5389" s="127" t="s">
        <v>5837</v>
      </c>
      <c r="AW5389" s="127"/>
    </row>
    <row r="5390" spans="1:49" ht="9">
      <c r="A5390" s="127" t="s">
        <v>5838</v>
      </c>
      <c r="AW5390" s="127"/>
    </row>
    <row r="5391" spans="1:49" ht="9">
      <c r="A5391" s="127" t="s">
        <v>5839</v>
      </c>
      <c r="AW5391" s="127"/>
    </row>
    <row r="5392" spans="1:49" ht="9">
      <c r="A5392" s="127" t="s">
        <v>5840</v>
      </c>
      <c r="AW5392" s="127"/>
    </row>
    <row r="5393" spans="1:49" ht="9">
      <c r="A5393" s="127" t="s">
        <v>5841</v>
      </c>
      <c r="AW5393" s="127"/>
    </row>
    <row r="5394" spans="1:49" ht="9">
      <c r="A5394" s="127" t="s">
        <v>5842</v>
      </c>
      <c r="AW5394" s="127"/>
    </row>
    <row r="5395" spans="1:49" ht="9">
      <c r="A5395" s="127" t="s">
        <v>5843</v>
      </c>
      <c r="AW5395" s="127"/>
    </row>
    <row r="5396" spans="1:49" ht="9">
      <c r="A5396" s="127" t="s">
        <v>5844</v>
      </c>
      <c r="AW5396" s="127"/>
    </row>
    <row r="5397" spans="1:49" ht="9">
      <c r="A5397" s="127" t="s">
        <v>5845</v>
      </c>
      <c r="AW5397" s="127"/>
    </row>
    <row r="5398" spans="1:49" ht="9">
      <c r="A5398" s="127" t="s">
        <v>5846</v>
      </c>
      <c r="AW5398" s="127"/>
    </row>
    <row r="5399" spans="1:49" ht="9">
      <c r="A5399" s="127" t="s">
        <v>5847</v>
      </c>
      <c r="AW5399" s="127"/>
    </row>
    <row r="5400" spans="1:49" ht="9">
      <c r="A5400" s="127" t="s">
        <v>5848</v>
      </c>
      <c r="AW5400" s="127"/>
    </row>
    <row r="5401" spans="1:49" ht="9">
      <c r="A5401" s="127" t="s">
        <v>5849</v>
      </c>
      <c r="AW5401" s="127"/>
    </row>
    <row r="5402" spans="1:49" ht="9">
      <c r="A5402" s="127" t="s">
        <v>5850</v>
      </c>
      <c r="AW5402" s="127"/>
    </row>
    <row r="5403" spans="1:49" ht="9">
      <c r="A5403" s="127" t="s">
        <v>5851</v>
      </c>
      <c r="AW5403" s="127"/>
    </row>
    <row r="5404" spans="1:49" ht="9">
      <c r="A5404" s="127" t="s">
        <v>5852</v>
      </c>
      <c r="AW5404" s="127"/>
    </row>
    <row r="5405" spans="1:49" ht="9">
      <c r="A5405" s="127" t="s">
        <v>5853</v>
      </c>
      <c r="AW5405" s="127"/>
    </row>
    <row r="5406" spans="1:49" ht="9">
      <c r="A5406" s="127" t="s">
        <v>5854</v>
      </c>
      <c r="AW5406" s="127"/>
    </row>
    <row r="5407" spans="1:49" ht="9">
      <c r="A5407" s="127" t="s">
        <v>5855</v>
      </c>
      <c r="AW5407" s="127"/>
    </row>
    <row r="5408" spans="1:49" ht="9">
      <c r="A5408" s="127" t="s">
        <v>5856</v>
      </c>
      <c r="AW5408" s="127"/>
    </row>
    <row r="5409" spans="1:49" ht="9">
      <c r="A5409" s="127" t="s">
        <v>5857</v>
      </c>
      <c r="AW5409" s="127"/>
    </row>
    <row r="5410" spans="1:49" ht="9">
      <c r="A5410" s="127" t="s">
        <v>5858</v>
      </c>
      <c r="AW5410" s="127"/>
    </row>
    <row r="5411" spans="1:49" ht="9">
      <c r="A5411" s="127" t="s">
        <v>5859</v>
      </c>
      <c r="AW5411" s="127"/>
    </row>
    <row r="5412" spans="1:49" ht="9">
      <c r="A5412" s="127" t="s">
        <v>5860</v>
      </c>
      <c r="AW5412" s="127"/>
    </row>
    <row r="5413" spans="1:49" ht="9">
      <c r="A5413" s="127" t="s">
        <v>5861</v>
      </c>
      <c r="AW5413" s="127"/>
    </row>
    <row r="5414" spans="1:49" ht="9">
      <c r="A5414" s="127" t="s">
        <v>5862</v>
      </c>
      <c r="AW5414" s="127"/>
    </row>
    <row r="5415" spans="1:49" ht="9">
      <c r="A5415" s="127" t="s">
        <v>5863</v>
      </c>
      <c r="AW5415" s="127"/>
    </row>
    <row r="5416" spans="1:49" ht="9">
      <c r="A5416" s="127" t="s">
        <v>5864</v>
      </c>
      <c r="AW5416" s="127"/>
    </row>
    <row r="5417" spans="1:49" ht="9">
      <c r="A5417" s="127" t="s">
        <v>5865</v>
      </c>
      <c r="AW5417" s="127"/>
    </row>
    <row r="5418" spans="1:49" ht="9">
      <c r="A5418" s="127" t="s">
        <v>5866</v>
      </c>
      <c r="AW5418" s="127"/>
    </row>
    <row r="5419" spans="1:49" ht="9">
      <c r="A5419" s="127" t="s">
        <v>5867</v>
      </c>
      <c r="AW5419" s="127"/>
    </row>
    <row r="5420" spans="1:49" ht="9">
      <c r="A5420" s="127" t="s">
        <v>5868</v>
      </c>
      <c r="AW5420" s="127"/>
    </row>
    <row r="5421" spans="1:49" ht="9">
      <c r="A5421" s="127" t="s">
        <v>5869</v>
      </c>
      <c r="AW5421" s="127"/>
    </row>
    <row r="5422" spans="1:49" ht="9">
      <c r="A5422" s="127" t="s">
        <v>5870</v>
      </c>
      <c r="AW5422" s="127"/>
    </row>
    <row r="5423" spans="1:49" ht="9">
      <c r="A5423" s="127" t="s">
        <v>5871</v>
      </c>
      <c r="AW5423" s="127"/>
    </row>
    <row r="5424" spans="1:49" ht="9">
      <c r="A5424" s="127" t="s">
        <v>5872</v>
      </c>
      <c r="AW5424" s="127"/>
    </row>
    <row r="5425" spans="1:49" ht="9">
      <c r="A5425" s="127" t="s">
        <v>5873</v>
      </c>
      <c r="AW5425" s="127"/>
    </row>
    <row r="5426" spans="1:49" ht="9">
      <c r="A5426" s="127" t="s">
        <v>5874</v>
      </c>
      <c r="AW5426" s="127"/>
    </row>
    <row r="5427" spans="1:49" ht="9">
      <c r="A5427" s="127" t="s">
        <v>5875</v>
      </c>
      <c r="AW5427" s="127"/>
    </row>
    <row r="5428" spans="1:49" ht="9">
      <c r="A5428" s="127" t="s">
        <v>5876</v>
      </c>
      <c r="AW5428" s="127"/>
    </row>
    <row r="5429" spans="1:49" ht="9">
      <c r="A5429" s="127" t="s">
        <v>5877</v>
      </c>
      <c r="AW5429" s="127"/>
    </row>
    <row r="5430" spans="1:49" ht="9">
      <c r="A5430" s="127" t="s">
        <v>5878</v>
      </c>
      <c r="AW5430" s="127"/>
    </row>
    <row r="5431" spans="1:49" ht="9">
      <c r="A5431" s="127" t="s">
        <v>5879</v>
      </c>
      <c r="AW5431" s="127"/>
    </row>
    <row r="5432" spans="1:49" ht="9">
      <c r="A5432" s="127" t="s">
        <v>5880</v>
      </c>
      <c r="AW5432" s="127"/>
    </row>
    <row r="5433" spans="1:49" ht="9">
      <c r="A5433" s="127" t="s">
        <v>5881</v>
      </c>
      <c r="AW5433" s="127"/>
    </row>
    <row r="5434" spans="1:49" ht="9">
      <c r="A5434" s="127" t="s">
        <v>5882</v>
      </c>
      <c r="AW5434" s="127"/>
    </row>
    <row r="5435" spans="1:49" ht="9">
      <c r="A5435" s="127" t="s">
        <v>5883</v>
      </c>
      <c r="AW5435" s="127"/>
    </row>
    <row r="5436" spans="1:49" ht="9">
      <c r="A5436" s="127" t="s">
        <v>5884</v>
      </c>
      <c r="AW5436" s="127"/>
    </row>
    <row r="5437" spans="1:49" ht="9">
      <c r="A5437" s="127" t="s">
        <v>5885</v>
      </c>
      <c r="AW5437" s="127"/>
    </row>
    <row r="5438" spans="1:49" ht="9">
      <c r="A5438" s="127" t="s">
        <v>5886</v>
      </c>
      <c r="AW5438" s="127"/>
    </row>
    <row r="5439" spans="1:49" ht="9">
      <c r="A5439" s="127" t="s">
        <v>5887</v>
      </c>
      <c r="AW5439" s="127"/>
    </row>
    <row r="5440" spans="1:49" ht="9">
      <c r="A5440" s="127" t="s">
        <v>5888</v>
      </c>
      <c r="AW5440" s="127"/>
    </row>
    <row r="5441" spans="49:49" ht="9">
      <c r="AW5441" s="127"/>
    </row>
    <row r="5442" spans="49:49" ht="9">
      <c r="AW5442" s="127"/>
    </row>
    <row r="5443" spans="49:49" ht="9">
      <c r="AW5443" s="127"/>
    </row>
    <row r="5444" spans="49:49" ht="9">
      <c r="AW5444" s="127"/>
    </row>
    <row r="5445" spans="49:49" ht="9">
      <c r="AW5445" s="127"/>
    </row>
    <row r="5446" spans="49:49" ht="9">
      <c r="AW5446" s="127"/>
    </row>
    <row r="5447" spans="49:49" ht="9">
      <c r="AW5447" s="127"/>
    </row>
    <row r="5448" spans="49:49" ht="9">
      <c r="AW5448" s="127"/>
    </row>
    <row r="5449" spans="49:49" ht="9">
      <c r="AW5449" s="127"/>
    </row>
    <row r="5450" spans="49:49" ht="9">
      <c r="AW5450" s="127"/>
    </row>
    <row r="5451" spans="49:49" ht="9">
      <c r="AW5451" s="127"/>
    </row>
    <row r="5452" spans="49:49" ht="9">
      <c r="AW5452" s="127"/>
    </row>
    <row r="5453" spans="49:49" ht="9">
      <c r="AW5453" s="127"/>
    </row>
    <row r="5454" spans="49:49" ht="9">
      <c r="AW5454" s="127"/>
    </row>
    <row r="5455" spans="49:49" ht="9">
      <c r="AW5455" s="127"/>
    </row>
    <row r="5456" spans="49:49" ht="9">
      <c r="AW5456" s="127"/>
    </row>
    <row r="5457" spans="49:49" ht="9">
      <c r="AW5457" s="127"/>
    </row>
    <row r="5458" spans="49:49" ht="9">
      <c r="AW5458" s="127"/>
    </row>
    <row r="5459" spans="49:49" ht="9">
      <c r="AW5459" s="127"/>
    </row>
    <row r="5460" spans="49:49" ht="9">
      <c r="AW5460" s="127"/>
    </row>
    <row r="5461" spans="49:49" ht="9">
      <c r="AW5461" s="127"/>
    </row>
    <row r="5462" spans="49:49" ht="9">
      <c r="AW5462" s="127"/>
    </row>
    <row r="5463" spans="49:49" ht="9">
      <c r="AW5463" s="127"/>
    </row>
    <row r="5464" spans="49:49" ht="9">
      <c r="AW5464" s="127"/>
    </row>
    <row r="5465" spans="49:49" ht="9">
      <c r="AW5465" s="127"/>
    </row>
    <row r="5466" spans="49:49" ht="9">
      <c r="AW5466" s="127"/>
    </row>
    <row r="5467" spans="49:49" ht="9">
      <c r="AW5467" s="127"/>
    </row>
    <row r="5468" spans="49:49" ht="9">
      <c r="AW5468" s="127"/>
    </row>
    <row r="5469" spans="49:49" ht="9">
      <c r="AW5469" s="127"/>
    </row>
    <row r="5470" spans="49:49" ht="9">
      <c r="AW5470" s="127"/>
    </row>
    <row r="5471" spans="49:49" ht="9">
      <c r="AW5471" s="127"/>
    </row>
    <row r="5472" spans="49:49" ht="9">
      <c r="AW5472" s="127"/>
    </row>
    <row r="5473" spans="49:49" ht="9">
      <c r="AW5473" s="127"/>
    </row>
    <row r="5474" spans="49:49" ht="9">
      <c r="AW5474" s="127"/>
    </row>
    <row r="5475" spans="49:49" ht="9">
      <c r="AW5475" s="127"/>
    </row>
    <row r="5476" spans="49:49" ht="9">
      <c r="AW5476" s="127"/>
    </row>
    <row r="5477" spans="49:49" ht="9">
      <c r="AW5477" s="127"/>
    </row>
    <row r="5478" spans="49:49" ht="9">
      <c r="AW5478" s="127"/>
    </row>
    <row r="5479" spans="49:49" ht="9">
      <c r="AW5479" s="127"/>
    </row>
    <row r="5480" spans="49:49" ht="9">
      <c r="AW5480" s="127"/>
    </row>
    <row r="5481" spans="49:49" ht="9">
      <c r="AW5481" s="127"/>
    </row>
    <row r="5482" spans="49:49" ht="9">
      <c r="AW5482" s="127"/>
    </row>
    <row r="5483" spans="49:49" ht="9">
      <c r="AW5483" s="127"/>
    </row>
    <row r="5484" spans="49:49" ht="9">
      <c r="AW5484" s="127"/>
    </row>
    <row r="5485" spans="49:49" ht="9">
      <c r="AW5485" s="127"/>
    </row>
    <row r="5486" spans="49:49" ht="9">
      <c r="AW5486" s="127"/>
    </row>
    <row r="5487" spans="49:49" ht="9">
      <c r="AW5487" s="127"/>
    </row>
    <row r="5488" spans="49:49" ht="9">
      <c r="AW5488" s="127"/>
    </row>
    <row r="5489" spans="49:49" ht="9">
      <c r="AW5489" s="127"/>
    </row>
    <row r="5490" spans="49:49" ht="9">
      <c r="AW5490" s="127"/>
    </row>
    <row r="5491" spans="49:49" ht="9">
      <c r="AW5491" s="127"/>
    </row>
    <row r="5492" spans="49:49" ht="9">
      <c r="AW5492" s="127"/>
    </row>
    <row r="5493" spans="49:49" ht="9">
      <c r="AW5493" s="127"/>
    </row>
    <row r="5494" spans="49:49" ht="9">
      <c r="AW5494" s="127"/>
    </row>
    <row r="5495" spans="49:49" ht="9">
      <c r="AW5495" s="127"/>
    </row>
    <row r="5496" spans="49:49" ht="9">
      <c r="AW5496" s="127"/>
    </row>
    <row r="5497" spans="49:49" ht="9">
      <c r="AW5497" s="127"/>
    </row>
    <row r="5498" spans="49:49" ht="9">
      <c r="AW5498" s="127"/>
    </row>
    <row r="5499" spans="49:49" ht="9">
      <c r="AW5499" s="127"/>
    </row>
    <row r="5500" spans="49:49" ht="9">
      <c r="AW5500" s="127"/>
    </row>
    <row r="5501" spans="49:49" ht="9">
      <c r="AW5501" s="127"/>
    </row>
    <row r="5502" spans="49:49" ht="9">
      <c r="AW5502" s="127"/>
    </row>
    <row r="5503" spans="49:49" ht="9">
      <c r="AW5503" s="127"/>
    </row>
    <row r="5504" spans="49:49" ht="9">
      <c r="AW5504" s="127"/>
    </row>
    <row r="5505" spans="49:49" ht="9">
      <c r="AW5505" s="127"/>
    </row>
    <row r="5506" spans="49:49" ht="9">
      <c r="AW5506" s="127"/>
    </row>
    <row r="5507" spans="49:49" ht="9">
      <c r="AW5507" s="127"/>
    </row>
    <row r="5508" spans="49:49" ht="9">
      <c r="AW5508" s="127"/>
    </row>
    <row r="5509" spans="49:49" ht="9">
      <c r="AW5509" s="127"/>
    </row>
    <row r="5510" spans="49:49" ht="9">
      <c r="AW5510" s="127"/>
    </row>
    <row r="5511" spans="49:49" ht="9">
      <c r="AW5511" s="127"/>
    </row>
    <row r="5512" spans="49:49" ht="9">
      <c r="AW5512" s="127"/>
    </row>
    <row r="5513" spans="49:49" ht="9">
      <c r="AW5513" s="127"/>
    </row>
    <row r="5514" spans="49:49" ht="9">
      <c r="AW5514" s="127"/>
    </row>
    <row r="5515" spans="49:49" ht="9">
      <c r="AW5515" s="127"/>
    </row>
    <row r="5516" spans="49:49" ht="9">
      <c r="AW5516" s="127"/>
    </row>
    <row r="5517" spans="49:49" ht="9">
      <c r="AW5517" s="127"/>
    </row>
    <row r="5518" spans="49:49" ht="9">
      <c r="AW5518" s="127"/>
    </row>
    <row r="5519" spans="49:49" ht="9">
      <c r="AW5519" s="127"/>
    </row>
    <row r="5520" spans="49:49" ht="9">
      <c r="AW5520" s="127"/>
    </row>
    <row r="5521" spans="49:49" ht="9">
      <c r="AW5521" s="127"/>
    </row>
    <row r="5522" spans="49:49" ht="9">
      <c r="AW5522" s="127"/>
    </row>
    <row r="5523" spans="49:49" ht="9">
      <c r="AW5523" s="127"/>
    </row>
    <row r="5524" spans="49:49" ht="9">
      <c r="AW5524" s="127"/>
    </row>
    <row r="5525" spans="49:49" ht="9">
      <c r="AW5525" s="127"/>
    </row>
    <row r="5526" spans="49:49" ht="9">
      <c r="AW5526" s="127"/>
    </row>
    <row r="5527" spans="49:49" ht="9">
      <c r="AW5527" s="127"/>
    </row>
    <row r="5528" spans="49:49" ht="9">
      <c r="AW5528" s="127"/>
    </row>
    <row r="5529" spans="49:49" ht="9">
      <c r="AW5529" s="127"/>
    </row>
    <row r="5530" spans="49:49" ht="9">
      <c r="AW5530" s="127"/>
    </row>
    <row r="5531" spans="49:49" ht="9">
      <c r="AW5531" s="127"/>
    </row>
    <row r="5532" spans="49:49" ht="9">
      <c r="AW5532" s="127"/>
    </row>
    <row r="5533" spans="49:49" ht="9">
      <c r="AW5533" s="127"/>
    </row>
    <row r="5534" spans="49:49" ht="9">
      <c r="AW5534" s="127"/>
    </row>
    <row r="5535" spans="49:49" ht="9">
      <c r="AW5535" s="127"/>
    </row>
    <row r="5536" spans="49:49" ht="9">
      <c r="AW5536" s="127"/>
    </row>
    <row r="5537" spans="49:49" ht="9">
      <c r="AW5537" s="127"/>
    </row>
    <row r="5538" spans="49:49" ht="9">
      <c r="AW5538" s="127"/>
    </row>
    <row r="5539" spans="49:49" ht="9">
      <c r="AW5539" s="127"/>
    </row>
    <row r="5540" spans="49:49" ht="9">
      <c r="AW5540" s="127"/>
    </row>
    <row r="5541" spans="49:49" ht="9">
      <c r="AW5541" s="127"/>
    </row>
    <row r="5542" spans="49:49" ht="9">
      <c r="AW5542" s="127"/>
    </row>
    <row r="5543" spans="49:49" ht="9">
      <c r="AW5543" s="127"/>
    </row>
    <row r="5544" spans="49:49" ht="9">
      <c r="AW5544" s="127"/>
    </row>
    <row r="5545" spans="49:49" ht="9">
      <c r="AW5545" s="127"/>
    </row>
    <row r="5546" spans="49:49" ht="9">
      <c r="AW5546" s="127"/>
    </row>
    <row r="5547" spans="49:49" ht="9">
      <c r="AW5547" s="127"/>
    </row>
    <row r="5548" spans="49:49" ht="9">
      <c r="AW5548" s="127"/>
    </row>
    <row r="5549" spans="49:49" ht="9">
      <c r="AW5549" s="127"/>
    </row>
    <row r="5550" spans="49:49" ht="9">
      <c r="AW5550" s="127"/>
    </row>
    <row r="5551" spans="49:49" ht="9">
      <c r="AW5551" s="127"/>
    </row>
    <row r="5552" spans="49:49" ht="9">
      <c r="AW5552" s="127"/>
    </row>
    <row r="5553" spans="49:49" ht="9">
      <c r="AW5553" s="127"/>
    </row>
    <row r="5554" spans="49:49" ht="9">
      <c r="AW5554" s="127"/>
    </row>
    <row r="5555" spans="49:49" ht="9">
      <c r="AW5555" s="127"/>
    </row>
    <row r="5556" spans="49:49" ht="9">
      <c r="AW5556" s="127"/>
    </row>
    <row r="5557" spans="49:49" ht="9">
      <c r="AW5557" s="127"/>
    </row>
    <row r="5558" spans="49:49" ht="9">
      <c r="AW5558" s="127"/>
    </row>
    <row r="5559" spans="49:49" ht="9">
      <c r="AW5559" s="127"/>
    </row>
    <row r="5560" spans="49:49" ht="9">
      <c r="AW5560" s="127"/>
    </row>
    <row r="5561" spans="49:49" ht="9">
      <c r="AW5561" s="127"/>
    </row>
    <row r="5562" spans="49:49" ht="9">
      <c r="AW5562" s="127"/>
    </row>
    <row r="5563" spans="49:49" ht="9">
      <c r="AW5563" s="127"/>
    </row>
    <row r="5564" spans="49:49" ht="9">
      <c r="AW5564" s="127"/>
    </row>
    <row r="5565" spans="49:49" ht="9">
      <c r="AW5565" s="127"/>
    </row>
    <row r="5566" spans="49:49" ht="9">
      <c r="AW5566" s="127"/>
    </row>
    <row r="5567" spans="49:49" ht="9">
      <c r="AW5567" s="127"/>
    </row>
    <row r="5568" spans="49:49" ht="9">
      <c r="AW5568" s="127"/>
    </row>
    <row r="5569" spans="49:49" ht="9">
      <c r="AW5569" s="127"/>
    </row>
    <row r="5570" spans="49:49" ht="9">
      <c r="AW5570" s="127"/>
    </row>
    <row r="5571" spans="49:49" ht="9">
      <c r="AW5571" s="127"/>
    </row>
    <row r="5572" spans="49:49" ht="9">
      <c r="AW5572" s="127"/>
    </row>
    <row r="5573" spans="49:49" ht="9">
      <c r="AW5573" s="127"/>
    </row>
    <row r="5574" spans="49:49" ht="9">
      <c r="AW5574" s="127"/>
    </row>
    <row r="5575" spans="49:49" ht="9">
      <c r="AW5575" s="127"/>
    </row>
    <row r="5576" spans="49:49" ht="9">
      <c r="AW5576" s="127"/>
    </row>
    <row r="5577" spans="49:49" ht="9">
      <c r="AW5577" s="127"/>
    </row>
    <row r="5578" spans="49:49" ht="9">
      <c r="AW5578" s="127"/>
    </row>
    <row r="5579" spans="49:49" ht="9">
      <c r="AW5579" s="127"/>
    </row>
    <row r="5580" spans="49:49" ht="9">
      <c r="AW5580" s="127"/>
    </row>
    <row r="5581" spans="49:49" ht="9">
      <c r="AW5581" s="127"/>
    </row>
    <row r="5582" spans="49:49" ht="9">
      <c r="AW5582" s="127"/>
    </row>
    <row r="5583" spans="49:49" ht="9">
      <c r="AW5583" s="127"/>
    </row>
    <row r="5584" spans="49:49" ht="9">
      <c r="AW5584" s="127"/>
    </row>
    <row r="5585" spans="49:49" ht="9">
      <c r="AW5585" s="127"/>
    </row>
    <row r="5586" spans="49:49" ht="9">
      <c r="AW5586" s="127"/>
    </row>
    <row r="5587" spans="49:49" ht="9">
      <c r="AW5587" s="127"/>
    </row>
    <row r="5588" spans="49:49" ht="9">
      <c r="AW5588" s="127"/>
    </row>
    <row r="5589" spans="49:49" ht="9">
      <c r="AW5589" s="127"/>
    </row>
    <row r="5590" spans="49:49" ht="9">
      <c r="AW5590" s="127"/>
    </row>
    <row r="5591" spans="49:49" ht="9">
      <c r="AW5591" s="127"/>
    </row>
    <row r="5592" spans="49:49" ht="9">
      <c r="AW5592" s="127"/>
    </row>
    <row r="5593" spans="49:49" ht="9">
      <c r="AW5593" s="127"/>
    </row>
    <row r="5594" spans="49:49" ht="9">
      <c r="AW5594" s="127"/>
    </row>
    <row r="5595" spans="49:49" ht="9">
      <c r="AW5595" s="127"/>
    </row>
    <row r="5596" spans="49:49" ht="9">
      <c r="AW5596" s="127"/>
    </row>
    <row r="5597" spans="49:49" ht="9">
      <c r="AW5597" s="127"/>
    </row>
    <row r="5598" spans="49:49" ht="9">
      <c r="AW5598" s="127"/>
    </row>
    <row r="5599" spans="49:49" ht="9">
      <c r="AW5599" s="127"/>
    </row>
    <row r="5600" spans="49:49" ht="9">
      <c r="AW5600" s="127"/>
    </row>
    <row r="5601" spans="49:49" ht="9">
      <c r="AW5601" s="127"/>
    </row>
    <row r="5602" spans="49:49" ht="9">
      <c r="AW5602" s="127"/>
    </row>
    <row r="5603" spans="49:49" ht="9">
      <c r="AW5603" s="127"/>
    </row>
    <row r="5604" spans="49:49" ht="9">
      <c r="AW5604" s="127"/>
    </row>
    <row r="5605" spans="49:49" ht="9">
      <c r="AW5605" s="127"/>
    </row>
    <row r="5606" spans="49:49" ht="9">
      <c r="AW5606" s="127"/>
    </row>
    <row r="5607" spans="49:49" ht="9">
      <c r="AW5607" s="127"/>
    </row>
    <row r="5608" spans="49:49" ht="9">
      <c r="AW5608" s="127"/>
    </row>
    <row r="5609" spans="49:49" ht="9">
      <c r="AW5609" s="127"/>
    </row>
    <row r="5610" spans="49:49" ht="9">
      <c r="AW5610" s="127"/>
    </row>
    <row r="5611" spans="49:49" ht="9">
      <c r="AW5611" s="127"/>
    </row>
    <row r="5612" spans="49:49" ht="9">
      <c r="AW5612" s="127"/>
    </row>
    <row r="5613" spans="49:49" ht="9">
      <c r="AW5613" s="127"/>
    </row>
    <row r="5614" spans="49:49" ht="9">
      <c r="AW5614" s="127"/>
    </row>
    <row r="5615" spans="49:49" ht="9">
      <c r="AW5615" s="127"/>
    </row>
    <row r="5616" spans="49:49" ht="9">
      <c r="AW5616" s="127"/>
    </row>
    <row r="5617" spans="49:49" ht="9">
      <c r="AW5617" s="127"/>
    </row>
    <row r="5618" spans="49:49" ht="9">
      <c r="AW5618" s="127"/>
    </row>
    <row r="5619" spans="49:49" ht="9">
      <c r="AW5619" s="127"/>
    </row>
    <row r="5620" spans="49:49" ht="9">
      <c r="AW5620" s="127"/>
    </row>
    <row r="5621" spans="49:49" ht="9">
      <c r="AW5621" s="127"/>
    </row>
    <row r="5622" spans="49:49" ht="9">
      <c r="AW5622" s="127"/>
    </row>
    <row r="5623" spans="49:49" ht="9">
      <c r="AW5623" s="127"/>
    </row>
    <row r="5624" spans="49:49" ht="9">
      <c r="AW5624" s="127"/>
    </row>
    <row r="5625" spans="49:49" ht="9">
      <c r="AW5625" s="127"/>
    </row>
    <row r="5626" spans="49:49" ht="9">
      <c r="AW5626" s="127"/>
    </row>
    <row r="5627" spans="49:49" ht="9">
      <c r="AW5627" s="127"/>
    </row>
    <row r="5628" spans="49:49" ht="9">
      <c r="AW5628" s="127"/>
    </row>
    <row r="5629" spans="49:49" ht="9">
      <c r="AW5629" s="127"/>
    </row>
    <row r="5630" spans="49:49" ht="9">
      <c r="AW5630" s="127"/>
    </row>
    <row r="5631" spans="49:49" ht="9">
      <c r="AW5631" s="127"/>
    </row>
    <row r="5632" spans="49:49" ht="9">
      <c r="AW5632" s="127"/>
    </row>
    <row r="5633" spans="49:49" ht="9">
      <c r="AW5633" s="127"/>
    </row>
    <row r="5634" spans="49:49" ht="9">
      <c r="AW5634" s="127"/>
    </row>
    <row r="5635" spans="49:49" ht="9">
      <c r="AW5635" s="127"/>
    </row>
    <row r="5636" spans="49:49" ht="9">
      <c r="AW5636" s="127"/>
    </row>
    <row r="5637" spans="49:49" ht="9">
      <c r="AW5637" s="127"/>
    </row>
    <row r="5638" spans="49:49" ht="9">
      <c r="AW5638" s="127"/>
    </row>
    <row r="5639" spans="49:49" ht="9">
      <c r="AW5639" s="127"/>
    </row>
    <row r="5640" spans="49:49" ht="9">
      <c r="AW5640" s="127"/>
    </row>
    <row r="5641" spans="49:49" ht="9">
      <c r="AW5641" s="127"/>
    </row>
    <row r="5642" spans="49:49" ht="9">
      <c r="AW5642" s="127"/>
    </row>
    <row r="5643" spans="49:49" ht="9">
      <c r="AW5643" s="127"/>
    </row>
    <row r="5644" spans="49:49" ht="9">
      <c r="AW5644" s="127"/>
    </row>
    <row r="5645" spans="49:49" ht="9">
      <c r="AW5645" s="127"/>
    </row>
    <row r="5646" spans="49:49" ht="9">
      <c r="AW5646" s="127"/>
    </row>
    <row r="5647" spans="49:49" ht="9">
      <c r="AW5647" s="127"/>
    </row>
    <row r="5648" spans="49:49" ht="9">
      <c r="AW5648" s="127"/>
    </row>
    <row r="5649" spans="49:49" ht="9">
      <c r="AW5649" s="127"/>
    </row>
    <row r="5650" spans="49:49" ht="9">
      <c r="AW5650" s="127"/>
    </row>
    <row r="5651" spans="49:49" ht="9">
      <c r="AW5651" s="127"/>
    </row>
    <row r="5652" spans="49:49" ht="9">
      <c r="AW5652" s="127"/>
    </row>
    <row r="5653" spans="49:49" ht="9">
      <c r="AW5653" s="127"/>
    </row>
    <row r="5654" spans="49:49" ht="9">
      <c r="AW5654" s="127"/>
    </row>
    <row r="5655" spans="49:49" ht="9">
      <c r="AW5655" s="127"/>
    </row>
    <row r="5656" spans="49:49" ht="9">
      <c r="AW5656" s="127"/>
    </row>
    <row r="5657" spans="49:49" ht="9">
      <c r="AW5657" s="127"/>
    </row>
    <row r="5658" spans="49:49" ht="9">
      <c r="AW5658" s="127"/>
    </row>
    <row r="5659" spans="49:49" ht="9">
      <c r="AW5659" s="127"/>
    </row>
    <row r="5660" spans="49:49" ht="9">
      <c r="AW5660" s="127"/>
    </row>
    <row r="5661" spans="49:49" ht="9">
      <c r="AW5661" s="127"/>
    </row>
    <row r="5662" spans="49:49" ht="9">
      <c r="AW5662" s="127"/>
    </row>
    <row r="5663" spans="49:49" ht="9">
      <c r="AW5663" s="127"/>
    </row>
    <row r="5664" spans="49:49" ht="9">
      <c r="AW5664" s="127"/>
    </row>
    <row r="5665" spans="49:49" ht="9">
      <c r="AW5665" s="127"/>
    </row>
    <row r="5666" spans="49:49" ht="9">
      <c r="AW5666" s="127"/>
    </row>
    <row r="5667" spans="49:49" ht="9">
      <c r="AW5667" s="127"/>
    </row>
    <row r="5668" spans="49:49" ht="9">
      <c r="AW5668" s="127"/>
    </row>
    <row r="5669" spans="49:49" ht="9">
      <c r="AW5669" s="127"/>
    </row>
    <row r="5670" spans="49:49" ht="9">
      <c r="AW5670" s="127"/>
    </row>
    <row r="5671" spans="49:49" ht="9">
      <c r="AW5671" s="127"/>
    </row>
    <row r="5672" spans="49:49" ht="9">
      <c r="AW5672" s="127"/>
    </row>
    <row r="5673" spans="49:49" ht="9">
      <c r="AW5673" s="127"/>
    </row>
    <row r="5674" spans="49:49" ht="9">
      <c r="AW5674" s="127"/>
    </row>
    <row r="5675" spans="49:49" ht="9">
      <c r="AW5675" s="127"/>
    </row>
    <row r="5676" spans="49:49" ht="9">
      <c r="AW5676" s="127"/>
    </row>
    <row r="5677" spans="49:49" ht="9">
      <c r="AW5677" s="127"/>
    </row>
    <row r="5678" spans="49:49" ht="9">
      <c r="AW5678" s="127"/>
    </row>
    <row r="5679" spans="49:49" ht="9">
      <c r="AW5679" s="127"/>
    </row>
    <row r="5680" spans="49:49" ht="9">
      <c r="AW5680" s="127"/>
    </row>
    <row r="5681" spans="49:49" ht="9">
      <c r="AW5681" s="127"/>
    </row>
    <row r="5682" spans="49:49" ht="9">
      <c r="AW5682" s="127"/>
    </row>
    <row r="5683" spans="49:49" ht="9">
      <c r="AW5683" s="127"/>
    </row>
    <row r="5684" spans="49:49" ht="9">
      <c r="AW5684" s="127"/>
    </row>
    <row r="5685" spans="49:49" ht="9">
      <c r="AW5685" s="127"/>
    </row>
    <row r="5686" spans="49:49" ht="9">
      <c r="AW5686" s="127"/>
    </row>
    <row r="5687" spans="49:49" ht="9">
      <c r="AW5687" s="127"/>
    </row>
    <row r="5688" spans="49:49" ht="9">
      <c r="AW5688" s="127"/>
    </row>
    <row r="5689" spans="49:49" ht="9">
      <c r="AW5689" s="127"/>
    </row>
    <row r="5690" spans="49:49" ht="9">
      <c r="AW5690" s="127"/>
    </row>
    <row r="5691" spans="49:49" ht="9">
      <c r="AW5691" s="127"/>
    </row>
    <row r="5692" spans="49:49" ht="9">
      <c r="AW5692" s="127"/>
    </row>
    <row r="5693" spans="49:49" ht="9">
      <c r="AW5693" s="127"/>
    </row>
    <row r="5694" spans="49:49" ht="9">
      <c r="AW5694" s="127"/>
    </row>
    <row r="5695" spans="49:49" ht="9">
      <c r="AW5695" s="127"/>
    </row>
    <row r="5696" spans="49:49" ht="9">
      <c r="AW5696" s="127"/>
    </row>
    <row r="5697" spans="49:49" ht="9">
      <c r="AW5697" s="127"/>
    </row>
    <row r="5698" spans="49:49" ht="9">
      <c r="AW5698" s="127"/>
    </row>
    <row r="5699" spans="49:49" ht="9">
      <c r="AW5699" s="127"/>
    </row>
    <row r="5700" spans="49:49" ht="9">
      <c r="AW5700" s="127"/>
    </row>
    <row r="5701" spans="49:49" ht="9">
      <c r="AW5701" s="127"/>
    </row>
    <row r="5702" spans="49:49" ht="9">
      <c r="AW5702" s="127"/>
    </row>
    <row r="5703" spans="49:49" ht="9">
      <c r="AW5703" s="127"/>
    </row>
    <row r="5704" spans="49:49" ht="9">
      <c r="AW5704" s="127"/>
    </row>
    <row r="5705" spans="49:49" ht="9">
      <c r="AW5705" s="127"/>
    </row>
    <row r="5706" spans="49:49" ht="9">
      <c r="AW5706" s="127"/>
    </row>
    <row r="5707" spans="49:49" ht="9">
      <c r="AW5707" s="127"/>
    </row>
    <row r="5708" spans="49:49" ht="9">
      <c r="AW5708" s="127"/>
    </row>
    <row r="5709" spans="49:49" ht="9">
      <c r="AW5709" s="127"/>
    </row>
    <row r="5710" spans="49:49" ht="9">
      <c r="AW5710" s="127"/>
    </row>
    <row r="5711" spans="49:49" ht="9">
      <c r="AW5711" s="127"/>
    </row>
    <row r="5712" spans="49:49" ht="9">
      <c r="AW5712" s="127"/>
    </row>
    <row r="5713" spans="49:49" ht="9">
      <c r="AW5713" s="127"/>
    </row>
    <row r="5714" spans="49:49" ht="9">
      <c r="AW5714" s="127"/>
    </row>
    <row r="5715" spans="49:49" ht="9">
      <c r="AW5715" s="127"/>
    </row>
    <row r="5716" spans="49:49" ht="9">
      <c r="AW5716" s="127"/>
    </row>
    <row r="5717" spans="49:49" ht="9">
      <c r="AW5717" s="127"/>
    </row>
    <row r="5718" spans="49:49" ht="9">
      <c r="AW5718" s="127"/>
    </row>
    <row r="5719" spans="49:49" ht="9">
      <c r="AW5719" s="127"/>
    </row>
    <row r="5720" spans="49:49" ht="9">
      <c r="AW5720" s="127"/>
    </row>
    <row r="5721" spans="49:49" ht="9">
      <c r="AW5721" s="127"/>
    </row>
    <row r="5722" spans="49:49" ht="9">
      <c r="AW5722" s="127"/>
    </row>
    <row r="5723" spans="49:49" ht="9">
      <c r="AW5723" s="127"/>
    </row>
    <row r="5724" spans="49:49" ht="9">
      <c r="AW5724" s="127"/>
    </row>
    <row r="5725" spans="49:49" ht="9">
      <c r="AW5725" s="127"/>
    </row>
    <row r="5726" spans="49:49" ht="9">
      <c r="AW5726" s="127"/>
    </row>
    <row r="5727" spans="49:49" ht="9">
      <c r="AW5727" s="127"/>
    </row>
    <row r="5728" spans="49:49" ht="9">
      <c r="AW5728" s="127"/>
    </row>
    <row r="5729" spans="49:49" ht="9">
      <c r="AW5729" s="127"/>
    </row>
    <row r="5730" spans="49:49" ht="9">
      <c r="AW5730" s="127"/>
    </row>
    <row r="5731" spans="49:49" ht="9">
      <c r="AW5731" s="127"/>
    </row>
    <row r="5732" spans="49:49" ht="9">
      <c r="AW5732" s="127"/>
    </row>
    <row r="5733" spans="49:49" ht="9">
      <c r="AW5733" s="127"/>
    </row>
    <row r="5734" spans="49:49" ht="9">
      <c r="AW5734" s="127"/>
    </row>
    <row r="5735" spans="49:49" ht="9">
      <c r="AW5735" s="127"/>
    </row>
    <row r="5736" spans="49:49" ht="9">
      <c r="AW5736" s="127"/>
    </row>
    <row r="5737" spans="49:49" ht="9">
      <c r="AW5737" s="127"/>
    </row>
    <row r="5738" spans="49:49" ht="9">
      <c r="AW5738" s="127"/>
    </row>
    <row r="5739" spans="49:49" ht="9">
      <c r="AW5739" s="127"/>
    </row>
    <row r="5740" spans="49:49" ht="9">
      <c r="AW5740" s="127"/>
    </row>
    <row r="5741" spans="49:49" ht="9">
      <c r="AW5741" s="127"/>
    </row>
    <row r="5742" spans="49:49" ht="9">
      <c r="AW5742" s="127"/>
    </row>
    <row r="5743" spans="49:49" ht="9">
      <c r="AW5743" s="127"/>
    </row>
    <row r="5744" spans="49:49" ht="9">
      <c r="AW5744" s="127"/>
    </row>
    <row r="5745" spans="49:49" ht="9">
      <c r="AW5745" s="127"/>
    </row>
    <row r="5746" spans="49:49" ht="9">
      <c r="AW5746" s="127"/>
    </row>
    <row r="5747" spans="49:49" ht="9">
      <c r="AW5747" s="127"/>
    </row>
    <row r="5748" spans="49:49" ht="9">
      <c r="AW5748" s="127"/>
    </row>
    <row r="5749" spans="49:49" ht="9">
      <c r="AW5749" s="127"/>
    </row>
    <row r="5750" spans="49:49" ht="9">
      <c r="AW5750" s="127"/>
    </row>
    <row r="5751" spans="49:49" ht="9">
      <c r="AW5751" s="127"/>
    </row>
    <row r="5752" spans="49:49" ht="9">
      <c r="AW5752" s="127"/>
    </row>
    <row r="5753" spans="49:49" ht="9">
      <c r="AW5753" s="127"/>
    </row>
    <row r="5754" spans="49:49" ht="9">
      <c r="AW5754" s="127"/>
    </row>
    <row r="5755" spans="49:49" ht="9">
      <c r="AW5755" s="127"/>
    </row>
    <row r="5756" spans="49:49" ht="9">
      <c r="AW5756" s="127"/>
    </row>
    <row r="5757" spans="49:49" ht="9">
      <c r="AW5757" s="127"/>
    </row>
    <row r="5758" spans="49:49" ht="9">
      <c r="AW5758" s="127"/>
    </row>
    <row r="5759" spans="49:49" ht="9">
      <c r="AW5759" s="127"/>
    </row>
    <row r="5760" spans="49:49" ht="9">
      <c r="AW5760" s="127"/>
    </row>
    <row r="5761" spans="49:49" ht="9">
      <c r="AW5761" s="127"/>
    </row>
    <row r="5762" spans="49:49" ht="9">
      <c r="AW5762" s="127"/>
    </row>
    <row r="5763" spans="49:49" ht="9">
      <c r="AW5763" s="127"/>
    </row>
    <row r="5764" spans="49:49" ht="9">
      <c r="AW5764" s="127"/>
    </row>
    <row r="5765" spans="49:49" ht="9">
      <c r="AW5765" s="127"/>
    </row>
    <row r="5766" spans="49:49" ht="9">
      <c r="AW5766" s="127"/>
    </row>
    <row r="5767" spans="49:49" ht="9">
      <c r="AW5767" s="127"/>
    </row>
    <row r="5768" spans="49:49" ht="9">
      <c r="AW5768" s="127"/>
    </row>
    <row r="5769" spans="49:49" ht="9">
      <c r="AW5769" s="127"/>
    </row>
    <row r="5770" spans="49:49" ht="9">
      <c r="AW5770" s="127"/>
    </row>
    <row r="5771" spans="49:49" ht="9">
      <c r="AW5771" s="127"/>
    </row>
    <row r="5772" spans="49:49" ht="9">
      <c r="AW5772" s="127"/>
    </row>
    <row r="5773" spans="49:49" ht="9">
      <c r="AW5773" s="127"/>
    </row>
    <row r="5774" spans="49:49" ht="9">
      <c r="AW5774" s="127"/>
    </row>
    <row r="5775" spans="49:49" ht="9">
      <c r="AW5775" s="127"/>
    </row>
    <row r="5776" spans="49:49" ht="9">
      <c r="AW5776" s="127"/>
    </row>
    <row r="5777" spans="49:49" ht="9">
      <c r="AW5777" s="127"/>
    </row>
    <row r="5778" spans="49:49" ht="9">
      <c r="AW5778" s="127"/>
    </row>
    <row r="5779" spans="49:49" ht="9">
      <c r="AW5779" s="127"/>
    </row>
    <row r="5780" spans="49:49" ht="9">
      <c r="AW5780" s="127"/>
    </row>
    <row r="5781" spans="49:49" ht="9">
      <c r="AW5781" s="127"/>
    </row>
    <row r="5782" spans="49:49" ht="9">
      <c r="AW5782" s="127"/>
    </row>
    <row r="5783" spans="49:49" ht="9">
      <c r="AW5783" s="127"/>
    </row>
    <row r="5784" spans="49:49" ht="9">
      <c r="AW5784" s="127"/>
    </row>
    <row r="5785" spans="49:49" ht="9">
      <c r="AW5785" s="127"/>
    </row>
    <row r="5786" spans="49:49" ht="9">
      <c r="AW5786" s="127"/>
    </row>
    <row r="5787" spans="49:49" ht="9">
      <c r="AW5787" s="127"/>
    </row>
    <row r="5788" spans="49:49" ht="9">
      <c r="AW5788" s="127"/>
    </row>
    <row r="5789" spans="49:49" ht="9">
      <c r="AW5789" s="127"/>
    </row>
    <row r="5790" spans="49:49" ht="9">
      <c r="AW5790" s="127"/>
    </row>
    <row r="5791" spans="49:49" ht="9">
      <c r="AW5791" s="127"/>
    </row>
    <row r="5792" spans="49:49" ht="9">
      <c r="AW5792" s="127"/>
    </row>
    <row r="5793" spans="49:49" ht="9">
      <c r="AW5793" s="127"/>
    </row>
    <row r="5794" spans="49:49" ht="9">
      <c r="AW5794" s="127"/>
    </row>
    <row r="5795" spans="49:49" ht="9">
      <c r="AW5795" s="127"/>
    </row>
    <row r="5796" spans="49:49" ht="9">
      <c r="AW5796" s="127"/>
    </row>
    <row r="5797" spans="49:49" ht="9">
      <c r="AW5797" s="127"/>
    </row>
    <row r="5798" spans="49:49" ht="9">
      <c r="AW5798" s="127"/>
    </row>
    <row r="5799" spans="49:49" ht="9">
      <c r="AW5799" s="127"/>
    </row>
    <row r="5800" spans="49:49" ht="9">
      <c r="AW5800" s="127"/>
    </row>
    <row r="5801" spans="49:49" ht="9">
      <c r="AW5801" s="127"/>
    </row>
    <row r="5802" spans="49:49" ht="9">
      <c r="AW5802" s="127"/>
    </row>
    <row r="5803" spans="49:49" ht="9">
      <c r="AW5803" s="127"/>
    </row>
    <row r="5804" spans="49:49" ht="9">
      <c r="AW5804" s="127"/>
    </row>
    <row r="5805" spans="49:49" ht="9">
      <c r="AW5805" s="127"/>
    </row>
    <row r="5806" spans="49:49" ht="9">
      <c r="AW5806" s="127"/>
    </row>
    <row r="5807" spans="49:49" ht="9">
      <c r="AW5807" s="127"/>
    </row>
    <row r="5808" spans="49:49" ht="9">
      <c r="AW5808" s="127"/>
    </row>
    <row r="5809" spans="49:49" ht="9">
      <c r="AW5809" s="127"/>
    </row>
    <row r="5810" spans="49:49" ht="9">
      <c r="AW5810" s="127"/>
    </row>
    <row r="5811" spans="49:49" ht="9">
      <c r="AW5811" s="127"/>
    </row>
    <row r="5812" spans="49:49" ht="9">
      <c r="AW5812" s="127"/>
    </row>
    <row r="5813" spans="49:49" ht="9">
      <c r="AW5813" s="127"/>
    </row>
    <row r="5814" spans="49:49" ht="9">
      <c r="AW5814" s="127"/>
    </row>
    <row r="5815" spans="49:49" ht="9">
      <c r="AW5815" s="127"/>
    </row>
    <row r="5816" spans="49:49" ht="9">
      <c r="AW5816" s="127"/>
    </row>
    <row r="5817" spans="49:49" ht="9">
      <c r="AW5817" s="127"/>
    </row>
    <row r="5818" spans="49:49" ht="9">
      <c r="AW5818" s="127"/>
    </row>
    <row r="5819" spans="49:49" ht="9">
      <c r="AW5819" s="127"/>
    </row>
    <row r="5820" spans="49:49" ht="9">
      <c r="AW5820" s="127"/>
    </row>
    <row r="5821" spans="49:49" ht="9">
      <c r="AW5821" s="127"/>
    </row>
    <row r="5822" spans="49:49" ht="9">
      <c r="AW5822" s="127"/>
    </row>
    <row r="5823" spans="49:49" ht="9">
      <c r="AW5823" s="127"/>
    </row>
    <row r="5824" spans="49:49" ht="9">
      <c r="AW5824" s="127"/>
    </row>
    <row r="5825" spans="49:49" ht="9">
      <c r="AW5825" s="127"/>
    </row>
    <row r="5826" spans="49:49" ht="9">
      <c r="AW5826" s="127"/>
    </row>
    <row r="5827" spans="49:49" ht="9">
      <c r="AW5827" s="127"/>
    </row>
    <row r="5828" spans="49:49" ht="9">
      <c r="AW5828" s="127"/>
    </row>
    <row r="5829" spans="49:49" ht="9">
      <c r="AW5829" s="127"/>
    </row>
    <row r="5830" spans="49:49" ht="9">
      <c r="AW5830" s="127"/>
    </row>
    <row r="5831" spans="49:49" ht="9">
      <c r="AW5831" s="127"/>
    </row>
    <row r="5832" spans="49:49" ht="9">
      <c r="AW5832" s="127"/>
    </row>
    <row r="5833" spans="49:49" ht="9">
      <c r="AW5833" s="127"/>
    </row>
    <row r="5834" spans="49:49" ht="9">
      <c r="AW5834" s="127"/>
    </row>
    <row r="5835" spans="49:49" ht="9">
      <c r="AW5835" s="127"/>
    </row>
    <row r="5836" spans="49:49" ht="9">
      <c r="AW5836" s="127"/>
    </row>
    <row r="5837" spans="49:49" ht="9">
      <c r="AW5837" s="127"/>
    </row>
    <row r="5838" spans="49:49" ht="9">
      <c r="AW5838" s="127"/>
    </row>
    <row r="5839" spans="49:49" ht="9">
      <c r="AW5839" s="127"/>
    </row>
    <row r="5840" spans="49:49" ht="9">
      <c r="AW5840" s="127"/>
    </row>
    <row r="5841" spans="49:49" ht="9">
      <c r="AW5841" s="127"/>
    </row>
    <row r="5842" spans="49:49" ht="9">
      <c r="AW5842" s="127"/>
    </row>
    <row r="5843" spans="49:49" ht="9">
      <c r="AW5843" s="127"/>
    </row>
    <row r="5844" spans="49:49" ht="9">
      <c r="AW5844" s="127"/>
    </row>
    <row r="5845" spans="49:49" ht="9">
      <c r="AW5845" s="127"/>
    </row>
    <row r="5846" spans="49:49" ht="9">
      <c r="AW5846" s="127"/>
    </row>
    <row r="5847" spans="49:49" ht="9">
      <c r="AW5847" s="127"/>
    </row>
    <row r="5848" spans="49:49" ht="9">
      <c r="AW5848" s="127"/>
    </row>
    <row r="5849" spans="49:49" ht="9">
      <c r="AW5849" s="127"/>
    </row>
    <row r="5850" spans="49:49" ht="9">
      <c r="AW5850" s="127"/>
    </row>
    <row r="5851" spans="49:49" ht="9">
      <c r="AW5851" s="127"/>
    </row>
    <row r="5852" spans="49:49" ht="9">
      <c r="AW5852" s="127"/>
    </row>
    <row r="5853" spans="49:49" ht="9">
      <c r="AW5853" s="127"/>
    </row>
    <row r="5854" spans="49:49" ht="9">
      <c r="AW5854" s="127"/>
    </row>
    <row r="5855" spans="49:49" ht="9">
      <c r="AW5855" s="127"/>
    </row>
    <row r="5856" spans="49:49" ht="9">
      <c r="AW5856" s="127"/>
    </row>
    <row r="5857" spans="49:49" ht="9">
      <c r="AW5857" s="127"/>
    </row>
    <row r="5858" spans="49:49" ht="9">
      <c r="AW5858" s="127"/>
    </row>
    <row r="5859" spans="49:49" ht="9">
      <c r="AW5859" s="127"/>
    </row>
    <row r="5860" spans="49:49" ht="9">
      <c r="AW5860" s="127"/>
    </row>
    <row r="5861" spans="49:49" ht="9">
      <c r="AW5861" s="127"/>
    </row>
    <row r="5862" spans="49:49" ht="9">
      <c r="AW5862" s="127"/>
    </row>
    <row r="5863" spans="49:49" ht="9">
      <c r="AW5863" s="127"/>
    </row>
    <row r="5864" spans="49:49" ht="9">
      <c r="AW5864" s="127"/>
    </row>
    <row r="5865" spans="49:49" ht="9">
      <c r="AW5865" s="127"/>
    </row>
    <row r="5866" spans="49:49" ht="9">
      <c r="AW5866" s="127"/>
    </row>
    <row r="5867" spans="49:49" ht="9">
      <c r="AW5867" s="127"/>
    </row>
    <row r="5868" spans="49:49" ht="9">
      <c r="AW5868" s="127"/>
    </row>
    <row r="5869" spans="49:49" ht="9">
      <c r="AW5869" s="127"/>
    </row>
    <row r="5870" spans="49:49" ht="9">
      <c r="AW5870" s="127"/>
    </row>
    <row r="5871" spans="49:49" ht="9">
      <c r="AW5871" s="127"/>
    </row>
    <row r="5872" spans="49:49" ht="9">
      <c r="AW5872" s="127"/>
    </row>
    <row r="5873" spans="49:49" ht="9">
      <c r="AW5873" s="127"/>
    </row>
    <row r="5874" spans="49:49" ht="9">
      <c r="AW5874" s="127"/>
    </row>
    <row r="5875" spans="49:49" ht="9">
      <c r="AW5875" s="127"/>
    </row>
    <row r="5876" spans="49:49" ht="9">
      <c r="AW5876" s="127"/>
    </row>
    <row r="5877" spans="49:49" ht="9">
      <c r="AW5877" s="127"/>
    </row>
    <row r="5878" spans="49:49" ht="9">
      <c r="AW5878" s="127"/>
    </row>
    <row r="5879" spans="49:49" ht="9">
      <c r="AW5879" s="127"/>
    </row>
    <row r="5880" spans="49:49" ht="9">
      <c r="AW5880" s="127"/>
    </row>
    <row r="5881" spans="49:49" ht="9">
      <c r="AW5881" s="127"/>
    </row>
    <row r="5882" spans="49:49" ht="9">
      <c r="AW5882" s="127"/>
    </row>
    <row r="5883" spans="49:49" ht="9">
      <c r="AW5883" s="127"/>
    </row>
    <row r="5884" spans="49:49" ht="9">
      <c r="AW5884" s="127"/>
    </row>
    <row r="5885" spans="49:49" ht="9">
      <c r="AW5885" s="127"/>
    </row>
    <row r="5886" spans="49:49" ht="9">
      <c r="AW5886" s="127"/>
    </row>
    <row r="5887" spans="49:49" ht="9">
      <c r="AW5887" s="127"/>
    </row>
    <row r="5888" spans="49:49" ht="9">
      <c r="AW5888" s="127"/>
    </row>
    <row r="5889" spans="49:49" ht="9">
      <c r="AW5889" s="127"/>
    </row>
    <row r="5890" spans="49:49" ht="9">
      <c r="AW5890" s="127"/>
    </row>
    <row r="5891" spans="49:49" ht="9">
      <c r="AW5891" s="127"/>
    </row>
    <row r="5892" spans="49:49" ht="9">
      <c r="AW5892" s="127"/>
    </row>
    <row r="5893" spans="49:49" ht="9">
      <c r="AW5893" s="127"/>
    </row>
    <row r="5894" spans="49:49" ht="9">
      <c r="AW5894" s="127"/>
    </row>
    <row r="5895" spans="49:49" ht="9">
      <c r="AW5895" s="127"/>
    </row>
    <row r="5896" spans="49:49" ht="9">
      <c r="AW5896" s="127"/>
    </row>
    <row r="5897" spans="49:49" ht="9">
      <c r="AW5897" s="127"/>
    </row>
    <row r="5898" spans="49:49" ht="9">
      <c r="AW5898" s="127"/>
    </row>
    <row r="5899" spans="49:49" ht="9">
      <c r="AW5899" s="127"/>
    </row>
    <row r="5900" spans="49:49" ht="9">
      <c r="AW5900" s="127"/>
    </row>
    <row r="5901" spans="49:49" ht="9">
      <c r="AW5901" s="127"/>
    </row>
    <row r="5902" spans="49:49" ht="9">
      <c r="AW5902" s="127"/>
    </row>
    <row r="5903" spans="49:49" ht="9">
      <c r="AW5903" s="127"/>
    </row>
    <row r="5904" spans="49:49" ht="9">
      <c r="AW5904" s="127"/>
    </row>
    <row r="5905" spans="49:49" ht="9">
      <c r="AW5905" s="127"/>
    </row>
    <row r="5906" spans="49:49" ht="9">
      <c r="AW5906" s="127"/>
    </row>
    <row r="5907" spans="49:49" ht="9">
      <c r="AW5907" s="127"/>
    </row>
    <row r="5908" spans="49:49" ht="9">
      <c r="AW5908" s="127"/>
    </row>
    <row r="5909" spans="49:49" ht="9">
      <c r="AW5909" s="127"/>
    </row>
    <row r="5910" spans="49:49" ht="9">
      <c r="AW5910" s="127"/>
    </row>
    <row r="5911" spans="49:49" ht="9">
      <c r="AW5911" s="127"/>
    </row>
    <row r="5912" spans="49:49" ht="9">
      <c r="AW5912" s="127"/>
    </row>
    <row r="5913" spans="49:49" ht="9">
      <c r="AW5913" s="127"/>
    </row>
    <row r="5914" spans="49:49" ht="9">
      <c r="AW5914" s="127"/>
    </row>
    <row r="5915" spans="49:49" ht="9">
      <c r="AW5915" s="127"/>
    </row>
    <row r="5916" spans="49:49" ht="9">
      <c r="AW5916" s="127"/>
    </row>
    <row r="5917" spans="49:49" ht="9">
      <c r="AW5917" s="127"/>
    </row>
    <row r="5918" spans="49:49" ht="9">
      <c r="AW5918" s="127"/>
    </row>
    <row r="5919" spans="49:49" ht="9">
      <c r="AW5919" s="127"/>
    </row>
    <row r="5920" spans="49:49" ht="9">
      <c r="AW5920" s="127"/>
    </row>
    <row r="5921" spans="49:49" ht="9">
      <c r="AW5921" s="127"/>
    </row>
    <row r="5922" spans="49:49" ht="9">
      <c r="AW5922" s="127"/>
    </row>
    <row r="5923" spans="49:49" ht="9">
      <c r="AW5923" s="127"/>
    </row>
    <row r="5924" spans="49:49" ht="9">
      <c r="AW5924" s="127"/>
    </row>
    <row r="5925" spans="49:49" ht="9">
      <c r="AW5925" s="127"/>
    </row>
    <row r="5926" spans="49:49" ht="9">
      <c r="AW5926" s="127"/>
    </row>
    <row r="5927" spans="49:49" ht="9">
      <c r="AW5927" s="127"/>
    </row>
    <row r="5928" spans="49:49" ht="9">
      <c r="AW5928" s="127"/>
    </row>
    <row r="5929" spans="49:49" ht="9">
      <c r="AW5929" s="127"/>
    </row>
    <row r="5930" spans="49:49" ht="9">
      <c r="AW5930" s="127"/>
    </row>
    <row r="5931" spans="49:49" ht="9">
      <c r="AW5931" s="127"/>
    </row>
    <row r="5932" spans="49:49" ht="9">
      <c r="AW5932" s="127"/>
    </row>
    <row r="5933" spans="49:49" ht="9">
      <c r="AW5933" s="127"/>
    </row>
    <row r="5934" spans="49:49" ht="9">
      <c r="AW5934" s="127"/>
    </row>
    <row r="5935" spans="49:49" ht="9">
      <c r="AW5935" s="127"/>
    </row>
    <row r="5936" spans="49:49" ht="9">
      <c r="AW5936" s="127"/>
    </row>
    <row r="5937" spans="49:49" ht="9">
      <c r="AW5937" s="127"/>
    </row>
    <row r="5938" spans="49:49" ht="9">
      <c r="AW5938" s="127"/>
    </row>
    <row r="5939" spans="49:49" ht="9">
      <c r="AW5939" s="127"/>
    </row>
    <row r="5940" spans="49:49" ht="9">
      <c r="AW5940" s="127"/>
    </row>
    <row r="5941" spans="49:49" ht="9">
      <c r="AW5941" s="127"/>
    </row>
    <row r="5942" spans="49:49" ht="9">
      <c r="AW5942" s="127"/>
    </row>
    <row r="5943" spans="49:49" ht="9">
      <c r="AW5943" s="127"/>
    </row>
    <row r="5944" spans="49:49" ht="9">
      <c r="AW5944" s="127"/>
    </row>
    <row r="5945" spans="49:49" ht="9">
      <c r="AW5945" s="127"/>
    </row>
    <row r="5946" spans="49:49" ht="9">
      <c r="AW5946" s="127"/>
    </row>
    <row r="5947" spans="49:49" ht="9">
      <c r="AW5947" s="127"/>
    </row>
    <row r="5948" spans="49:49" ht="9">
      <c r="AW5948" s="127"/>
    </row>
    <row r="5949" spans="49:49" ht="9">
      <c r="AW5949" s="127"/>
    </row>
    <row r="5950" spans="49:49" ht="9">
      <c r="AW5950" s="127"/>
    </row>
    <row r="5951" spans="49:49" ht="9">
      <c r="AW5951" s="127"/>
    </row>
    <row r="5952" spans="49:49" ht="9">
      <c r="AW5952" s="127"/>
    </row>
    <row r="5953" spans="49:49" ht="9">
      <c r="AW5953" s="127"/>
    </row>
    <row r="5954" spans="49:49" ht="9">
      <c r="AW5954" s="127"/>
    </row>
    <row r="5955" spans="49:49" ht="9">
      <c r="AW5955" s="127"/>
    </row>
    <row r="5956" spans="49:49" ht="9">
      <c r="AW5956" s="127"/>
    </row>
    <row r="5957" spans="49:49" ht="9">
      <c r="AW5957" s="127"/>
    </row>
    <row r="5958" spans="49:49" ht="9">
      <c r="AW5958" s="127"/>
    </row>
    <row r="5959" spans="49:49" ht="9">
      <c r="AW5959" s="127"/>
    </row>
    <row r="5960" spans="49:49" ht="9">
      <c r="AW5960" s="127"/>
    </row>
    <row r="5961" spans="49:49" ht="9">
      <c r="AW5961" s="127"/>
    </row>
    <row r="5962" spans="49:49" ht="9">
      <c r="AW5962" s="127"/>
    </row>
    <row r="5963" spans="49:49" ht="9">
      <c r="AW5963" s="127"/>
    </row>
    <row r="5964" spans="49:49" ht="9">
      <c r="AW5964" s="127"/>
    </row>
    <row r="5965" spans="49:49" ht="9">
      <c r="AW5965" s="127"/>
    </row>
    <row r="5966" spans="49:49" ht="9">
      <c r="AW5966" s="127"/>
    </row>
    <row r="5967" spans="49:49" ht="9">
      <c r="AW5967" s="127"/>
    </row>
    <row r="5968" spans="49:49" ht="9">
      <c r="AW5968" s="127"/>
    </row>
    <row r="5969" spans="49:49" ht="9">
      <c r="AW5969" s="127"/>
    </row>
    <row r="5970" spans="49:49" ht="9">
      <c r="AW5970" s="127"/>
    </row>
    <row r="5971" spans="49:49" ht="9">
      <c r="AW5971" s="127"/>
    </row>
    <row r="5972" spans="49:49" ht="9">
      <c r="AW5972" s="127"/>
    </row>
    <row r="5973" spans="49:49" ht="9">
      <c r="AW5973" s="127"/>
    </row>
    <row r="5974" spans="49:49" ht="9">
      <c r="AW5974" s="127"/>
    </row>
    <row r="5975" spans="49:49" ht="9">
      <c r="AW5975" s="127"/>
    </row>
    <row r="5976" spans="49:49" ht="9">
      <c r="AW5976" s="127"/>
    </row>
    <row r="5977" spans="49:49" ht="9">
      <c r="AW5977" s="127"/>
    </row>
    <row r="5978" spans="49:49" ht="9">
      <c r="AW5978" s="127"/>
    </row>
    <row r="5979" spans="49:49" ht="9">
      <c r="AW5979" s="127"/>
    </row>
    <row r="5980" spans="49:49" ht="9">
      <c r="AW5980" s="127"/>
    </row>
    <row r="5981" spans="49:49" ht="9">
      <c r="AW5981" s="127"/>
    </row>
    <row r="5982" spans="49:49" ht="9">
      <c r="AW5982" s="127"/>
    </row>
    <row r="5983" spans="49:49" ht="9">
      <c r="AW5983" s="127"/>
    </row>
    <row r="5984" spans="49:49" ht="9">
      <c r="AW5984" s="127"/>
    </row>
    <row r="5985" spans="49:49" ht="9">
      <c r="AW5985" s="127"/>
    </row>
    <row r="5986" spans="49:49" ht="9">
      <c r="AW5986" s="127"/>
    </row>
    <row r="5987" spans="49:49" ht="9">
      <c r="AW5987" s="127"/>
    </row>
    <row r="5988" spans="49:49" ht="9">
      <c r="AW5988" s="127"/>
    </row>
    <row r="5989" spans="49:49" ht="9">
      <c r="AW5989" s="127"/>
    </row>
    <row r="5990" spans="49:49" ht="9">
      <c r="AW5990" s="127"/>
    </row>
    <row r="5991" spans="49:49" ht="9">
      <c r="AW5991" s="127"/>
    </row>
    <row r="5992" spans="49:49" ht="9">
      <c r="AW5992" s="127"/>
    </row>
    <row r="5993" spans="49:49" ht="9">
      <c r="AW5993" s="127"/>
    </row>
    <row r="5994" spans="49:49" ht="9">
      <c r="AW5994" s="127"/>
    </row>
    <row r="5995" spans="49:49" ht="9">
      <c r="AW5995" s="127"/>
    </row>
    <row r="5996" spans="49:49" ht="9">
      <c r="AW5996" s="127"/>
    </row>
    <row r="5997" spans="49:49" ht="9">
      <c r="AW5997" s="127"/>
    </row>
    <row r="5998" spans="49:49" ht="9">
      <c r="AW5998" s="127"/>
    </row>
    <row r="5999" spans="49:49" ht="9">
      <c r="AW5999" s="127"/>
    </row>
    <row r="6000" spans="49:49" ht="9">
      <c r="AW6000" s="127"/>
    </row>
    <row r="6001" spans="49:49" ht="9">
      <c r="AW6001" s="127"/>
    </row>
    <row r="6002" spans="49:49" ht="9">
      <c r="AW6002" s="127"/>
    </row>
    <row r="6003" spans="49:49" ht="9">
      <c r="AW6003" s="127"/>
    </row>
    <row r="6004" spans="49:49" ht="9">
      <c r="AW6004" s="127"/>
    </row>
    <row r="6005" spans="49:49" ht="9">
      <c r="AW6005" s="127"/>
    </row>
    <row r="6006" spans="49:49" ht="9">
      <c r="AW6006" s="127"/>
    </row>
    <row r="6007" spans="49:49" ht="9">
      <c r="AW6007" s="127"/>
    </row>
    <row r="6008" spans="49:49" ht="9">
      <c r="AW6008" s="127"/>
    </row>
    <row r="6009" spans="49:49" ht="9">
      <c r="AW6009" s="127"/>
    </row>
    <row r="6010" spans="49:49" ht="9">
      <c r="AW6010" s="127"/>
    </row>
    <row r="6011" spans="49:49" ht="9">
      <c r="AW6011" s="127"/>
    </row>
    <row r="6012" spans="49:49" ht="9">
      <c r="AW6012" s="127"/>
    </row>
    <row r="6013" spans="49:49" ht="9">
      <c r="AW6013" s="127"/>
    </row>
    <row r="6014" spans="49:49" ht="9">
      <c r="AW6014" s="127"/>
    </row>
    <row r="6015" spans="49:49" ht="9">
      <c r="AW6015" s="127"/>
    </row>
    <row r="6016" spans="49:49" ht="9">
      <c r="AW6016" s="127"/>
    </row>
    <row r="6017" spans="49:49" ht="9">
      <c r="AW6017" s="127"/>
    </row>
    <row r="6018" spans="49:49" ht="9">
      <c r="AW6018" s="127"/>
    </row>
    <row r="6019" spans="49:49" ht="9">
      <c r="AW6019" s="127"/>
    </row>
    <row r="6020" spans="49:49" ht="9">
      <c r="AW6020" s="127"/>
    </row>
    <row r="6021" spans="49:49" ht="9">
      <c r="AW6021" s="127"/>
    </row>
    <row r="6022" spans="49:49" ht="9">
      <c r="AW6022" s="127"/>
    </row>
    <row r="6023" spans="49:49" ht="9">
      <c r="AW6023" s="127"/>
    </row>
    <row r="6024" spans="49:49" ht="9">
      <c r="AW6024" s="127"/>
    </row>
    <row r="6025" spans="49:49" ht="9">
      <c r="AW6025" s="127"/>
    </row>
    <row r="6026" spans="49:49" ht="9">
      <c r="AW6026" s="127"/>
    </row>
    <row r="6027" spans="49:49" ht="9">
      <c r="AW6027" s="127"/>
    </row>
    <row r="6028" spans="49:49" ht="9">
      <c r="AW6028" s="127"/>
    </row>
    <row r="6029" spans="49:49" ht="9">
      <c r="AW6029" s="127"/>
    </row>
    <row r="6030" spans="49:49" ht="9">
      <c r="AW6030" s="127"/>
    </row>
    <row r="6031" spans="49:49" ht="9">
      <c r="AW6031" s="127"/>
    </row>
    <row r="6032" spans="49:49" ht="9">
      <c r="AW6032" s="127"/>
    </row>
    <row r="6033" spans="49:49" ht="9">
      <c r="AW6033" s="127"/>
    </row>
    <row r="6034" spans="49:49" ht="9">
      <c r="AW6034" s="127"/>
    </row>
    <row r="6035" spans="49:49" ht="9">
      <c r="AW6035" s="127"/>
    </row>
    <row r="6036" spans="49:49" ht="9">
      <c r="AW6036" s="127"/>
    </row>
    <row r="6037" spans="49:49" ht="9">
      <c r="AW6037" s="127"/>
    </row>
    <row r="6038" spans="49:49" ht="9">
      <c r="AW6038" s="127"/>
    </row>
    <row r="6039" spans="49:49" ht="9">
      <c r="AW6039" s="127"/>
    </row>
    <row r="6040" spans="49:49" ht="9">
      <c r="AW6040" s="127"/>
    </row>
    <row r="6041" spans="49:49" ht="9">
      <c r="AW6041" s="127"/>
    </row>
    <row r="6042" spans="49:49" ht="9">
      <c r="AW6042" s="127"/>
    </row>
    <row r="6043" spans="49:49" ht="9">
      <c r="AW6043" s="127"/>
    </row>
    <row r="6044" spans="49:49" ht="9">
      <c r="AW6044" s="127"/>
    </row>
    <row r="6045" spans="49:49" ht="9">
      <c r="AW6045" s="127"/>
    </row>
    <row r="6046" spans="49:49" ht="9">
      <c r="AW6046" s="127"/>
    </row>
    <row r="6047" spans="49:49" ht="9">
      <c r="AW6047" s="127"/>
    </row>
    <row r="6048" spans="49:49" ht="9">
      <c r="AW6048" s="127"/>
    </row>
    <row r="6049" spans="49:49" ht="9">
      <c r="AW6049" s="127"/>
    </row>
    <row r="6050" spans="49:49" ht="9">
      <c r="AW6050" s="127"/>
    </row>
    <row r="6051" spans="49:49" ht="9">
      <c r="AW6051" s="127"/>
    </row>
    <row r="6052" spans="49:49" ht="9">
      <c r="AW6052" s="127"/>
    </row>
    <row r="6053" spans="49:49" ht="9">
      <c r="AW6053" s="127"/>
    </row>
    <row r="6054" spans="49:49" ht="9">
      <c r="AW6054" s="127"/>
    </row>
    <row r="6055" spans="49:49" ht="9">
      <c r="AW6055" s="127"/>
    </row>
    <row r="6056" spans="49:49" ht="9">
      <c r="AW6056" s="127"/>
    </row>
    <row r="6057" spans="49:49" ht="9">
      <c r="AW6057" s="127"/>
    </row>
    <row r="6058" spans="49:49" ht="9">
      <c r="AW6058" s="127"/>
    </row>
    <row r="6059" spans="49:49" ht="9">
      <c r="AW6059" s="127"/>
    </row>
    <row r="6060" spans="49:49" ht="9">
      <c r="AW6060" s="127"/>
    </row>
    <row r="6061" spans="49:49" ht="9">
      <c r="AW6061" s="127"/>
    </row>
    <row r="6062" spans="49:49" ht="9">
      <c r="AW6062" s="127"/>
    </row>
    <row r="6063" spans="49:49" ht="9">
      <c r="AW6063" s="127"/>
    </row>
    <row r="6064" spans="49:49" ht="9">
      <c r="AW6064" s="127"/>
    </row>
    <row r="6065" spans="49:49" ht="9">
      <c r="AW6065" s="127"/>
    </row>
    <row r="6066" spans="49:49" ht="9">
      <c r="AW6066" s="127"/>
    </row>
    <row r="6067" spans="49:49" ht="9">
      <c r="AW6067" s="127"/>
    </row>
    <row r="6068" spans="49:49" ht="9">
      <c r="AW6068" s="127"/>
    </row>
    <row r="6069" spans="49:49" ht="9">
      <c r="AW6069" s="127"/>
    </row>
    <row r="6070" spans="49:49" ht="9">
      <c r="AW6070" s="127"/>
    </row>
    <row r="6071" spans="49:49" ht="9">
      <c r="AW6071" s="127"/>
    </row>
    <row r="6072" spans="49:49" ht="9">
      <c r="AW6072" s="127"/>
    </row>
    <row r="6073" spans="49:49" ht="9">
      <c r="AW6073" s="127"/>
    </row>
    <row r="6074" spans="49:49" ht="9">
      <c r="AW6074" s="127"/>
    </row>
    <row r="6075" spans="49:49" ht="9">
      <c r="AW6075" s="127"/>
    </row>
    <row r="6076" spans="49:49" ht="9">
      <c r="AW6076" s="127"/>
    </row>
    <row r="6077" spans="49:49" ht="9">
      <c r="AW6077" s="127"/>
    </row>
    <row r="6078" spans="49:49" ht="9">
      <c r="AW6078" s="127"/>
    </row>
    <row r="6079" spans="49:49" ht="9">
      <c r="AW6079" s="127"/>
    </row>
    <row r="6080" spans="49:49" ht="9">
      <c r="AW6080" s="127"/>
    </row>
    <row r="6081" spans="49:49" ht="9">
      <c r="AW6081" s="127"/>
    </row>
    <row r="6082" spans="49:49" ht="9">
      <c r="AW6082" s="127"/>
    </row>
    <row r="6083" spans="49:49" ht="9">
      <c r="AW6083" s="127"/>
    </row>
    <row r="6084" spans="49:49" ht="9">
      <c r="AW6084" s="127"/>
    </row>
    <row r="6085" spans="49:49" ht="9">
      <c r="AW6085" s="127"/>
    </row>
    <row r="6086" spans="49:49" ht="9">
      <c r="AW6086" s="127"/>
    </row>
    <row r="6087" spans="49:49" ht="9">
      <c r="AW6087" s="127"/>
    </row>
    <row r="6088" spans="49:49" ht="9">
      <c r="AW6088" s="127"/>
    </row>
    <row r="6089" spans="49:49" ht="9">
      <c r="AW6089" s="127"/>
    </row>
    <row r="6090" spans="49:49" ht="9">
      <c r="AW6090" s="127"/>
    </row>
    <row r="6091" spans="49:49" ht="9">
      <c r="AW6091" s="127"/>
    </row>
    <row r="6092" spans="49:49" ht="9">
      <c r="AW6092" s="127"/>
    </row>
    <row r="6093" spans="49:49" ht="9">
      <c r="AW6093" s="127"/>
    </row>
    <row r="6094" spans="49:49" ht="9">
      <c r="AW6094" s="127"/>
    </row>
    <row r="6095" spans="49:49" ht="9">
      <c r="AW6095" s="127"/>
    </row>
    <row r="6096" spans="49:49" ht="9">
      <c r="AW6096" s="127"/>
    </row>
    <row r="6097" spans="49:49" ht="9">
      <c r="AW6097" s="127"/>
    </row>
    <row r="6098" spans="49:49" ht="9">
      <c r="AW6098" s="127"/>
    </row>
    <row r="6099" spans="49:49" ht="9">
      <c r="AW6099" s="127"/>
    </row>
    <row r="6100" spans="49:49" ht="9">
      <c r="AW6100" s="127"/>
    </row>
    <row r="6101" spans="49:49" ht="9">
      <c r="AW6101" s="127"/>
    </row>
    <row r="6102" spans="49:49" ht="9">
      <c r="AW6102" s="127"/>
    </row>
    <row r="6103" spans="49:49" ht="9">
      <c r="AW6103" s="127"/>
    </row>
    <row r="6104" spans="49:49" ht="9">
      <c r="AW6104" s="127"/>
    </row>
    <row r="6105" spans="49:49" ht="9">
      <c r="AW6105" s="127"/>
    </row>
    <row r="6106" spans="49:49" ht="9">
      <c r="AW6106" s="127"/>
    </row>
    <row r="6107" spans="49:49" ht="9">
      <c r="AW6107" s="127"/>
    </row>
    <row r="6108" spans="49:49" ht="9">
      <c r="AW6108" s="127"/>
    </row>
    <row r="6109" spans="49:49" ht="9">
      <c r="AW6109" s="127"/>
    </row>
    <row r="6110" spans="49:49" ht="9">
      <c r="AW6110" s="127"/>
    </row>
    <row r="6111" spans="49:49" ht="9">
      <c r="AW6111" s="127"/>
    </row>
    <row r="6112" spans="49:49" ht="9">
      <c r="AW6112" s="127"/>
    </row>
    <row r="6113" spans="49:49" ht="9">
      <c r="AW6113" s="127"/>
    </row>
    <row r="6114" spans="49:49" ht="9">
      <c r="AW6114" s="127"/>
    </row>
    <row r="6115" spans="49:49" ht="9">
      <c r="AW6115" s="127"/>
    </row>
    <row r="6116" spans="49:49" ht="9">
      <c r="AW6116" s="127"/>
    </row>
    <row r="6117" spans="49:49" ht="9">
      <c r="AW6117" s="127"/>
    </row>
    <row r="6118" spans="49:49" ht="9">
      <c r="AW6118" s="127"/>
    </row>
    <row r="6119" spans="49:49" ht="9">
      <c r="AW6119" s="127"/>
    </row>
    <row r="6120" spans="49:49" ht="9">
      <c r="AW6120" s="127"/>
    </row>
    <row r="6121" spans="49:49" ht="9">
      <c r="AW6121" s="127"/>
    </row>
    <row r="6122" spans="49:49" ht="9">
      <c r="AW6122" s="127"/>
    </row>
    <row r="6123" spans="49:49" ht="9">
      <c r="AW6123" s="127"/>
    </row>
    <row r="6124" spans="49:49" ht="9">
      <c r="AW6124" s="127"/>
    </row>
    <row r="6125" spans="49:49" ht="9">
      <c r="AW6125" s="127"/>
    </row>
    <row r="6126" spans="49:49" ht="9">
      <c r="AW6126" s="127"/>
    </row>
    <row r="6127" spans="49:49" ht="9">
      <c r="AW6127" s="127"/>
    </row>
    <row r="6128" spans="49:49" ht="9">
      <c r="AW6128" s="127"/>
    </row>
    <row r="6129" spans="49:49" ht="9">
      <c r="AW6129" s="127"/>
    </row>
    <row r="6130" spans="49:49" ht="9">
      <c r="AW6130" s="127"/>
    </row>
    <row r="6131" spans="49:49" ht="9">
      <c r="AW6131" s="127"/>
    </row>
    <row r="6132" spans="49:49" ht="9">
      <c r="AW6132" s="127"/>
    </row>
    <row r="6133" spans="49:49" ht="9">
      <c r="AW6133" s="127"/>
    </row>
    <row r="6134" spans="49:49" ht="9">
      <c r="AW6134" s="127"/>
    </row>
    <row r="6135" spans="49:49" ht="9">
      <c r="AW6135" s="127"/>
    </row>
    <row r="6136" spans="49:49" ht="9">
      <c r="AW6136" s="127"/>
    </row>
    <row r="6137" spans="49:49" ht="9">
      <c r="AW6137" s="127"/>
    </row>
    <row r="6138" spans="49:49" ht="9">
      <c r="AW6138" s="127"/>
    </row>
    <row r="6139" spans="49:49" ht="9">
      <c r="AW6139" s="127"/>
    </row>
    <row r="6140" spans="49:49" ht="9">
      <c r="AW6140" s="127"/>
    </row>
    <row r="6141" spans="49:49" ht="9">
      <c r="AW6141" s="127"/>
    </row>
    <row r="6142" spans="49:49" ht="9">
      <c r="AW6142" s="127"/>
    </row>
    <row r="6143" spans="49:49" ht="9">
      <c r="AW6143" s="127"/>
    </row>
    <row r="6144" spans="49:49" ht="9">
      <c r="AW6144" s="127"/>
    </row>
    <row r="6145" spans="49:49" ht="9">
      <c r="AW6145" s="127"/>
    </row>
    <row r="6146" spans="49:49" ht="9">
      <c r="AW6146" s="127"/>
    </row>
    <row r="6147" spans="49:49" ht="9">
      <c r="AW6147" s="127"/>
    </row>
    <row r="6148" spans="49:49" ht="9">
      <c r="AW6148" s="127"/>
    </row>
    <row r="6149" spans="49:49" ht="9">
      <c r="AW6149" s="127"/>
    </row>
    <row r="6150" spans="49:49" ht="9">
      <c r="AW6150" s="127"/>
    </row>
    <row r="6151" spans="49:49" ht="9">
      <c r="AW6151" s="127"/>
    </row>
    <row r="6152" spans="49:49" ht="9">
      <c r="AW6152" s="127"/>
    </row>
    <row r="6153" spans="49:49" ht="9">
      <c r="AW6153" s="127"/>
    </row>
    <row r="6154" spans="49:49" ht="9">
      <c r="AW6154" s="127"/>
    </row>
    <row r="6155" spans="49:49" ht="9">
      <c r="AW6155" s="127"/>
    </row>
    <row r="6156" spans="49:49" ht="9">
      <c r="AW6156" s="127"/>
    </row>
    <row r="6157" spans="49:49" ht="9">
      <c r="AW6157" s="127"/>
    </row>
    <row r="6158" spans="49:49" ht="9">
      <c r="AW6158" s="127"/>
    </row>
    <row r="6159" spans="49:49" ht="9">
      <c r="AW6159" s="127"/>
    </row>
    <row r="6160" spans="49:49" ht="9">
      <c r="AW6160" s="127"/>
    </row>
    <row r="6161" spans="49:49" ht="9">
      <c r="AW6161" s="127"/>
    </row>
    <row r="6162" spans="49:49" ht="9">
      <c r="AW6162" s="127"/>
    </row>
    <row r="6163" spans="49:49" ht="9">
      <c r="AW6163" s="127"/>
    </row>
    <row r="6164" spans="49:49" ht="9">
      <c r="AW6164" s="127"/>
    </row>
    <row r="6165" spans="49:49" ht="9">
      <c r="AW6165" s="127"/>
    </row>
    <row r="6166" spans="49:49" ht="9">
      <c r="AW6166" s="127"/>
    </row>
    <row r="6167" spans="49:49" ht="9">
      <c r="AW6167" s="127"/>
    </row>
    <row r="6168" spans="49:49" ht="9">
      <c r="AW6168" s="127"/>
    </row>
    <row r="6169" spans="49:49" ht="9">
      <c r="AW6169" s="127"/>
    </row>
    <row r="6170" spans="49:49" ht="9">
      <c r="AW6170" s="127"/>
    </row>
    <row r="6171" spans="49:49" ht="9">
      <c r="AW6171" s="127"/>
    </row>
    <row r="6172" spans="49:49" ht="9">
      <c r="AW6172" s="127"/>
    </row>
    <row r="6173" spans="49:49" ht="9">
      <c r="AW6173" s="127"/>
    </row>
    <row r="6174" spans="49:49" ht="9">
      <c r="AW6174" s="127"/>
    </row>
    <row r="6175" spans="49:49" ht="9">
      <c r="AW6175" s="127"/>
    </row>
    <row r="6176" spans="49:49" ht="9">
      <c r="AW6176" s="127"/>
    </row>
    <row r="6177" spans="49:49" ht="9">
      <c r="AW6177" s="127"/>
    </row>
    <row r="6178" spans="49:49" ht="9">
      <c r="AW6178" s="127"/>
    </row>
    <row r="6179" spans="49:49" ht="9">
      <c r="AW6179" s="127"/>
    </row>
    <row r="6180" spans="49:49" ht="9">
      <c r="AW6180" s="127"/>
    </row>
    <row r="6181" spans="49:49" ht="9">
      <c r="AW6181" s="127"/>
    </row>
    <row r="6182" spans="49:49" ht="9">
      <c r="AW6182" s="127"/>
    </row>
    <row r="6183" spans="49:49" ht="9">
      <c r="AW6183" s="127"/>
    </row>
    <row r="6184" spans="49:49" ht="9">
      <c r="AW6184" s="127"/>
    </row>
    <row r="6185" spans="49:49" ht="9">
      <c r="AW6185" s="127"/>
    </row>
    <row r="6186" spans="49:49" ht="9">
      <c r="AW6186" s="127"/>
    </row>
    <row r="6187" spans="49:49" ht="9">
      <c r="AW6187" s="127"/>
    </row>
    <row r="6188" spans="49:49" ht="9">
      <c r="AW6188" s="127"/>
    </row>
    <row r="6189" spans="49:49" ht="9">
      <c r="AW6189" s="127"/>
    </row>
    <row r="6190" spans="49:49" ht="9">
      <c r="AW6190" s="127"/>
    </row>
    <row r="6191" spans="49:49" ht="9">
      <c r="AW6191" s="127"/>
    </row>
    <row r="6192" spans="49:49" ht="9">
      <c r="AW6192" s="127"/>
    </row>
    <row r="6193" spans="49:49" ht="9">
      <c r="AW6193" s="127"/>
    </row>
    <row r="6194" spans="49:49" ht="9">
      <c r="AW6194" s="127"/>
    </row>
    <row r="6195" spans="49:49" ht="9">
      <c r="AW6195" s="127"/>
    </row>
    <row r="6196" spans="49:49" ht="9">
      <c r="AW6196" s="127"/>
    </row>
    <row r="6197" spans="49:49" ht="9">
      <c r="AW6197" s="127"/>
    </row>
    <row r="6198" spans="49:49" ht="9">
      <c r="AW6198" s="127"/>
    </row>
    <row r="6199" spans="49:49" ht="9">
      <c r="AW6199" s="127"/>
    </row>
    <row r="6200" spans="49:49" ht="9">
      <c r="AW6200" s="127"/>
    </row>
    <row r="6201" spans="49:49" ht="9">
      <c r="AW6201" s="127"/>
    </row>
    <row r="6202" spans="49:49" ht="9">
      <c r="AW6202" s="127"/>
    </row>
    <row r="6203" spans="49:49" ht="9">
      <c r="AW6203" s="127"/>
    </row>
    <row r="6204" spans="49:49" ht="9">
      <c r="AW6204" s="127"/>
    </row>
    <row r="6205" spans="49:49" ht="9">
      <c r="AW6205" s="127"/>
    </row>
    <row r="6206" spans="49:49" ht="9">
      <c r="AW6206" s="127"/>
    </row>
    <row r="6207" spans="49:49" ht="9">
      <c r="AW6207" s="127"/>
    </row>
    <row r="6208" spans="49:49" ht="9">
      <c r="AW6208" s="127"/>
    </row>
    <row r="6209" spans="49:49" ht="9">
      <c r="AW6209" s="127"/>
    </row>
    <row r="6210" spans="49:49" ht="9">
      <c r="AW6210" s="127"/>
    </row>
    <row r="6211" spans="49:49" ht="9">
      <c r="AW6211" s="127"/>
    </row>
    <row r="6212" spans="49:49" ht="9">
      <c r="AW6212" s="127"/>
    </row>
    <row r="6213" spans="49:49" ht="9">
      <c r="AW6213" s="127"/>
    </row>
    <row r="6214" spans="49:49" ht="9">
      <c r="AW6214" s="127"/>
    </row>
    <row r="6215" spans="49:49" ht="9">
      <c r="AW6215" s="127"/>
    </row>
    <row r="6216" spans="49:49" ht="9">
      <c r="AW6216" s="127"/>
    </row>
    <row r="6217" spans="49:49" ht="9">
      <c r="AW6217" s="127"/>
    </row>
    <row r="6218" spans="49:49" ht="9">
      <c r="AW6218" s="127"/>
    </row>
    <row r="6219" spans="49:49" ht="9">
      <c r="AW6219" s="127"/>
    </row>
    <row r="6220" spans="49:49" ht="9">
      <c r="AW6220" s="127"/>
    </row>
    <row r="6221" spans="49:49" ht="9">
      <c r="AW6221" s="127"/>
    </row>
    <row r="6222" spans="49:49" ht="9">
      <c r="AW6222" s="127"/>
    </row>
    <row r="6223" spans="49:49" ht="9">
      <c r="AW6223" s="127"/>
    </row>
    <row r="6224" spans="49:49" ht="9">
      <c r="AW6224" s="127"/>
    </row>
    <row r="6225" spans="49:49" ht="9">
      <c r="AW6225" s="127"/>
    </row>
    <row r="6226" spans="49:49" ht="9">
      <c r="AW6226" s="127"/>
    </row>
    <row r="6227" spans="49:49" ht="9">
      <c r="AW6227" s="127"/>
    </row>
    <row r="6228" spans="49:49" ht="9">
      <c r="AW6228" s="127"/>
    </row>
    <row r="6229" spans="49:49" ht="9">
      <c r="AW6229" s="127"/>
    </row>
    <row r="6230" spans="49:49" ht="9">
      <c r="AW6230" s="127"/>
    </row>
    <row r="6231" spans="49:49" ht="9">
      <c r="AW6231" s="127"/>
    </row>
    <row r="6232" spans="49:49" ht="9">
      <c r="AW6232" s="127"/>
    </row>
    <row r="6233" spans="49:49" ht="9">
      <c r="AW6233" s="127"/>
    </row>
    <row r="6234" spans="49:49" ht="9">
      <c r="AW6234" s="127"/>
    </row>
    <row r="6235" spans="49:49" ht="9">
      <c r="AW6235" s="127"/>
    </row>
    <row r="6236" spans="49:49" ht="9">
      <c r="AW6236" s="127"/>
    </row>
    <row r="6237" spans="49:49" ht="9">
      <c r="AW6237" s="127"/>
    </row>
    <row r="6238" spans="49:49" ht="9">
      <c r="AW6238" s="127"/>
    </row>
    <row r="6239" spans="49:49" ht="9">
      <c r="AW6239" s="127"/>
    </row>
    <row r="6240" spans="49:49" ht="9">
      <c r="AW6240" s="127"/>
    </row>
    <row r="6241" spans="49:49" ht="9">
      <c r="AW6241" s="127"/>
    </row>
    <row r="6242" spans="49:49" ht="9">
      <c r="AW6242" s="127"/>
    </row>
    <row r="6243" spans="49:49" ht="9">
      <c r="AW6243" s="127"/>
    </row>
    <row r="6244" spans="49:49" ht="9">
      <c r="AW6244" s="127"/>
    </row>
    <row r="6245" spans="49:49" ht="9">
      <c r="AW6245" s="127"/>
    </row>
    <row r="6246" spans="49:49" ht="9">
      <c r="AW6246" s="127"/>
    </row>
    <row r="6247" spans="49:49" ht="9">
      <c r="AW6247" s="127"/>
    </row>
    <row r="6248" spans="49:49" ht="9">
      <c r="AW6248" s="127"/>
    </row>
    <row r="6249" spans="49:49" ht="9">
      <c r="AW6249" s="127"/>
    </row>
    <row r="6250" spans="49:49" ht="9">
      <c r="AW6250" s="127"/>
    </row>
    <row r="6251" spans="49:49" ht="9">
      <c r="AW6251" s="127"/>
    </row>
    <row r="6252" spans="49:49" ht="9">
      <c r="AW6252" s="127"/>
    </row>
    <row r="6253" spans="49:49" ht="9">
      <c r="AW6253" s="127"/>
    </row>
    <row r="6254" spans="49:49" ht="9">
      <c r="AW6254" s="127"/>
    </row>
    <row r="6255" spans="49:49" ht="9">
      <c r="AW6255" s="127"/>
    </row>
    <row r="6256" spans="49:49" ht="9">
      <c r="AW6256" s="127"/>
    </row>
    <row r="6257" spans="49:49" ht="9">
      <c r="AW6257" s="127"/>
    </row>
    <row r="6258" spans="49:49" ht="9">
      <c r="AW6258" s="127"/>
    </row>
    <row r="6259" spans="49:49" ht="9">
      <c r="AW6259" s="127"/>
    </row>
    <row r="6260" spans="49:49" ht="9">
      <c r="AW6260" s="127"/>
    </row>
    <row r="6261" spans="49:49" ht="9">
      <c r="AW6261" s="127"/>
    </row>
    <row r="6262" spans="49:49" ht="9">
      <c r="AW6262" s="127"/>
    </row>
    <row r="6263" spans="49:49" ht="9">
      <c r="AW6263" s="127"/>
    </row>
    <row r="6264" spans="49:49" ht="9">
      <c r="AW6264" s="127"/>
    </row>
    <row r="6265" spans="49:49" ht="9">
      <c r="AW6265" s="127"/>
    </row>
    <row r="6266" spans="49:49" ht="9">
      <c r="AW6266" s="127"/>
    </row>
    <row r="6267" spans="49:49" ht="9">
      <c r="AW6267" s="127"/>
    </row>
    <row r="6268" spans="49:49" ht="9">
      <c r="AW6268" s="127"/>
    </row>
    <row r="6269" spans="49:49" ht="9">
      <c r="AW6269" s="127"/>
    </row>
    <row r="6270" spans="49:49" ht="9">
      <c r="AW6270" s="127"/>
    </row>
    <row r="6271" spans="49:49" ht="9">
      <c r="AW6271" s="127"/>
    </row>
    <row r="6272" spans="49:49" ht="9">
      <c r="AW6272" s="127"/>
    </row>
    <row r="6273" spans="49:49" ht="9">
      <c r="AW6273" s="127"/>
    </row>
    <row r="6274" spans="49:49" ht="9">
      <c r="AW6274" s="127"/>
    </row>
    <row r="6275" spans="49:49" ht="9">
      <c r="AW6275" s="127"/>
    </row>
    <row r="6276" spans="49:49" ht="9">
      <c r="AW6276" s="127"/>
    </row>
    <row r="6277" spans="49:49" ht="9">
      <c r="AW6277" s="127"/>
    </row>
    <row r="6278" spans="49:49" ht="9">
      <c r="AW6278" s="127"/>
    </row>
    <row r="6279" spans="49:49" ht="9">
      <c r="AW6279" s="127"/>
    </row>
    <row r="6280" spans="49:49" ht="9">
      <c r="AW6280" s="127"/>
    </row>
    <row r="6281" spans="49:49" ht="9">
      <c r="AW6281" s="127"/>
    </row>
    <row r="6282" spans="49:49" ht="9">
      <c r="AW6282" s="127"/>
    </row>
    <row r="6283" spans="49:49" ht="9">
      <c r="AW6283" s="127"/>
    </row>
    <row r="6284" spans="49:49" ht="9">
      <c r="AW6284" s="127"/>
    </row>
    <row r="6285" spans="49:49" ht="9">
      <c r="AW6285" s="127"/>
    </row>
    <row r="6286" spans="49:49" ht="9">
      <c r="AW6286" s="127"/>
    </row>
    <row r="6287" spans="49:49" ht="9">
      <c r="AW6287" s="127"/>
    </row>
    <row r="6288" spans="49:49" ht="9">
      <c r="AW6288" s="127"/>
    </row>
    <row r="6289" spans="49:49" ht="9">
      <c r="AW6289" s="127"/>
    </row>
    <row r="6290" spans="49:49" ht="9">
      <c r="AW6290" s="127"/>
    </row>
    <row r="6291" spans="49:49" ht="9">
      <c r="AW6291" s="127"/>
    </row>
    <row r="6292" spans="49:49" ht="9">
      <c r="AW6292" s="127"/>
    </row>
    <row r="6293" spans="49:49" ht="9">
      <c r="AW6293" s="127"/>
    </row>
    <row r="6294" spans="49:49" ht="9">
      <c r="AW6294" s="127"/>
    </row>
    <row r="6295" spans="49:49" ht="9">
      <c r="AW6295" s="127"/>
    </row>
    <row r="6296" spans="49:49" ht="9">
      <c r="AW6296" s="127"/>
    </row>
    <row r="6297" spans="49:49" ht="9">
      <c r="AW6297" s="127"/>
    </row>
    <row r="6298" spans="49:49" ht="9">
      <c r="AW6298" s="127"/>
    </row>
    <row r="6299" spans="49:49" ht="9">
      <c r="AW6299" s="127"/>
    </row>
    <row r="6300" spans="49:49" ht="9">
      <c r="AW6300" s="127"/>
    </row>
    <row r="6301" spans="49:49" ht="9">
      <c r="AW6301" s="127"/>
    </row>
    <row r="6302" spans="49:49" ht="9">
      <c r="AW6302" s="127"/>
    </row>
    <row r="6303" spans="49:49" ht="9">
      <c r="AW6303" s="127"/>
    </row>
    <row r="6304" spans="49:49" ht="9">
      <c r="AW6304" s="127"/>
    </row>
    <row r="6305" spans="49:49" ht="9">
      <c r="AW6305" s="127"/>
    </row>
    <row r="6306" spans="49:49" ht="9">
      <c r="AW6306" s="127"/>
    </row>
    <row r="6307" spans="49:49" ht="9">
      <c r="AW6307" s="127"/>
    </row>
    <row r="6308" spans="49:49" ht="9">
      <c r="AW6308" s="127"/>
    </row>
    <row r="6309" spans="49:49" ht="9">
      <c r="AW6309" s="127"/>
    </row>
    <row r="6310" spans="49:49" ht="9">
      <c r="AW6310" s="127"/>
    </row>
    <row r="6311" spans="49:49" ht="9">
      <c r="AW6311" s="127"/>
    </row>
    <row r="6312" spans="49:49" ht="9">
      <c r="AW6312" s="127"/>
    </row>
    <row r="6313" spans="49:49" ht="9">
      <c r="AW6313" s="127"/>
    </row>
    <row r="6314" spans="49:49" ht="9">
      <c r="AW6314" s="127"/>
    </row>
    <row r="6315" spans="49:49" ht="9">
      <c r="AW6315" s="127"/>
    </row>
    <row r="6316" spans="49:49" ht="9">
      <c r="AW6316" s="127"/>
    </row>
    <row r="6317" spans="49:49" ht="9">
      <c r="AW6317" s="127"/>
    </row>
    <row r="6318" spans="49:49" ht="9">
      <c r="AW6318" s="127"/>
    </row>
    <row r="6319" spans="49:49" ht="9">
      <c r="AW6319" s="127"/>
    </row>
    <row r="6320" spans="49:49" ht="9">
      <c r="AW6320" s="127"/>
    </row>
    <row r="6321" spans="49:49" ht="9">
      <c r="AW6321" s="127"/>
    </row>
    <row r="6322" spans="49:49" ht="9">
      <c r="AW6322" s="127"/>
    </row>
    <row r="6323" spans="49:49" ht="9">
      <c r="AW6323" s="127"/>
    </row>
    <row r="6324" spans="49:49" ht="9">
      <c r="AW6324" s="127"/>
    </row>
    <row r="6325" spans="49:49" ht="9">
      <c r="AW6325" s="127"/>
    </row>
    <row r="6326" spans="49:49" ht="9">
      <c r="AW6326" s="127"/>
    </row>
    <row r="6327" spans="49:49" ht="9">
      <c r="AW6327" s="127"/>
    </row>
    <row r="6328" spans="49:49" ht="9">
      <c r="AW6328" s="127"/>
    </row>
    <row r="6329" spans="49:49" ht="9">
      <c r="AW6329" s="127"/>
    </row>
    <row r="6330" spans="49:49" ht="9">
      <c r="AW6330" s="127"/>
    </row>
    <row r="6331" spans="49:49" ht="9">
      <c r="AW6331" s="127"/>
    </row>
    <row r="6332" spans="49:49" ht="9">
      <c r="AW6332" s="127"/>
    </row>
    <row r="6333" spans="49:49" ht="9">
      <c r="AW6333" s="127"/>
    </row>
    <row r="6334" spans="49:49" ht="9">
      <c r="AW6334" s="127"/>
    </row>
    <row r="6335" spans="49:49" ht="9">
      <c r="AW6335" s="127"/>
    </row>
    <row r="6336" spans="49:49" ht="9">
      <c r="AW6336" s="127"/>
    </row>
    <row r="6337" spans="49:49" ht="9">
      <c r="AW6337" s="127"/>
    </row>
    <row r="6338" spans="49:49" ht="9">
      <c r="AW6338" s="127"/>
    </row>
    <row r="6339" spans="49:49" ht="9">
      <c r="AW6339" s="127"/>
    </row>
    <row r="6340" spans="49:49" ht="9">
      <c r="AW6340" s="127"/>
    </row>
    <row r="6341" spans="49:49" ht="9">
      <c r="AW6341" s="127"/>
    </row>
    <row r="6342" spans="49:49" ht="9">
      <c r="AW6342" s="127"/>
    </row>
    <row r="6343" spans="49:49" ht="9">
      <c r="AW6343" s="127"/>
    </row>
    <row r="6344" spans="49:49" ht="9">
      <c r="AW6344" s="127"/>
    </row>
    <row r="6345" spans="49:49" ht="9">
      <c r="AW6345" s="127"/>
    </row>
    <row r="6346" spans="49:49" ht="9">
      <c r="AW6346" s="127"/>
    </row>
    <row r="6347" spans="49:49" ht="9">
      <c r="AW6347" s="127"/>
    </row>
    <row r="6348" spans="49:49" ht="9">
      <c r="AW6348" s="127"/>
    </row>
    <row r="6349" spans="49:49" ht="9">
      <c r="AW6349" s="127"/>
    </row>
    <row r="6350" spans="49:49" ht="9">
      <c r="AW6350" s="127"/>
    </row>
    <row r="6351" spans="49:49" ht="9">
      <c r="AW6351" s="127"/>
    </row>
    <row r="6352" spans="49:49" ht="9">
      <c r="AW6352" s="127"/>
    </row>
    <row r="6353" spans="49:49" ht="9">
      <c r="AW6353" s="127"/>
    </row>
    <row r="6354" spans="49:49" ht="9">
      <c r="AW6354" s="127"/>
    </row>
    <row r="6355" spans="49:49" ht="9">
      <c r="AW6355" s="127"/>
    </row>
    <row r="6356" spans="49:49" ht="9">
      <c r="AW6356" s="127"/>
    </row>
    <row r="6357" spans="49:49" ht="9">
      <c r="AW6357" s="127"/>
    </row>
    <row r="6358" spans="49:49" ht="9">
      <c r="AW6358" s="127"/>
    </row>
    <row r="6359" spans="49:49" ht="9">
      <c r="AW6359" s="127"/>
    </row>
    <row r="6360" spans="49:49" ht="9">
      <c r="AW6360" s="127"/>
    </row>
    <row r="6361" spans="49:49" ht="9">
      <c r="AW6361" s="127"/>
    </row>
    <row r="6362" spans="49:49" ht="9">
      <c r="AW6362" s="127"/>
    </row>
    <row r="6363" spans="49:49" ht="9">
      <c r="AW6363" s="127"/>
    </row>
    <row r="6364" spans="49:49" ht="9">
      <c r="AW6364" s="127"/>
    </row>
    <row r="6365" spans="49:49" ht="9">
      <c r="AW6365" s="127"/>
    </row>
    <row r="6366" spans="49:49" ht="9">
      <c r="AW6366" s="127"/>
    </row>
    <row r="6367" spans="49:49" ht="9">
      <c r="AW6367" s="127"/>
    </row>
    <row r="6368" spans="49:49" ht="9">
      <c r="AW6368" s="127"/>
    </row>
    <row r="6369" spans="49:49" ht="9">
      <c r="AW6369" s="127"/>
    </row>
    <row r="6370" spans="49:49" ht="9">
      <c r="AW6370" s="127"/>
    </row>
    <row r="6371" spans="49:49" ht="9">
      <c r="AW6371" s="127"/>
    </row>
    <row r="6372" spans="49:49" ht="9">
      <c r="AW6372" s="127"/>
    </row>
    <row r="6373" spans="49:49" ht="9">
      <c r="AW6373" s="127"/>
    </row>
    <row r="6374" spans="49:49" ht="9">
      <c r="AW6374" s="127"/>
    </row>
    <row r="6375" spans="49:49" ht="9">
      <c r="AW6375" s="127"/>
    </row>
    <row r="6376" spans="49:49" ht="9">
      <c r="AW6376" s="127"/>
    </row>
    <row r="6377" spans="49:49" ht="9">
      <c r="AW6377" s="127"/>
    </row>
    <row r="6378" spans="49:49" ht="9">
      <c r="AW6378" s="127"/>
    </row>
    <row r="6379" spans="49:49" ht="9">
      <c r="AW6379" s="127"/>
    </row>
    <row r="6380" spans="49:49" ht="9">
      <c r="AW6380" s="127"/>
    </row>
    <row r="6381" spans="49:49" ht="9">
      <c r="AW6381" s="127"/>
    </row>
    <row r="6382" spans="49:49" ht="9">
      <c r="AW6382" s="127"/>
    </row>
    <row r="6383" spans="49:49" ht="9">
      <c r="AW6383" s="127"/>
    </row>
    <row r="6384" spans="49:49" ht="9">
      <c r="AW6384" s="127"/>
    </row>
    <row r="6385" spans="49:49" ht="9">
      <c r="AW6385" s="127"/>
    </row>
    <row r="6386" spans="49:49" ht="9">
      <c r="AW6386" s="127"/>
    </row>
    <row r="6387" spans="49:49" ht="9">
      <c r="AW6387" s="127"/>
    </row>
    <row r="6388" spans="49:49" ht="9">
      <c r="AW6388" s="127"/>
    </row>
    <row r="6389" spans="49:49" ht="9">
      <c r="AW6389" s="127"/>
    </row>
    <row r="6390" spans="49:49" ht="9">
      <c r="AW6390" s="127"/>
    </row>
    <row r="6391" spans="49:49" ht="9">
      <c r="AW6391" s="127"/>
    </row>
    <row r="6392" spans="49:49" ht="9">
      <c r="AW6392" s="127"/>
    </row>
    <row r="6393" spans="49:49" ht="9">
      <c r="AW6393" s="127"/>
    </row>
    <row r="6394" spans="49:49" ht="9">
      <c r="AW6394" s="127"/>
    </row>
    <row r="6395" spans="49:49" ht="9">
      <c r="AW6395" s="127"/>
    </row>
    <row r="6396" spans="49:49" ht="9">
      <c r="AW6396" s="127"/>
    </row>
    <row r="6397" spans="49:49" ht="9">
      <c r="AW6397" s="127"/>
    </row>
    <row r="6398" spans="49:49" ht="9">
      <c r="AW6398" s="127"/>
    </row>
    <row r="6399" spans="49:49" ht="9">
      <c r="AW6399" s="127"/>
    </row>
    <row r="6400" spans="49:49" ht="9">
      <c r="AW6400" s="127"/>
    </row>
    <row r="6401" spans="49:49" ht="9">
      <c r="AW6401" s="127"/>
    </row>
    <row r="6402" spans="49:49" ht="9">
      <c r="AW6402" s="127"/>
    </row>
    <row r="6403" spans="49:49" ht="9">
      <c r="AW6403" s="127"/>
    </row>
    <row r="6404" spans="49:49" ht="9">
      <c r="AW6404" s="127"/>
    </row>
    <row r="6405" spans="49:49" ht="9">
      <c r="AW6405" s="127"/>
    </row>
    <row r="6406" spans="49:49" ht="9">
      <c r="AW6406" s="127"/>
    </row>
    <row r="6407" spans="49:49" ht="9">
      <c r="AW6407" s="127"/>
    </row>
    <row r="6408" spans="49:49" ht="9">
      <c r="AW6408" s="127"/>
    </row>
    <row r="6409" spans="49:49" ht="9">
      <c r="AW6409" s="127"/>
    </row>
    <row r="6410" spans="49:49" ht="9">
      <c r="AW6410" s="127"/>
    </row>
    <row r="6411" spans="49:49" ht="9">
      <c r="AW6411" s="127"/>
    </row>
    <row r="6412" spans="49:49" ht="9">
      <c r="AW6412" s="127"/>
    </row>
    <row r="6413" spans="49:49" ht="9">
      <c r="AW6413" s="127"/>
    </row>
    <row r="6414" spans="49:49" ht="9">
      <c r="AW6414" s="127"/>
    </row>
    <row r="6415" spans="49:49" ht="9">
      <c r="AW6415" s="127"/>
    </row>
    <row r="6416" spans="49:49" ht="9">
      <c r="AW6416" s="127"/>
    </row>
    <row r="6417" spans="49:49" ht="9">
      <c r="AW6417" s="127"/>
    </row>
    <row r="6418" spans="49:49" ht="9">
      <c r="AW6418" s="127"/>
    </row>
    <row r="6419" spans="49:49" ht="9">
      <c r="AW6419" s="127"/>
    </row>
    <row r="6420" spans="49:49" ht="9">
      <c r="AW6420" s="127"/>
    </row>
    <row r="6421" spans="49:49" ht="9">
      <c r="AW6421" s="127"/>
    </row>
    <row r="6422" spans="49:49" ht="9">
      <c r="AW6422" s="127"/>
    </row>
    <row r="6423" spans="49:49" ht="9">
      <c r="AW6423" s="127"/>
    </row>
    <row r="6424" spans="49:49" ht="9">
      <c r="AW6424" s="127"/>
    </row>
    <row r="6425" spans="49:49" ht="9">
      <c r="AW6425" s="127"/>
    </row>
    <row r="6426" spans="49:49" ht="9">
      <c r="AW6426" s="127"/>
    </row>
    <row r="6427" spans="49:49" ht="9">
      <c r="AW6427" s="127"/>
    </row>
    <row r="6428" spans="49:49" ht="9">
      <c r="AW6428" s="127"/>
    </row>
    <row r="6429" spans="49:49" ht="9">
      <c r="AW6429" s="127"/>
    </row>
    <row r="6430" spans="49:49" ht="9">
      <c r="AW6430" s="127"/>
    </row>
    <row r="6431" spans="49:49" ht="9">
      <c r="AW6431" s="127"/>
    </row>
    <row r="6432" spans="49:49" ht="9">
      <c r="AW6432" s="127"/>
    </row>
    <row r="6433" spans="49:49" ht="9">
      <c r="AW6433" s="127"/>
    </row>
    <row r="6434" spans="49:49" ht="9">
      <c r="AW6434" s="127"/>
    </row>
    <row r="6435" spans="49:49" ht="9">
      <c r="AW6435" s="127"/>
    </row>
    <row r="6436" spans="49:49" ht="9">
      <c r="AW6436" s="127"/>
    </row>
    <row r="6437" spans="49:49" ht="9">
      <c r="AW6437" s="127"/>
    </row>
    <row r="6438" spans="49:49" ht="9">
      <c r="AW6438" s="127"/>
    </row>
    <row r="6439" spans="49:49" ht="9">
      <c r="AW6439" s="127"/>
    </row>
    <row r="6440" spans="49:49" ht="9">
      <c r="AW6440" s="127"/>
    </row>
    <row r="6441" spans="49:49" ht="9">
      <c r="AW6441" s="127"/>
    </row>
    <row r="6442" spans="49:49" ht="9">
      <c r="AW6442" s="127"/>
    </row>
    <row r="6443" spans="49:49" ht="9">
      <c r="AW6443" s="127"/>
    </row>
    <row r="6444" spans="49:49" ht="9">
      <c r="AW6444" s="127"/>
    </row>
    <row r="6445" spans="49:49" ht="9">
      <c r="AW6445" s="127"/>
    </row>
    <row r="6446" spans="49:49" ht="9">
      <c r="AW6446" s="127"/>
    </row>
    <row r="6447" spans="49:49" ht="9">
      <c r="AW6447" s="127"/>
    </row>
    <row r="6448" spans="49:49" ht="9">
      <c r="AW6448" s="127"/>
    </row>
    <row r="6449" spans="49:49" ht="9">
      <c r="AW6449" s="127"/>
    </row>
    <row r="6450" spans="49:49" ht="9">
      <c r="AW6450" s="127"/>
    </row>
    <row r="6451" spans="49:49" ht="9">
      <c r="AW6451" s="127"/>
    </row>
    <row r="6452" spans="49:49" ht="9">
      <c r="AW6452" s="127"/>
    </row>
    <row r="6453" spans="49:49" ht="9">
      <c r="AW6453" s="127"/>
    </row>
    <row r="6454" spans="49:49" ht="9">
      <c r="AW6454" s="127"/>
    </row>
    <row r="6455" spans="49:49" ht="9">
      <c r="AW6455" s="127"/>
    </row>
    <row r="6456" spans="49:49" ht="9">
      <c r="AW6456" s="127"/>
    </row>
    <row r="6457" spans="49:49" ht="9">
      <c r="AW6457" s="127"/>
    </row>
    <row r="6458" spans="49:49" ht="9">
      <c r="AW6458" s="127"/>
    </row>
    <row r="6459" spans="49:49" ht="9">
      <c r="AW6459" s="127"/>
    </row>
    <row r="6460" spans="49:49" ht="9">
      <c r="AW6460" s="127"/>
    </row>
    <row r="6461" spans="49:49" ht="9">
      <c r="AW6461" s="127"/>
    </row>
    <row r="6462" spans="49:49" ht="9">
      <c r="AW6462" s="127"/>
    </row>
    <row r="6463" spans="49:49" ht="9">
      <c r="AW6463" s="127"/>
    </row>
    <row r="6464" spans="49:49" ht="9">
      <c r="AW6464" s="127"/>
    </row>
    <row r="6465" spans="49:49" ht="9">
      <c r="AW6465" s="127"/>
    </row>
    <row r="6466" spans="49:49" ht="9">
      <c r="AW6466" s="127"/>
    </row>
    <row r="6467" spans="49:49" ht="9">
      <c r="AW6467" s="127"/>
    </row>
    <row r="6468" spans="49:49" ht="9">
      <c r="AW6468" s="127"/>
    </row>
    <row r="6469" spans="49:49" ht="9">
      <c r="AW6469" s="127"/>
    </row>
    <row r="6470" spans="49:49" ht="9">
      <c r="AW6470" s="127"/>
    </row>
    <row r="6471" spans="49:49" ht="9">
      <c r="AW6471" s="127"/>
    </row>
    <row r="6472" spans="49:49" ht="9">
      <c r="AW6472" s="127"/>
    </row>
    <row r="6473" spans="49:49" ht="9">
      <c r="AW6473" s="127"/>
    </row>
    <row r="6474" spans="49:49" ht="9">
      <c r="AW6474" s="127"/>
    </row>
    <row r="6475" spans="49:49" ht="9">
      <c r="AW6475" s="127"/>
    </row>
    <row r="6476" spans="49:49" ht="9">
      <c r="AW6476" s="127"/>
    </row>
    <row r="6477" spans="49:49" ht="9">
      <c r="AW6477" s="127"/>
    </row>
    <row r="6478" spans="49:49" ht="9">
      <c r="AW6478" s="127"/>
    </row>
    <row r="6479" spans="49:49" ht="9">
      <c r="AW6479" s="127"/>
    </row>
    <row r="6480" spans="49:49" ht="9">
      <c r="AW6480" s="127"/>
    </row>
    <row r="6481" spans="8:49" ht="9">
      <c r="AW6481" s="127"/>
    </row>
    <row r="6482" spans="8:49" ht="9">
      <c r="AW6482" s="127"/>
    </row>
    <row r="6483" spans="8:49" ht="9">
      <c r="AW6483" s="127"/>
    </row>
    <row r="6484" spans="8:49" ht="9">
      <c r="AW6484" s="127"/>
    </row>
    <row r="6485" spans="8:49" ht="9">
      <c r="H6485" s="129"/>
      <c r="AW6485" s="127"/>
    </row>
    <row r="6486" spans="8:49" ht="9">
      <c r="AW6486" s="127"/>
    </row>
    <row r="6487" spans="8:49" ht="9">
      <c r="AW6487" s="127"/>
    </row>
    <row r="6488" spans="8:49" ht="9">
      <c r="AW6488" s="127"/>
    </row>
    <row r="6489" spans="8:49" ht="9">
      <c r="AW6489" s="127"/>
    </row>
    <row r="6490" spans="8:49" ht="9">
      <c r="AW6490" s="127"/>
    </row>
    <row r="6491" spans="8:49" ht="9">
      <c r="AW6491" s="127"/>
    </row>
    <row r="6492" spans="8:49" ht="9">
      <c r="AW6492" s="127"/>
    </row>
    <row r="6493" spans="8:49" ht="9">
      <c r="AW6493" s="127"/>
    </row>
    <row r="6494" spans="8:49" ht="9">
      <c r="AW6494" s="127"/>
    </row>
    <row r="6495" spans="8:49" ht="9">
      <c r="AW6495" s="127"/>
    </row>
    <row r="6496" spans="8:49" ht="9">
      <c r="AW6496" s="127"/>
    </row>
    <row r="6497" spans="49:49" ht="9">
      <c r="AW6497" s="127"/>
    </row>
    <row r="6498" spans="49:49" ht="9">
      <c r="AW6498" s="127"/>
    </row>
    <row r="6499" spans="49:49" ht="9">
      <c r="AW6499" s="127"/>
    </row>
    <row r="6500" spans="49:49" ht="9">
      <c r="AW6500" s="127"/>
    </row>
    <row r="6501" spans="49:49" ht="9">
      <c r="AW6501" s="127"/>
    </row>
    <row r="6502" spans="49:49" ht="9">
      <c r="AW6502" s="127"/>
    </row>
    <row r="6503" spans="49:49" ht="9">
      <c r="AW6503" s="127"/>
    </row>
    <row r="6504" spans="49:49" ht="9">
      <c r="AW6504" s="127"/>
    </row>
    <row r="6505" spans="49:49" ht="9">
      <c r="AW6505" s="127"/>
    </row>
    <row r="6506" spans="49:49" ht="9">
      <c r="AW6506" s="127"/>
    </row>
    <row r="6507" spans="49:49" ht="9">
      <c r="AW6507" s="127"/>
    </row>
    <row r="6508" spans="49:49" ht="9">
      <c r="AW6508" s="127"/>
    </row>
    <row r="6509" spans="49:49" ht="9">
      <c r="AW6509" s="127"/>
    </row>
    <row r="6510" spans="49:49" ht="9">
      <c r="AW6510" s="127"/>
    </row>
    <row r="6511" spans="49:49" ht="9">
      <c r="AW6511" s="127"/>
    </row>
    <row r="6512" spans="49:49" ht="9">
      <c r="AW6512" s="127"/>
    </row>
    <row r="6513" spans="49:49" ht="9">
      <c r="AW6513" s="127"/>
    </row>
    <row r="6514" spans="49:49" ht="9">
      <c r="AW6514" s="127"/>
    </row>
    <row r="6515" spans="49:49" ht="9">
      <c r="AW6515" s="127"/>
    </row>
    <row r="6516" spans="49:49" ht="9">
      <c r="AW6516" s="127"/>
    </row>
    <row r="6517" spans="49:49" ht="9">
      <c r="AW6517" s="127"/>
    </row>
    <row r="6518" spans="49:49" ht="9">
      <c r="AW6518" s="127"/>
    </row>
    <row r="6519" spans="49:49" ht="9">
      <c r="AW6519" s="127"/>
    </row>
    <row r="6520" spans="49:49" ht="9">
      <c r="AW6520" s="127"/>
    </row>
    <row r="6521" spans="49:49" ht="9">
      <c r="AW6521" s="127"/>
    </row>
    <row r="6522" spans="49:49" ht="9">
      <c r="AW6522" s="127"/>
    </row>
    <row r="6523" spans="49:49" ht="9">
      <c r="AW6523" s="127"/>
    </row>
    <row r="6524" spans="49:49" ht="9">
      <c r="AW6524" s="127"/>
    </row>
    <row r="6525" spans="49:49" ht="9">
      <c r="AW6525" s="127"/>
    </row>
    <row r="6526" spans="49:49" ht="9">
      <c r="AW6526" s="127"/>
    </row>
    <row r="6527" spans="49:49" ht="9">
      <c r="AW6527" s="127"/>
    </row>
    <row r="6528" spans="49:49" ht="9">
      <c r="AW6528" s="127"/>
    </row>
    <row r="6529" spans="49:49" ht="9">
      <c r="AW6529" s="127"/>
    </row>
    <row r="6530" spans="49:49" ht="9">
      <c r="AW6530" s="127"/>
    </row>
    <row r="6531" spans="49:49" ht="9">
      <c r="AW6531" s="127"/>
    </row>
    <row r="6532" spans="49:49" ht="9">
      <c r="AW6532" s="127"/>
    </row>
    <row r="6533" spans="49:49" ht="9">
      <c r="AW6533" s="127"/>
    </row>
    <row r="6534" spans="49:49" ht="9">
      <c r="AW6534" s="127"/>
    </row>
    <row r="6535" spans="49:49" ht="9">
      <c r="AW6535" s="127"/>
    </row>
    <row r="6536" spans="49:49" ht="9">
      <c r="AW6536" s="127"/>
    </row>
    <row r="6537" spans="49:49" ht="9">
      <c r="AW6537" s="127"/>
    </row>
    <row r="6538" spans="49:49" ht="9">
      <c r="AW6538" s="127"/>
    </row>
    <row r="6539" spans="49:49" ht="9">
      <c r="AW6539" s="127"/>
    </row>
    <row r="6540" spans="49:49" ht="9">
      <c r="AW6540" s="127"/>
    </row>
    <row r="6541" spans="49:49" ht="9">
      <c r="AW6541" s="127"/>
    </row>
    <row r="6542" spans="49:49" ht="9">
      <c r="AW6542" s="127"/>
    </row>
    <row r="6543" spans="49:49" ht="9">
      <c r="AW6543" s="127"/>
    </row>
    <row r="6544" spans="49:49" ht="9">
      <c r="AW6544" s="127"/>
    </row>
    <row r="6545" spans="49:49" ht="9">
      <c r="AW6545" s="127"/>
    </row>
    <row r="6546" spans="49:49" ht="9">
      <c r="AW6546" s="127"/>
    </row>
    <row r="6547" spans="49:49" ht="9">
      <c r="AW6547" s="127"/>
    </row>
    <row r="6548" spans="49:49" ht="9">
      <c r="AW6548" s="127"/>
    </row>
    <row r="6549" spans="49:49" ht="9">
      <c r="AW6549" s="127"/>
    </row>
    <row r="6550" spans="49:49" ht="9">
      <c r="AW6550" s="127"/>
    </row>
    <row r="6551" spans="49:49" ht="9">
      <c r="AW6551" s="127"/>
    </row>
    <row r="6552" spans="49:49" ht="9">
      <c r="AW6552" s="127"/>
    </row>
    <row r="6553" spans="49:49" ht="9">
      <c r="AW6553" s="127"/>
    </row>
    <row r="6554" spans="49:49" ht="9">
      <c r="AW6554" s="127"/>
    </row>
    <row r="6555" spans="49:49" ht="9">
      <c r="AW6555" s="127"/>
    </row>
    <row r="6556" spans="49:49" ht="9">
      <c r="AW6556" s="127"/>
    </row>
    <row r="6557" spans="49:49" ht="9">
      <c r="AW6557" s="127"/>
    </row>
    <row r="6558" spans="49:49" ht="9">
      <c r="AW6558" s="127"/>
    </row>
    <row r="6559" spans="49:49" ht="9">
      <c r="AW6559" s="127"/>
    </row>
    <row r="6560" spans="49:49" ht="9">
      <c r="AW6560" s="127"/>
    </row>
    <row r="6561" spans="49:49" ht="9">
      <c r="AW6561" s="127"/>
    </row>
    <row r="6562" spans="49:49" ht="9">
      <c r="AW6562" s="127"/>
    </row>
    <row r="6563" spans="49:49" ht="9">
      <c r="AW6563" s="127"/>
    </row>
    <row r="6564" spans="49:49" ht="9">
      <c r="AW6564" s="127"/>
    </row>
    <row r="6565" spans="49:49" ht="9">
      <c r="AW6565" s="127"/>
    </row>
    <row r="6566" spans="49:49" ht="9">
      <c r="AW6566" s="127"/>
    </row>
    <row r="6567" spans="49:49" ht="9">
      <c r="AW6567" s="127"/>
    </row>
    <row r="6568" spans="49:49" ht="9">
      <c r="AW6568" s="127"/>
    </row>
    <row r="6569" spans="49:49" ht="9">
      <c r="AW6569" s="127"/>
    </row>
    <row r="6570" spans="49:49" ht="9">
      <c r="AW6570" s="127"/>
    </row>
    <row r="6571" spans="49:49" ht="9">
      <c r="AW6571" s="127"/>
    </row>
    <row r="6572" spans="49:49" ht="9">
      <c r="AW6572" s="127"/>
    </row>
    <row r="6573" spans="49:49" ht="9">
      <c r="AW6573" s="127"/>
    </row>
    <row r="6574" spans="49:49" ht="9">
      <c r="AW6574" s="127"/>
    </row>
    <row r="6575" spans="49:49" ht="9">
      <c r="AW6575" s="127"/>
    </row>
    <row r="6576" spans="49:49" ht="9">
      <c r="AW6576" s="127"/>
    </row>
    <row r="6577" spans="49:49" ht="9">
      <c r="AW6577" s="127"/>
    </row>
    <row r="6578" spans="49:49" ht="9">
      <c r="AW6578" s="127"/>
    </row>
    <row r="6579" spans="49:49" ht="9">
      <c r="AW6579" s="127"/>
    </row>
    <row r="6580" spans="49:49" ht="9">
      <c r="AW6580" s="127"/>
    </row>
    <row r="6581" spans="49:49" ht="9">
      <c r="AW6581" s="127"/>
    </row>
    <row r="6582" spans="49:49" ht="9">
      <c r="AW6582" s="127"/>
    </row>
    <row r="6583" spans="49:49" ht="9">
      <c r="AW6583" s="127"/>
    </row>
    <row r="6584" spans="49:49" ht="9">
      <c r="AW6584" s="127"/>
    </row>
    <row r="6585" spans="49:49" ht="9">
      <c r="AW6585" s="127"/>
    </row>
    <row r="6586" spans="49:49" ht="9">
      <c r="AW6586" s="127"/>
    </row>
    <row r="6587" spans="49:49" ht="9">
      <c r="AW6587" s="127"/>
    </row>
    <row r="6588" spans="49:49" ht="9">
      <c r="AW6588" s="127"/>
    </row>
    <row r="6589" spans="49:49" ht="9">
      <c r="AW6589" s="127"/>
    </row>
    <row r="6590" spans="49:49" ht="9">
      <c r="AW6590" s="127"/>
    </row>
    <row r="6591" spans="49:49" ht="9">
      <c r="AW6591" s="127"/>
    </row>
    <row r="6592" spans="49:49" ht="9">
      <c r="AW6592" s="127"/>
    </row>
    <row r="6593" spans="49:49" ht="9">
      <c r="AW6593" s="127"/>
    </row>
    <row r="6594" spans="49:49" ht="9">
      <c r="AW6594" s="127"/>
    </row>
    <row r="6595" spans="49:49" ht="9">
      <c r="AW6595" s="127"/>
    </row>
    <row r="6596" spans="49:49" ht="9">
      <c r="AW6596" s="127"/>
    </row>
    <row r="6597" spans="49:49" ht="9">
      <c r="AW6597" s="127"/>
    </row>
    <row r="6598" spans="49:49" ht="9">
      <c r="AW6598" s="127"/>
    </row>
    <row r="6599" spans="49:49" ht="9">
      <c r="AW6599" s="127"/>
    </row>
    <row r="6600" spans="49:49" ht="9">
      <c r="AW6600" s="127"/>
    </row>
    <row r="6601" spans="49:49" ht="9">
      <c r="AW6601" s="127"/>
    </row>
    <row r="6602" spans="49:49" ht="9">
      <c r="AW6602" s="127"/>
    </row>
    <row r="6603" spans="49:49" ht="9">
      <c r="AW6603" s="127"/>
    </row>
    <row r="6604" spans="49:49" ht="9">
      <c r="AW6604" s="127"/>
    </row>
    <row r="6605" spans="49:49" ht="9">
      <c r="AW6605" s="127"/>
    </row>
    <row r="6606" spans="49:49" ht="9">
      <c r="AW6606" s="127"/>
    </row>
    <row r="6607" spans="49:49" ht="9">
      <c r="AW6607" s="127"/>
    </row>
    <row r="6608" spans="49:49" ht="9">
      <c r="AW6608" s="127"/>
    </row>
    <row r="6609" spans="49:49" ht="9">
      <c r="AW6609" s="127"/>
    </row>
    <row r="6610" spans="49:49" ht="9">
      <c r="AW6610" s="127"/>
    </row>
    <row r="6611" spans="49:49" ht="9">
      <c r="AW6611" s="127"/>
    </row>
    <row r="6612" spans="49:49" ht="9">
      <c r="AW6612" s="127"/>
    </row>
    <row r="6613" spans="49:49" ht="9">
      <c r="AW6613" s="127"/>
    </row>
    <row r="6614" spans="49:49" ht="9">
      <c r="AW6614" s="127"/>
    </row>
    <row r="6615" spans="49:49" ht="9">
      <c r="AW6615" s="127"/>
    </row>
    <row r="6616" spans="49:49" ht="9">
      <c r="AW6616" s="127"/>
    </row>
    <row r="6617" spans="49:49" ht="9">
      <c r="AW6617" s="127"/>
    </row>
    <row r="6618" spans="49:49" ht="9">
      <c r="AW6618" s="127"/>
    </row>
    <row r="6619" spans="49:49" ht="9">
      <c r="AW6619" s="127"/>
    </row>
    <row r="6620" spans="49:49" ht="9">
      <c r="AW6620" s="127"/>
    </row>
    <row r="6621" spans="49:49" ht="9">
      <c r="AW6621" s="127"/>
    </row>
    <row r="6622" spans="49:49" ht="9">
      <c r="AW6622" s="127"/>
    </row>
    <row r="6623" spans="49:49" ht="9">
      <c r="AW6623" s="127"/>
    </row>
    <row r="6624" spans="49:49" ht="9">
      <c r="AW6624" s="127"/>
    </row>
    <row r="6625" spans="8:49" ht="9">
      <c r="AW6625" s="127"/>
    </row>
    <row r="6626" spans="8:49" ht="9">
      <c r="AW6626" s="127"/>
    </row>
    <row r="6627" spans="8:49" ht="9">
      <c r="AW6627" s="127"/>
    </row>
    <row r="6628" spans="8:49" ht="9">
      <c r="AW6628" s="127"/>
    </row>
    <row r="6629" spans="8:49" ht="9">
      <c r="AW6629" s="127"/>
    </row>
    <row r="6630" spans="8:49" ht="9">
      <c r="AW6630" s="127"/>
    </row>
    <row r="6631" spans="8:49" ht="9">
      <c r="AW6631" s="127"/>
    </row>
    <row r="6632" spans="8:49" ht="9">
      <c r="AW6632" s="127"/>
    </row>
    <row r="6633" spans="8:49" ht="9">
      <c r="AW6633" s="127"/>
    </row>
    <row r="6634" spans="8:49" ht="9">
      <c r="AW6634" s="127"/>
    </row>
    <row r="6635" spans="8:49" ht="9">
      <c r="AW6635" s="127"/>
    </row>
    <row r="6636" spans="8:49" ht="9">
      <c r="AW6636" s="127"/>
    </row>
    <row r="6637" spans="8:49" ht="9">
      <c r="AW6637" s="127"/>
    </row>
    <row r="6638" spans="8:49" ht="9">
      <c r="H6638" s="129"/>
      <c r="AW6638" s="127"/>
    </row>
    <row r="6639" spans="8:49" ht="9">
      <c r="AW6639" s="127"/>
    </row>
    <row r="6640" spans="8:49" ht="9">
      <c r="AW6640" s="127"/>
    </row>
    <row r="6641" spans="49:49" ht="9">
      <c r="AW6641" s="127"/>
    </row>
    <row r="6642" spans="49:49" ht="9">
      <c r="AW6642" s="127"/>
    </row>
    <row r="6643" spans="49:49" ht="9">
      <c r="AW6643" s="127"/>
    </row>
    <row r="6644" spans="49:49" ht="9">
      <c r="AW6644" s="127"/>
    </row>
    <row r="6645" spans="49:49" ht="9">
      <c r="AW6645" s="127"/>
    </row>
    <row r="6646" spans="49:49" ht="9">
      <c r="AW6646" s="127"/>
    </row>
    <row r="6647" spans="49:49" ht="9">
      <c r="AW6647" s="127"/>
    </row>
    <row r="6648" spans="49:49" ht="9">
      <c r="AW6648" s="127"/>
    </row>
    <row r="6649" spans="49:49" ht="9">
      <c r="AW6649" s="127"/>
    </row>
    <row r="6650" spans="49:49" ht="9">
      <c r="AW6650" s="127"/>
    </row>
    <row r="6651" spans="49:49" ht="9">
      <c r="AW6651" s="127"/>
    </row>
    <row r="6652" spans="49:49" ht="9">
      <c r="AW6652" s="127"/>
    </row>
    <row r="6653" spans="49:49" ht="9">
      <c r="AW6653" s="127"/>
    </row>
    <row r="6654" spans="49:49" ht="9">
      <c r="AW6654" s="127"/>
    </row>
    <row r="6655" spans="49:49" ht="9">
      <c r="AW6655" s="127"/>
    </row>
    <row r="6656" spans="49:49" ht="9">
      <c r="AW6656" s="127"/>
    </row>
    <row r="6657" spans="49:49" ht="9">
      <c r="AW6657" s="127"/>
    </row>
    <row r="6658" spans="49:49" ht="9">
      <c r="AW6658" s="127"/>
    </row>
    <row r="6659" spans="49:49" ht="9">
      <c r="AW6659" s="127"/>
    </row>
    <row r="6660" spans="49:49" ht="9">
      <c r="AW6660" s="127"/>
    </row>
    <row r="6661" spans="49:49" ht="9">
      <c r="AW6661" s="127"/>
    </row>
    <row r="6662" spans="49:49" ht="9">
      <c r="AW6662" s="127"/>
    </row>
    <row r="6663" spans="49:49" ht="9">
      <c r="AW6663" s="127"/>
    </row>
    <row r="6664" spans="49:49" ht="9">
      <c r="AW6664" s="127"/>
    </row>
    <row r="6665" spans="49:49" ht="9">
      <c r="AW6665" s="127"/>
    </row>
    <row r="6666" spans="49:49" ht="9">
      <c r="AW6666" s="127"/>
    </row>
    <row r="6667" spans="49:49" ht="9">
      <c r="AW6667" s="127"/>
    </row>
    <row r="6668" spans="49:49" ht="9">
      <c r="AW6668" s="127"/>
    </row>
    <row r="6669" spans="49:49" ht="9">
      <c r="AW6669" s="127"/>
    </row>
    <row r="6670" spans="49:49" ht="9">
      <c r="AW6670" s="127"/>
    </row>
    <row r="6671" spans="49:49" ht="9">
      <c r="AW6671" s="127"/>
    </row>
    <row r="6672" spans="49:49" ht="9">
      <c r="AW6672" s="127"/>
    </row>
    <row r="6673" spans="49:49" ht="9">
      <c r="AW6673" s="127"/>
    </row>
    <row r="6674" spans="49:49" ht="9">
      <c r="AW6674" s="127"/>
    </row>
    <row r="6675" spans="49:49" ht="9">
      <c r="AW6675" s="127"/>
    </row>
    <row r="6676" spans="49:49" ht="9">
      <c r="AW6676" s="127"/>
    </row>
    <row r="6677" spans="49:49" ht="9">
      <c r="AW6677" s="127"/>
    </row>
    <row r="6678" spans="49:49" ht="9">
      <c r="AW6678" s="127"/>
    </row>
    <row r="6679" spans="49:49" ht="9">
      <c r="AW6679" s="127"/>
    </row>
    <row r="6680" spans="49:49" ht="9">
      <c r="AW6680" s="127"/>
    </row>
    <row r="6681" spans="49:49" ht="9">
      <c r="AW6681" s="127"/>
    </row>
    <row r="6682" spans="49:49" ht="9">
      <c r="AW6682" s="127"/>
    </row>
    <row r="6683" spans="49:49" ht="9">
      <c r="AW6683" s="127"/>
    </row>
    <row r="6684" spans="49:49" ht="9">
      <c r="AW6684" s="127"/>
    </row>
    <row r="6685" spans="49:49" ht="9">
      <c r="AW6685" s="127"/>
    </row>
    <row r="6686" spans="49:49" ht="9">
      <c r="AW6686" s="127"/>
    </row>
    <row r="6687" spans="49:49" ht="9">
      <c r="AW6687" s="127"/>
    </row>
    <row r="6688" spans="49:49" ht="9">
      <c r="AW6688" s="127"/>
    </row>
    <row r="6689" spans="49:49" ht="9">
      <c r="AW6689" s="127"/>
    </row>
    <row r="6690" spans="49:49" ht="9">
      <c r="AW6690" s="127"/>
    </row>
    <row r="6691" spans="49:49" ht="9">
      <c r="AW6691" s="127"/>
    </row>
    <row r="6692" spans="49:49" ht="9">
      <c r="AW6692" s="127"/>
    </row>
    <row r="6693" spans="49:49" ht="9">
      <c r="AW6693" s="127"/>
    </row>
    <row r="6694" spans="49:49" ht="9">
      <c r="AW6694" s="127"/>
    </row>
    <row r="6695" spans="49:49" ht="9">
      <c r="AW6695" s="127"/>
    </row>
    <row r="6696" spans="49:49" ht="9">
      <c r="AW6696" s="127"/>
    </row>
    <row r="6697" spans="49:49" ht="9">
      <c r="AW6697" s="127"/>
    </row>
    <row r="6698" spans="49:49" ht="9">
      <c r="AW6698" s="127"/>
    </row>
    <row r="6699" spans="49:49" ht="9">
      <c r="AW6699" s="127"/>
    </row>
    <row r="6700" spans="49:49" ht="9">
      <c r="AW6700" s="127"/>
    </row>
    <row r="6701" spans="49:49" ht="9">
      <c r="AW6701" s="127"/>
    </row>
    <row r="6702" spans="49:49" ht="9">
      <c r="AW6702" s="127"/>
    </row>
    <row r="6703" spans="49:49" ht="9">
      <c r="AW6703" s="127"/>
    </row>
    <row r="6704" spans="49:49" ht="9">
      <c r="AW6704" s="127"/>
    </row>
    <row r="6705" spans="49:49" ht="9">
      <c r="AW6705" s="127"/>
    </row>
    <row r="6706" spans="49:49" ht="9">
      <c r="AW6706" s="127"/>
    </row>
    <row r="6707" spans="49:49" ht="9">
      <c r="AW6707" s="127"/>
    </row>
    <row r="6708" spans="49:49" ht="9">
      <c r="AW6708" s="127"/>
    </row>
    <row r="6709" spans="49:49" ht="9">
      <c r="AW6709" s="127"/>
    </row>
    <row r="6710" spans="49:49" ht="9">
      <c r="AW6710" s="127"/>
    </row>
    <row r="6711" spans="49:49" ht="9">
      <c r="AW6711" s="127"/>
    </row>
    <row r="6712" spans="49:49" ht="9">
      <c r="AW6712" s="127"/>
    </row>
    <row r="6713" spans="49:49" ht="9">
      <c r="AW6713" s="127"/>
    </row>
    <row r="6714" spans="49:49" ht="9">
      <c r="AW6714" s="127"/>
    </row>
    <row r="6715" spans="49:49" ht="9">
      <c r="AW6715" s="127"/>
    </row>
    <row r="6716" spans="49:49" ht="9">
      <c r="AW6716" s="127"/>
    </row>
    <row r="6717" spans="49:49" ht="9">
      <c r="AW6717" s="127"/>
    </row>
    <row r="6718" spans="49:49" ht="9">
      <c r="AW6718" s="127"/>
    </row>
    <row r="6719" spans="49:49" ht="9">
      <c r="AW6719" s="127"/>
    </row>
    <row r="6720" spans="49:49" ht="9">
      <c r="AW6720" s="127"/>
    </row>
    <row r="6721" spans="49:49" ht="9">
      <c r="AW6721" s="127"/>
    </row>
    <row r="6722" spans="49:49" ht="9">
      <c r="AW6722" s="127"/>
    </row>
    <row r="6723" spans="49:49" ht="9">
      <c r="AW6723" s="127"/>
    </row>
    <row r="6724" spans="49:49" ht="9">
      <c r="AW6724" s="127"/>
    </row>
    <row r="6725" spans="49:49" ht="9">
      <c r="AW6725" s="127"/>
    </row>
    <row r="6726" spans="49:49" ht="9">
      <c r="AW6726" s="127"/>
    </row>
    <row r="6727" spans="49:49" ht="9">
      <c r="AW6727" s="127"/>
    </row>
    <row r="6728" spans="49:49" ht="9">
      <c r="AW6728" s="127"/>
    </row>
    <row r="6729" spans="49:49" ht="9">
      <c r="AW6729" s="127"/>
    </row>
    <row r="6730" spans="49:49" ht="9">
      <c r="AW6730" s="127"/>
    </row>
    <row r="6731" spans="49:49" ht="9">
      <c r="AW6731" s="127"/>
    </row>
    <row r="6732" spans="49:49" ht="9">
      <c r="AW6732" s="127"/>
    </row>
    <row r="6733" spans="49:49" ht="9">
      <c r="AW6733" s="127"/>
    </row>
    <row r="6734" spans="49:49" ht="9">
      <c r="AW6734" s="127"/>
    </row>
    <row r="6735" spans="49:49" ht="9">
      <c r="AW6735" s="127"/>
    </row>
    <row r="6736" spans="49:49" ht="9">
      <c r="AW6736" s="127"/>
    </row>
    <row r="6737" spans="49:49" ht="9">
      <c r="AW6737" s="127"/>
    </row>
    <row r="6738" spans="49:49" ht="9">
      <c r="AW6738" s="127"/>
    </row>
    <row r="6739" spans="49:49" ht="9">
      <c r="AW6739" s="127"/>
    </row>
    <row r="6740" spans="49:49" ht="9">
      <c r="AW6740" s="127"/>
    </row>
    <row r="6741" spans="49:49" ht="9">
      <c r="AW6741" s="127"/>
    </row>
    <row r="6742" spans="49:49" ht="9">
      <c r="AW6742" s="127"/>
    </row>
    <row r="6743" spans="49:49" ht="9">
      <c r="AW6743" s="127"/>
    </row>
    <row r="6744" spans="49:49" ht="9">
      <c r="AW6744" s="127"/>
    </row>
    <row r="6745" spans="49:49" ht="9">
      <c r="AW6745" s="127"/>
    </row>
    <row r="6746" spans="49:49" ht="9">
      <c r="AW6746" s="127"/>
    </row>
    <row r="6747" spans="49:49" ht="9">
      <c r="AW6747" s="127"/>
    </row>
    <row r="6748" spans="49:49" ht="9">
      <c r="AW6748" s="127"/>
    </row>
    <row r="6749" spans="49:49" ht="9">
      <c r="AW6749" s="127"/>
    </row>
    <row r="6750" spans="49:49" ht="9">
      <c r="AW6750" s="127"/>
    </row>
    <row r="6751" spans="49:49" ht="9">
      <c r="AW6751" s="127"/>
    </row>
    <row r="6752" spans="49:49" ht="9">
      <c r="AW6752" s="127"/>
    </row>
    <row r="6753" spans="49:49" ht="9">
      <c r="AW6753" s="127"/>
    </row>
    <row r="6754" spans="49:49" ht="9">
      <c r="AW6754" s="127"/>
    </row>
    <row r="6755" spans="49:49" ht="9">
      <c r="AW6755" s="127"/>
    </row>
    <row r="6756" spans="49:49" ht="9">
      <c r="AW6756" s="127"/>
    </row>
    <row r="6757" spans="49:49" ht="9">
      <c r="AW6757" s="127"/>
    </row>
    <row r="6758" spans="49:49" ht="9">
      <c r="AW6758" s="127"/>
    </row>
    <row r="6759" spans="49:49" ht="9">
      <c r="AW6759" s="127"/>
    </row>
    <row r="6760" spans="49:49" ht="9">
      <c r="AW6760" s="127"/>
    </row>
    <row r="6761" spans="49:49" ht="9">
      <c r="AW6761" s="127"/>
    </row>
    <row r="6762" spans="49:49" ht="9">
      <c r="AW6762" s="127"/>
    </row>
    <row r="6763" spans="49:49" ht="9">
      <c r="AW6763" s="127"/>
    </row>
    <row r="6764" spans="49:49" ht="9">
      <c r="AW6764" s="127"/>
    </row>
    <row r="6765" spans="49:49" ht="9">
      <c r="AW6765" s="127"/>
    </row>
    <row r="6766" spans="49:49" ht="9">
      <c r="AW6766" s="127"/>
    </row>
    <row r="6767" spans="49:49" ht="9">
      <c r="AW6767" s="127"/>
    </row>
    <row r="6768" spans="49:49" ht="9">
      <c r="AW6768" s="127"/>
    </row>
    <row r="6769" spans="49:49" ht="9">
      <c r="AW6769" s="127"/>
    </row>
    <row r="6770" spans="49:49" ht="9">
      <c r="AW6770" s="127"/>
    </row>
    <row r="6771" spans="49:49" ht="9">
      <c r="AW6771" s="127"/>
    </row>
    <row r="6772" spans="49:49" ht="9">
      <c r="AW6772" s="127"/>
    </row>
    <row r="6773" spans="49:49" ht="9">
      <c r="AW6773" s="127"/>
    </row>
    <row r="6774" spans="49:49" ht="9">
      <c r="AW6774" s="127"/>
    </row>
    <row r="6775" spans="49:49" ht="9">
      <c r="AW6775" s="127"/>
    </row>
    <row r="6776" spans="49:49" ht="9">
      <c r="AW6776" s="127"/>
    </row>
    <row r="6777" spans="49:49" ht="9">
      <c r="AW6777" s="127"/>
    </row>
    <row r="6778" spans="49:49" ht="9">
      <c r="AW6778" s="127"/>
    </row>
    <row r="6779" spans="49:49" ht="9">
      <c r="AW6779" s="127"/>
    </row>
    <row r="6780" spans="49:49" ht="9">
      <c r="AW6780" s="127"/>
    </row>
    <row r="6781" spans="49:49" ht="9">
      <c r="AW6781" s="127"/>
    </row>
    <row r="6782" spans="49:49" ht="9">
      <c r="AW6782" s="127"/>
    </row>
    <row r="6783" spans="49:49" ht="9">
      <c r="AW6783" s="127"/>
    </row>
    <row r="6784" spans="49:49" ht="9">
      <c r="AW6784" s="127"/>
    </row>
    <row r="6785" spans="49:49" ht="9">
      <c r="AW6785" s="127"/>
    </row>
    <row r="6786" spans="49:49" ht="9">
      <c r="AW6786" s="127"/>
    </row>
    <row r="6787" spans="49:49" ht="9">
      <c r="AW6787" s="127"/>
    </row>
    <row r="6788" spans="49:49" ht="9">
      <c r="AW6788" s="127"/>
    </row>
    <row r="6789" spans="49:49" ht="9">
      <c r="AW6789" s="127"/>
    </row>
    <row r="6790" spans="49:49" ht="9">
      <c r="AW6790" s="127"/>
    </row>
    <row r="6791" spans="49:49" ht="9">
      <c r="AW6791" s="127"/>
    </row>
    <row r="6792" spans="49:49" ht="9">
      <c r="AW6792" s="127"/>
    </row>
    <row r="6793" spans="49:49" ht="9">
      <c r="AW6793" s="127"/>
    </row>
    <row r="6794" spans="49:49" ht="9">
      <c r="AW6794" s="127"/>
    </row>
    <row r="6795" spans="49:49" ht="9">
      <c r="AW6795" s="127"/>
    </row>
    <row r="6796" spans="49:49" ht="9">
      <c r="AW6796" s="127"/>
    </row>
    <row r="6797" spans="49:49" ht="9">
      <c r="AW6797" s="127"/>
    </row>
    <row r="6798" spans="49:49" ht="9">
      <c r="AW6798" s="127"/>
    </row>
    <row r="6799" spans="49:49" ht="9">
      <c r="AW6799" s="127"/>
    </row>
    <row r="6800" spans="49:49" ht="9">
      <c r="AW6800" s="127"/>
    </row>
    <row r="6801" spans="49:49" ht="9">
      <c r="AW6801" s="127"/>
    </row>
    <row r="6802" spans="49:49" ht="9">
      <c r="AW6802" s="127"/>
    </row>
    <row r="6803" spans="49:49" ht="9">
      <c r="AW6803" s="127"/>
    </row>
    <row r="6804" spans="49:49" ht="9">
      <c r="AW6804" s="127"/>
    </row>
    <row r="6805" spans="49:49" ht="9">
      <c r="AW6805" s="127"/>
    </row>
    <row r="6806" spans="49:49" ht="9">
      <c r="AW6806" s="127"/>
    </row>
    <row r="6807" spans="49:49" ht="9">
      <c r="AW6807" s="127"/>
    </row>
    <row r="6808" spans="49:49" ht="9">
      <c r="AW6808" s="127"/>
    </row>
    <row r="6809" spans="49:49" ht="9">
      <c r="AW6809" s="127"/>
    </row>
    <row r="6810" spans="49:49" ht="9">
      <c r="AW6810" s="127"/>
    </row>
    <row r="6811" spans="49:49" ht="9">
      <c r="AW6811" s="127"/>
    </row>
    <row r="6812" spans="49:49" ht="9">
      <c r="AW6812" s="127"/>
    </row>
    <row r="6813" spans="49:49" ht="9">
      <c r="AW6813" s="127"/>
    </row>
    <row r="6814" spans="49:49" ht="9">
      <c r="AW6814" s="127"/>
    </row>
    <row r="6815" spans="49:49" ht="9">
      <c r="AW6815" s="127"/>
    </row>
    <row r="6816" spans="49:49" ht="9">
      <c r="AW6816" s="127"/>
    </row>
    <row r="6817" spans="49:49" ht="9">
      <c r="AW6817" s="127"/>
    </row>
    <row r="6818" spans="49:49" ht="9">
      <c r="AW6818" s="127"/>
    </row>
    <row r="6819" spans="49:49" ht="9">
      <c r="AW6819" s="127"/>
    </row>
    <row r="6820" spans="49:49" ht="9">
      <c r="AW6820" s="127"/>
    </row>
    <row r="6821" spans="49:49" ht="9">
      <c r="AW6821" s="127"/>
    </row>
    <row r="6822" spans="49:49" ht="9">
      <c r="AW6822" s="127"/>
    </row>
    <row r="6823" spans="49:49" ht="9">
      <c r="AW6823" s="127"/>
    </row>
    <row r="6824" spans="49:49" ht="9">
      <c r="AW6824" s="127"/>
    </row>
    <row r="6825" spans="49:49" ht="9">
      <c r="AW6825" s="127"/>
    </row>
    <row r="6826" spans="49:49" ht="9">
      <c r="AW6826" s="127"/>
    </row>
    <row r="6827" spans="49:49" ht="9">
      <c r="AW6827" s="127"/>
    </row>
    <row r="6828" spans="49:49" ht="9">
      <c r="AW6828" s="127"/>
    </row>
    <row r="6829" spans="49:49" ht="9">
      <c r="AW6829" s="127"/>
    </row>
    <row r="6830" spans="49:49" ht="9">
      <c r="AW6830" s="127"/>
    </row>
    <row r="6831" spans="49:49" ht="9">
      <c r="AW6831" s="127"/>
    </row>
    <row r="6832" spans="49:49" ht="9">
      <c r="AW6832" s="127"/>
    </row>
    <row r="6833" spans="49:49" ht="9">
      <c r="AW6833" s="127"/>
    </row>
    <row r="6834" spans="49:49" ht="9">
      <c r="AW6834" s="127"/>
    </row>
    <row r="6835" spans="49:49" ht="9">
      <c r="AW6835" s="127"/>
    </row>
    <row r="6836" spans="49:49" ht="9">
      <c r="AW6836" s="127"/>
    </row>
    <row r="6837" spans="49:49" ht="9">
      <c r="AW6837" s="127"/>
    </row>
    <row r="6838" spans="49:49" ht="9">
      <c r="AW6838" s="127"/>
    </row>
    <row r="6839" spans="49:49" ht="9">
      <c r="AW6839" s="127"/>
    </row>
    <row r="6840" spans="49:49" ht="9">
      <c r="AW6840" s="127"/>
    </row>
    <row r="6841" spans="49:49" ht="9">
      <c r="AW6841" s="127"/>
    </row>
    <row r="6842" spans="49:49" ht="9">
      <c r="AW6842" s="127"/>
    </row>
    <row r="6843" spans="49:49" ht="9">
      <c r="AW6843" s="127"/>
    </row>
    <row r="6844" spans="49:49" ht="9">
      <c r="AW6844" s="127"/>
    </row>
    <row r="6845" spans="49:49" ht="9">
      <c r="AW6845" s="127"/>
    </row>
    <row r="6846" spans="49:49" ht="9">
      <c r="AW6846" s="127"/>
    </row>
    <row r="6847" spans="49:49" ht="9">
      <c r="AW6847" s="127"/>
    </row>
    <row r="6848" spans="49:49" ht="9">
      <c r="AW6848" s="127"/>
    </row>
    <row r="6849" spans="49:49" ht="9">
      <c r="AW6849" s="127"/>
    </row>
    <row r="6850" spans="49:49" ht="9">
      <c r="AW6850" s="127"/>
    </row>
    <row r="6851" spans="49:49" ht="9">
      <c r="AW6851" s="127"/>
    </row>
    <row r="6852" spans="49:49" ht="9">
      <c r="AW6852" s="127"/>
    </row>
    <row r="6853" spans="49:49" ht="9">
      <c r="AW6853" s="127"/>
    </row>
    <row r="6854" spans="49:49" ht="9">
      <c r="AW6854" s="127"/>
    </row>
    <row r="6855" spans="49:49" ht="9">
      <c r="AW6855" s="127"/>
    </row>
    <row r="6856" spans="49:49" ht="9">
      <c r="AW6856" s="127"/>
    </row>
    <row r="6857" spans="49:49" ht="9">
      <c r="AW6857" s="127"/>
    </row>
    <row r="6858" spans="49:49" ht="9">
      <c r="AW6858" s="127"/>
    </row>
    <row r="6859" spans="49:49" ht="9">
      <c r="AW6859" s="127"/>
    </row>
    <row r="6860" spans="49:49" ht="9">
      <c r="AW6860" s="127"/>
    </row>
    <row r="6861" spans="49:49" ht="9">
      <c r="AW6861" s="127"/>
    </row>
    <row r="6862" spans="49:49" ht="9">
      <c r="AW6862" s="127"/>
    </row>
    <row r="6863" spans="49:49" ht="9">
      <c r="AW6863" s="127"/>
    </row>
    <row r="6864" spans="49:49" ht="9">
      <c r="AW6864" s="127"/>
    </row>
    <row r="6865" spans="49:49" ht="9">
      <c r="AW6865" s="127"/>
    </row>
    <row r="6866" spans="49:49" ht="9">
      <c r="AW6866" s="127"/>
    </row>
    <row r="6867" spans="49:49" ht="9">
      <c r="AW6867" s="127"/>
    </row>
    <row r="6868" spans="49:49" ht="9">
      <c r="AW6868" s="127"/>
    </row>
    <row r="6869" spans="49:49" ht="9">
      <c r="AW6869" s="127"/>
    </row>
    <row r="6870" spans="49:49" ht="9">
      <c r="AW6870" s="127"/>
    </row>
    <row r="6871" spans="49:49" ht="9">
      <c r="AW6871" s="127"/>
    </row>
    <row r="6872" spans="49:49" ht="9">
      <c r="AW6872" s="127"/>
    </row>
    <row r="6873" spans="49:49" ht="9">
      <c r="AW6873" s="127"/>
    </row>
    <row r="6874" spans="49:49" ht="9">
      <c r="AW6874" s="127"/>
    </row>
    <row r="6875" spans="49:49" ht="9">
      <c r="AW6875" s="127"/>
    </row>
    <row r="6876" spans="49:49" ht="9">
      <c r="AW6876" s="127"/>
    </row>
    <row r="6877" spans="49:49" ht="9">
      <c r="AW6877" s="127"/>
    </row>
    <row r="6878" spans="49:49" ht="9">
      <c r="AW6878" s="127"/>
    </row>
    <row r="6879" spans="49:49" ht="9">
      <c r="AW6879" s="127"/>
    </row>
    <row r="6880" spans="49:49" ht="9">
      <c r="AW6880" s="127"/>
    </row>
    <row r="6881" spans="49:49" ht="9">
      <c r="AW6881" s="127"/>
    </row>
    <row r="6882" spans="49:49" ht="9">
      <c r="AW6882" s="127"/>
    </row>
    <row r="6883" spans="49:49" ht="9">
      <c r="AW6883" s="127"/>
    </row>
    <row r="6884" spans="49:49" ht="9">
      <c r="AW6884" s="127"/>
    </row>
    <row r="6885" spans="49:49" ht="9">
      <c r="AW6885" s="127"/>
    </row>
    <row r="6886" spans="49:49" ht="9">
      <c r="AW6886" s="127"/>
    </row>
    <row r="6887" spans="49:49" ht="9">
      <c r="AW6887" s="127"/>
    </row>
    <row r="6888" spans="49:49" ht="9">
      <c r="AW6888" s="127"/>
    </row>
    <row r="6889" spans="49:49" ht="9">
      <c r="AW6889" s="127"/>
    </row>
    <row r="6890" spans="49:49" ht="9">
      <c r="AW6890" s="127"/>
    </row>
    <row r="6891" spans="49:49" ht="9">
      <c r="AW6891" s="127"/>
    </row>
    <row r="6892" spans="49:49" ht="9">
      <c r="AW6892" s="127"/>
    </row>
    <row r="6893" spans="49:49" ht="9">
      <c r="AW6893" s="127"/>
    </row>
    <row r="6894" spans="49:49" ht="9">
      <c r="AW6894" s="127"/>
    </row>
    <row r="6895" spans="49:49" ht="9">
      <c r="AW6895" s="127"/>
    </row>
    <row r="6896" spans="49:49" ht="9">
      <c r="AW6896" s="127"/>
    </row>
    <row r="6897" spans="49:49" ht="9">
      <c r="AW6897" s="127"/>
    </row>
    <row r="6898" spans="49:49" ht="9">
      <c r="AW6898" s="127"/>
    </row>
    <row r="6899" spans="49:49" ht="9">
      <c r="AW6899" s="127"/>
    </row>
    <row r="6900" spans="49:49" ht="9">
      <c r="AW6900" s="127"/>
    </row>
    <row r="6901" spans="49:49" ht="9">
      <c r="AW6901" s="127"/>
    </row>
    <row r="6902" spans="49:49" ht="9">
      <c r="AW6902" s="127"/>
    </row>
    <row r="6903" spans="49:49" ht="9">
      <c r="AW6903" s="127"/>
    </row>
    <row r="6904" spans="49:49" ht="9">
      <c r="AW6904" s="127"/>
    </row>
    <row r="6905" spans="49:49" ht="9">
      <c r="AW6905" s="127"/>
    </row>
    <row r="6906" spans="49:49" ht="9">
      <c r="AW6906" s="127"/>
    </row>
    <row r="6907" spans="49:49" ht="9">
      <c r="AW6907" s="127"/>
    </row>
    <row r="6908" spans="49:49" ht="9">
      <c r="AW6908" s="127"/>
    </row>
    <row r="6909" spans="49:49" ht="9">
      <c r="AW6909" s="127"/>
    </row>
    <row r="6910" spans="49:49" ht="9">
      <c r="AW6910" s="127"/>
    </row>
    <row r="6911" spans="49:49" ht="9">
      <c r="AW6911" s="127"/>
    </row>
    <row r="6912" spans="49:49" ht="9">
      <c r="AW6912" s="127"/>
    </row>
    <row r="6913" spans="49:49" ht="9">
      <c r="AW6913" s="127"/>
    </row>
    <row r="6914" spans="49:49" ht="9">
      <c r="AW6914" s="127"/>
    </row>
    <row r="6915" spans="49:49" ht="9">
      <c r="AW6915" s="127"/>
    </row>
    <row r="6916" spans="49:49" ht="9">
      <c r="AW6916" s="127"/>
    </row>
    <row r="6917" spans="49:49" ht="9">
      <c r="AW6917" s="127"/>
    </row>
    <row r="6918" spans="49:49" ht="9">
      <c r="AW6918" s="127"/>
    </row>
    <row r="6919" spans="49:49" ht="9">
      <c r="AW6919" s="127"/>
    </row>
    <row r="6920" spans="49:49" ht="9">
      <c r="AW6920" s="127"/>
    </row>
    <row r="6921" spans="49:49" ht="9">
      <c r="AW6921" s="127"/>
    </row>
    <row r="6922" spans="49:49" ht="9">
      <c r="AW6922" s="127"/>
    </row>
    <row r="6923" spans="49:49" ht="9">
      <c r="AW6923" s="127"/>
    </row>
    <row r="6924" spans="49:49" ht="9">
      <c r="AW6924" s="127"/>
    </row>
    <row r="6925" spans="49:49" ht="9">
      <c r="AW6925" s="127"/>
    </row>
    <row r="6926" spans="49:49" ht="9">
      <c r="AW6926" s="127"/>
    </row>
    <row r="6927" spans="49:49" ht="9">
      <c r="AW6927" s="127"/>
    </row>
    <row r="6928" spans="49:49" ht="9">
      <c r="AW6928" s="127"/>
    </row>
    <row r="6929" spans="49:49" ht="9">
      <c r="AW6929" s="127"/>
    </row>
    <row r="6930" spans="49:49" ht="9">
      <c r="AW6930" s="127"/>
    </row>
    <row r="6931" spans="49:49" ht="9">
      <c r="AW6931" s="127"/>
    </row>
    <row r="6932" spans="49:49" ht="9">
      <c r="AW6932" s="127"/>
    </row>
    <row r="6933" spans="49:49" ht="9">
      <c r="AW6933" s="127"/>
    </row>
    <row r="6934" spans="49:49" ht="9">
      <c r="AW6934" s="127"/>
    </row>
    <row r="6935" spans="49:49" ht="9">
      <c r="AW6935" s="127"/>
    </row>
    <row r="6936" spans="49:49" ht="9">
      <c r="AW6936" s="127"/>
    </row>
    <row r="6937" spans="49:49" ht="9">
      <c r="AW6937" s="127"/>
    </row>
    <row r="6938" spans="49:49" ht="9">
      <c r="AW6938" s="127"/>
    </row>
    <row r="6939" spans="49:49" ht="9">
      <c r="AW6939" s="127"/>
    </row>
    <row r="6940" spans="49:49" ht="9">
      <c r="AW6940" s="127"/>
    </row>
    <row r="6941" spans="49:49" ht="9">
      <c r="AW6941" s="127"/>
    </row>
    <row r="6942" spans="49:49" ht="9">
      <c r="AW6942" s="127"/>
    </row>
    <row r="6943" spans="49:49" ht="9">
      <c r="AW6943" s="127"/>
    </row>
    <row r="6944" spans="49:49" ht="9">
      <c r="AW6944" s="127"/>
    </row>
    <row r="6945" spans="49:49" ht="9">
      <c r="AW6945" s="127"/>
    </row>
    <row r="6946" spans="49:49" ht="9">
      <c r="AW6946" s="127"/>
    </row>
    <row r="6947" spans="49:49" ht="9">
      <c r="AW6947" s="127"/>
    </row>
    <row r="6948" spans="49:49" ht="9">
      <c r="AW6948" s="127"/>
    </row>
    <row r="6949" spans="49:49" ht="9">
      <c r="AW6949" s="127"/>
    </row>
    <row r="6950" spans="49:49" ht="9">
      <c r="AW6950" s="127"/>
    </row>
    <row r="6951" spans="49:49" ht="9">
      <c r="AW6951" s="127"/>
    </row>
    <row r="6952" spans="49:49" ht="9">
      <c r="AW6952" s="127"/>
    </row>
    <row r="6953" spans="49:49" ht="9">
      <c r="AW6953" s="127"/>
    </row>
    <row r="6954" spans="49:49" ht="9">
      <c r="AW6954" s="127"/>
    </row>
    <row r="6955" spans="49:49" ht="9">
      <c r="AW6955" s="127"/>
    </row>
    <row r="6956" spans="49:49" ht="9">
      <c r="AW6956" s="127"/>
    </row>
    <row r="6957" spans="49:49" ht="9">
      <c r="AW6957" s="127"/>
    </row>
    <row r="6958" spans="49:49" ht="9">
      <c r="AW6958" s="127"/>
    </row>
    <row r="6959" spans="49:49" ht="9">
      <c r="AW6959" s="127"/>
    </row>
    <row r="6960" spans="49:49" ht="9">
      <c r="AW6960" s="127"/>
    </row>
    <row r="6961" spans="49:49" ht="9">
      <c r="AW6961" s="127"/>
    </row>
    <row r="6962" spans="49:49" ht="9">
      <c r="AW6962" s="127"/>
    </row>
    <row r="6963" spans="49:49" ht="9">
      <c r="AW6963" s="127"/>
    </row>
    <row r="6964" spans="49:49" ht="9">
      <c r="AW6964" s="127"/>
    </row>
    <row r="6965" spans="49:49" ht="9">
      <c r="AW6965" s="127"/>
    </row>
    <row r="6966" spans="49:49" ht="9">
      <c r="AW6966" s="127"/>
    </row>
    <row r="6967" spans="49:49" ht="9">
      <c r="AW6967" s="127"/>
    </row>
    <row r="6968" spans="49:49" ht="9">
      <c r="AW6968" s="127"/>
    </row>
    <row r="6969" spans="49:49" ht="9">
      <c r="AW6969" s="127"/>
    </row>
    <row r="6970" spans="49:49" ht="9">
      <c r="AW6970" s="127"/>
    </row>
    <row r="6971" spans="49:49" ht="9">
      <c r="AW6971" s="127"/>
    </row>
    <row r="6972" spans="49:49" ht="9">
      <c r="AW6972" s="127"/>
    </row>
    <row r="6973" spans="49:49" ht="9">
      <c r="AW6973" s="127"/>
    </row>
    <row r="6974" spans="49:49" ht="9">
      <c r="AW6974" s="127"/>
    </row>
    <row r="6975" spans="49:49" ht="9">
      <c r="AW6975" s="127"/>
    </row>
    <row r="6976" spans="49:49" ht="9">
      <c r="AW6976" s="127"/>
    </row>
    <row r="6977" spans="49:49" ht="9">
      <c r="AW6977" s="127"/>
    </row>
    <row r="6978" spans="49:49" ht="9">
      <c r="AW6978" s="127"/>
    </row>
    <row r="6979" spans="49:49" ht="9">
      <c r="AW6979" s="127"/>
    </row>
    <row r="6980" spans="49:49" ht="9">
      <c r="AW6980" s="127"/>
    </row>
    <row r="6981" spans="49:49" ht="9">
      <c r="AW6981" s="127"/>
    </row>
    <row r="6982" spans="49:49" ht="9">
      <c r="AW6982" s="127"/>
    </row>
    <row r="6983" spans="49:49" ht="9">
      <c r="AW6983" s="127"/>
    </row>
    <row r="6984" spans="49:49" ht="9">
      <c r="AW6984" s="127"/>
    </row>
    <row r="6985" spans="49:49" ht="9">
      <c r="AW6985" s="127"/>
    </row>
    <row r="6986" spans="49:49" ht="9">
      <c r="AW6986" s="127"/>
    </row>
    <row r="6987" spans="49:49" ht="9">
      <c r="AW6987" s="127"/>
    </row>
    <row r="6988" spans="49:49" ht="9">
      <c r="AW6988" s="127"/>
    </row>
    <row r="6989" spans="49:49" ht="9">
      <c r="AW6989" s="127"/>
    </row>
    <row r="6990" spans="49:49" ht="9">
      <c r="AW6990" s="127"/>
    </row>
    <row r="6991" spans="49:49" ht="9">
      <c r="AW6991" s="127"/>
    </row>
    <row r="6992" spans="49:49" ht="9">
      <c r="AW6992" s="127"/>
    </row>
    <row r="6993" spans="49:49" ht="9">
      <c r="AW6993" s="127"/>
    </row>
    <row r="6994" spans="49:49" ht="9">
      <c r="AW6994" s="127"/>
    </row>
    <row r="6995" spans="49:49" ht="9">
      <c r="AW6995" s="127"/>
    </row>
    <row r="6996" spans="49:49" ht="9">
      <c r="AW6996" s="127"/>
    </row>
    <row r="6997" spans="49:49" ht="9">
      <c r="AW6997" s="127"/>
    </row>
    <row r="6998" spans="49:49" ht="9">
      <c r="AW6998" s="127"/>
    </row>
    <row r="6999" spans="49:49" ht="9">
      <c r="AW6999" s="127"/>
    </row>
    <row r="7000" spans="49:49" ht="9">
      <c r="AW7000" s="127"/>
    </row>
    <row r="7001" spans="49:49" ht="9">
      <c r="AW7001" s="127"/>
    </row>
    <row r="7002" spans="49:49" ht="9">
      <c r="AW7002" s="127"/>
    </row>
    <row r="7003" spans="49:49" ht="9">
      <c r="AW7003" s="127"/>
    </row>
    <row r="7004" spans="49:49" ht="9">
      <c r="AW7004" s="127"/>
    </row>
    <row r="7005" spans="49:49" ht="9">
      <c r="AW7005" s="127"/>
    </row>
    <row r="7006" spans="49:49" ht="9">
      <c r="AW7006" s="127"/>
    </row>
    <row r="7007" spans="49:49" ht="9">
      <c r="AW7007" s="127"/>
    </row>
    <row r="7008" spans="49:49" ht="9">
      <c r="AW7008" s="127"/>
    </row>
    <row r="7009" spans="49:49" ht="9">
      <c r="AW7009" s="127"/>
    </row>
    <row r="7010" spans="49:49" ht="9">
      <c r="AW7010" s="127"/>
    </row>
    <row r="7011" spans="49:49" ht="9">
      <c r="AW7011" s="127"/>
    </row>
    <row r="7012" spans="49:49" ht="9">
      <c r="AW7012" s="127"/>
    </row>
    <row r="7013" spans="49:49" ht="9">
      <c r="AW7013" s="127"/>
    </row>
    <row r="7014" spans="49:49" ht="9">
      <c r="AW7014" s="127"/>
    </row>
    <row r="7015" spans="49:49" ht="9">
      <c r="AW7015" s="127"/>
    </row>
    <row r="7016" spans="49:49" ht="9">
      <c r="AW7016" s="127"/>
    </row>
    <row r="7017" spans="49:49" ht="9">
      <c r="AW7017" s="127"/>
    </row>
    <row r="7018" spans="49:49" ht="9">
      <c r="AW7018" s="127"/>
    </row>
    <row r="7019" spans="49:49" ht="9">
      <c r="AW7019" s="127"/>
    </row>
    <row r="7020" spans="49:49" ht="9">
      <c r="AW7020" s="127"/>
    </row>
    <row r="7021" spans="49:49" ht="9">
      <c r="AW7021" s="127"/>
    </row>
    <row r="7022" spans="49:49" ht="9">
      <c r="AW7022" s="127"/>
    </row>
    <row r="7023" spans="49:49" ht="9">
      <c r="AW7023" s="127"/>
    </row>
    <row r="7024" spans="49:49" ht="9">
      <c r="AW7024" s="127"/>
    </row>
    <row r="7025" spans="49:49" ht="9">
      <c r="AW7025" s="127"/>
    </row>
    <row r="7026" spans="49:49" ht="9">
      <c r="AW7026" s="127"/>
    </row>
    <row r="7027" spans="49:49" ht="9">
      <c r="AW7027" s="127"/>
    </row>
    <row r="7028" spans="49:49" ht="9">
      <c r="AW7028" s="127"/>
    </row>
    <row r="7029" spans="49:49" ht="9">
      <c r="AW7029" s="127"/>
    </row>
    <row r="7030" spans="49:49" ht="9">
      <c r="AW7030" s="127"/>
    </row>
    <row r="7031" spans="49:49" ht="9">
      <c r="AW7031" s="127"/>
    </row>
    <row r="7032" spans="49:49" ht="9">
      <c r="AW7032" s="127"/>
    </row>
    <row r="7033" spans="49:49" ht="9">
      <c r="AW7033" s="127"/>
    </row>
    <row r="7034" spans="49:49" ht="9">
      <c r="AW7034" s="127"/>
    </row>
    <row r="7035" spans="49:49" ht="9">
      <c r="AW7035" s="127"/>
    </row>
    <row r="7036" spans="49:49" ht="9">
      <c r="AW7036" s="127"/>
    </row>
    <row r="7037" spans="49:49" ht="9">
      <c r="AW7037" s="127"/>
    </row>
    <row r="7038" spans="49:49" ht="9">
      <c r="AW7038" s="127"/>
    </row>
    <row r="7039" spans="49:49" ht="9">
      <c r="AW7039" s="127"/>
    </row>
    <row r="7040" spans="49:49" ht="9">
      <c r="AW7040" s="127"/>
    </row>
    <row r="7041" spans="49:49" ht="9">
      <c r="AW7041" s="127"/>
    </row>
    <row r="7042" spans="49:49" ht="9">
      <c r="AW7042" s="127"/>
    </row>
    <row r="7043" spans="49:49" ht="9">
      <c r="AW7043" s="127"/>
    </row>
    <row r="7044" spans="49:49" ht="9">
      <c r="AW7044" s="127"/>
    </row>
    <row r="7045" spans="49:49" ht="9">
      <c r="AW7045" s="127"/>
    </row>
    <row r="7046" spans="49:49" ht="9">
      <c r="AW7046" s="127"/>
    </row>
    <row r="7047" spans="49:49" ht="9">
      <c r="AW7047" s="127"/>
    </row>
    <row r="7048" spans="49:49" ht="9">
      <c r="AW7048" s="127"/>
    </row>
    <row r="7049" spans="49:49" ht="9">
      <c r="AW7049" s="127"/>
    </row>
    <row r="7050" spans="49:49" ht="9">
      <c r="AW7050" s="127"/>
    </row>
    <row r="7051" spans="49:49" ht="9">
      <c r="AW7051" s="127"/>
    </row>
    <row r="7052" spans="49:49" ht="9">
      <c r="AW7052" s="127"/>
    </row>
    <row r="7053" spans="49:49" ht="9">
      <c r="AW7053" s="127"/>
    </row>
    <row r="7054" spans="49:49" ht="9">
      <c r="AW7054" s="127"/>
    </row>
    <row r="7055" spans="49:49" ht="9">
      <c r="AW7055" s="127"/>
    </row>
    <row r="7056" spans="49:49" ht="9">
      <c r="AW7056" s="127"/>
    </row>
    <row r="7057" spans="49:49" ht="9">
      <c r="AW7057" s="127"/>
    </row>
    <row r="7058" spans="49:49" ht="9">
      <c r="AW7058" s="127"/>
    </row>
    <row r="7059" spans="49:49" ht="9">
      <c r="AW7059" s="127"/>
    </row>
    <row r="7060" spans="49:49" ht="9">
      <c r="AW7060" s="127"/>
    </row>
    <row r="7061" spans="49:49" ht="9">
      <c r="AW7061" s="127"/>
    </row>
    <row r="7062" spans="49:49" ht="9">
      <c r="AW7062" s="127"/>
    </row>
    <row r="7063" spans="49:49" ht="9">
      <c r="AW7063" s="127"/>
    </row>
    <row r="7064" spans="49:49" ht="9">
      <c r="AW7064" s="127"/>
    </row>
    <row r="7065" spans="49:49" ht="9">
      <c r="AW7065" s="127"/>
    </row>
    <row r="7066" spans="49:49" ht="9">
      <c r="AW7066" s="127"/>
    </row>
    <row r="7067" spans="49:49" ht="9">
      <c r="AW7067" s="127"/>
    </row>
    <row r="7068" spans="49:49" ht="9">
      <c r="AW7068" s="127"/>
    </row>
    <row r="7069" spans="49:49" ht="9">
      <c r="AW7069" s="127"/>
    </row>
    <row r="7070" spans="49:49" ht="9">
      <c r="AW7070" s="127"/>
    </row>
    <row r="7071" spans="49:49" ht="9">
      <c r="AW7071" s="127"/>
    </row>
    <row r="7072" spans="49:49" ht="9">
      <c r="AW7072" s="127"/>
    </row>
    <row r="7073" spans="49:49" ht="9">
      <c r="AW7073" s="127"/>
    </row>
    <row r="7074" spans="49:49" ht="9">
      <c r="AW7074" s="127"/>
    </row>
    <row r="7075" spans="49:49" ht="9">
      <c r="AW7075" s="127"/>
    </row>
    <row r="7076" spans="49:49" ht="9">
      <c r="AW7076" s="127"/>
    </row>
    <row r="7077" spans="49:49" ht="9">
      <c r="AW7077" s="127"/>
    </row>
    <row r="7078" spans="49:49" ht="9">
      <c r="AW7078" s="127"/>
    </row>
    <row r="7079" spans="49:49" ht="9">
      <c r="AW7079" s="127"/>
    </row>
    <row r="7080" spans="49:49" ht="9">
      <c r="AW7080" s="127"/>
    </row>
    <row r="7081" spans="49:49" ht="9">
      <c r="AW7081" s="127"/>
    </row>
    <row r="7082" spans="49:49" ht="9">
      <c r="AW7082" s="127"/>
    </row>
    <row r="7083" spans="49:49" ht="9">
      <c r="AW7083" s="127"/>
    </row>
    <row r="7084" spans="49:49" ht="9">
      <c r="AW7084" s="127"/>
    </row>
    <row r="7085" spans="49:49" ht="9">
      <c r="AW7085" s="127"/>
    </row>
    <row r="7086" spans="49:49" ht="9">
      <c r="AW7086" s="127"/>
    </row>
    <row r="7087" spans="49:49" ht="9">
      <c r="AW7087" s="127"/>
    </row>
    <row r="7088" spans="49:49" ht="9">
      <c r="AW7088" s="127"/>
    </row>
    <row r="7089" spans="49:49" ht="9">
      <c r="AW7089" s="127"/>
    </row>
    <row r="7090" spans="49:49" ht="9">
      <c r="AW7090" s="127"/>
    </row>
    <row r="7091" spans="49:49" ht="9">
      <c r="AW7091" s="127"/>
    </row>
    <row r="7092" spans="49:49" ht="9">
      <c r="AW7092" s="127"/>
    </row>
    <row r="7093" spans="49:49" ht="9">
      <c r="AW7093" s="127"/>
    </row>
    <row r="7094" spans="49:49" ht="9">
      <c r="AW7094" s="127"/>
    </row>
    <row r="7095" spans="49:49" ht="9">
      <c r="AW7095" s="127"/>
    </row>
    <row r="7096" spans="49:49" ht="9">
      <c r="AW7096" s="127"/>
    </row>
    <row r="7097" spans="49:49" ht="9">
      <c r="AW7097" s="127"/>
    </row>
    <row r="7098" spans="49:49" ht="9">
      <c r="AW7098" s="127"/>
    </row>
    <row r="7099" spans="49:49" ht="9">
      <c r="AW7099" s="127"/>
    </row>
    <row r="7100" spans="49:49" ht="9">
      <c r="AW7100" s="127"/>
    </row>
    <row r="7101" spans="49:49" ht="9">
      <c r="AW7101" s="127"/>
    </row>
    <row r="7102" spans="49:49" ht="9">
      <c r="AW7102" s="127"/>
    </row>
    <row r="7103" spans="49:49" ht="9">
      <c r="AW7103" s="127"/>
    </row>
    <row r="7104" spans="49:49" ht="9">
      <c r="AW7104" s="127"/>
    </row>
    <row r="7105" spans="49:49" ht="9">
      <c r="AW7105" s="127"/>
    </row>
    <row r="7106" spans="49:49" ht="9">
      <c r="AW7106" s="127"/>
    </row>
    <row r="7107" spans="49:49" ht="9">
      <c r="AW7107" s="127"/>
    </row>
    <row r="7108" spans="49:49" ht="9">
      <c r="AW7108" s="127"/>
    </row>
    <row r="7109" spans="49:49" ht="9">
      <c r="AW7109" s="127"/>
    </row>
    <row r="7110" spans="49:49" ht="9">
      <c r="AW7110" s="127"/>
    </row>
    <row r="7111" spans="49:49" ht="9">
      <c r="AW7111" s="127"/>
    </row>
    <row r="7112" spans="49:49" ht="9">
      <c r="AW7112" s="127"/>
    </row>
    <row r="7113" spans="49:49" ht="9">
      <c r="AW7113" s="127"/>
    </row>
    <row r="7114" spans="49:49" ht="9">
      <c r="AW7114" s="127"/>
    </row>
    <row r="7115" spans="49:49" ht="9">
      <c r="AW7115" s="127"/>
    </row>
    <row r="7116" spans="49:49" ht="9">
      <c r="AW7116" s="127"/>
    </row>
    <row r="7117" spans="49:49" ht="9">
      <c r="AW7117" s="127"/>
    </row>
    <row r="7118" spans="49:49" ht="9">
      <c r="AW7118" s="127"/>
    </row>
    <row r="7119" spans="49:49" ht="9">
      <c r="AW7119" s="127"/>
    </row>
    <row r="7120" spans="49:49" ht="9">
      <c r="AW7120" s="127"/>
    </row>
    <row r="7121" spans="49:49" ht="9">
      <c r="AW7121" s="127"/>
    </row>
    <row r="7122" spans="49:49" ht="9">
      <c r="AW7122" s="127"/>
    </row>
    <row r="7123" spans="49:49" ht="9">
      <c r="AW7123" s="127"/>
    </row>
    <row r="7124" spans="49:49" ht="9">
      <c r="AW7124" s="127"/>
    </row>
    <row r="7125" spans="49:49" ht="9">
      <c r="AW7125" s="127"/>
    </row>
    <row r="7126" spans="49:49" ht="9">
      <c r="AW7126" s="127"/>
    </row>
    <row r="7127" spans="49:49" ht="9">
      <c r="AW7127" s="127"/>
    </row>
    <row r="7128" spans="49:49" ht="9">
      <c r="AW7128" s="127"/>
    </row>
    <row r="7129" spans="49:49" ht="9">
      <c r="AW7129" s="127"/>
    </row>
    <row r="7130" spans="49:49" ht="9">
      <c r="AW7130" s="127"/>
    </row>
    <row r="7131" spans="49:49" ht="9">
      <c r="AW7131" s="127"/>
    </row>
    <row r="7132" spans="49:49" ht="9">
      <c r="AW7132" s="127"/>
    </row>
    <row r="7133" spans="49:49" ht="9">
      <c r="AW7133" s="127"/>
    </row>
    <row r="7134" spans="49:49" ht="9">
      <c r="AW7134" s="127"/>
    </row>
    <row r="7135" spans="49:49" ht="9">
      <c r="AW7135" s="127"/>
    </row>
    <row r="7136" spans="49:49" ht="9">
      <c r="AW7136" s="127"/>
    </row>
    <row r="7137" spans="49:49" ht="9">
      <c r="AW7137" s="127"/>
    </row>
    <row r="7138" spans="49:49" ht="9">
      <c r="AW7138" s="127"/>
    </row>
    <row r="7139" spans="49:49" ht="9">
      <c r="AW7139" s="127"/>
    </row>
    <row r="7140" spans="49:49" ht="9">
      <c r="AW7140" s="127"/>
    </row>
    <row r="7141" spans="49:49" ht="9">
      <c r="AW7141" s="127"/>
    </row>
    <row r="7142" spans="49:49" ht="9">
      <c r="AW7142" s="127"/>
    </row>
    <row r="7143" spans="49:49" ht="9">
      <c r="AW7143" s="127"/>
    </row>
    <row r="7144" spans="49:49" ht="9">
      <c r="AW7144" s="127"/>
    </row>
    <row r="7145" spans="49:49" ht="9">
      <c r="AW7145" s="127"/>
    </row>
    <row r="7146" spans="49:49" ht="9">
      <c r="AW7146" s="127"/>
    </row>
    <row r="7147" spans="49:49" ht="9">
      <c r="AW7147" s="127"/>
    </row>
    <row r="7148" spans="49:49" ht="9">
      <c r="AW7148" s="127"/>
    </row>
    <row r="7149" spans="49:49" ht="9">
      <c r="AW7149" s="127"/>
    </row>
    <row r="7150" spans="49:49" ht="9">
      <c r="AW7150" s="127"/>
    </row>
    <row r="7151" spans="49:49" ht="9">
      <c r="AW7151" s="127"/>
    </row>
    <row r="7152" spans="49:49" ht="9">
      <c r="AW7152" s="127"/>
    </row>
    <row r="7153" spans="49:49" ht="9">
      <c r="AW7153" s="127"/>
    </row>
    <row r="7154" spans="49:49" ht="9">
      <c r="AW7154" s="127"/>
    </row>
    <row r="7155" spans="49:49" ht="9">
      <c r="AW7155" s="127"/>
    </row>
    <row r="7156" spans="49:49" ht="9">
      <c r="AW7156" s="127"/>
    </row>
    <row r="7157" spans="49:49" ht="9">
      <c r="AW7157" s="127"/>
    </row>
    <row r="7158" spans="49:49" ht="9">
      <c r="AW7158" s="127"/>
    </row>
    <row r="7159" spans="49:49" ht="9">
      <c r="AW7159" s="127"/>
    </row>
    <row r="7160" spans="49:49" ht="9">
      <c r="AW7160" s="127"/>
    </row>
    <row r="7161" spans="49:49" ht="9">
      <c r="AW7161" s="127"/>
    </row>
    <row r="7162" spans="49:49" ht="9">
      <c r="AW7162" s="127"/>
    </row>
    <row r="7163" spans="49:49" ht="9">
      <c r="AW7163" s="127"/>
    </row>
    <row r="7164" spans="49:49" ht="9">
      <c r="AW7164" s="127"/>
    </row>
    <row r="7165" spans="49:49" ht="9">
      <c r="AW7165" s="127"/>
    </row>
    <row r="7166" spans="49:49" ht="9">
      <c r="AW7166" s="127"/>
    </row>
    <row r="7167" spans="49:49" ht="9">
      <c r="AW7167" s="127"/>
    </row>
    <row r="7168" spans="49:49" ht="9">
      <c r="AW7168" s="127"/>
    </row>
    <row r="7169" spans="49:49" ht="9">
      <c r="AW7169" s="127"/>
    </row>
    <row r="7170" spans="49:49" ht="9">
      <c r="AW7170" s="127"/>
    </row>
    <row r="7171" spans="49:49" ht="9">
      <c r="AW7171" s="127"/>
    </row>
    <row r="7172" spans="49:49" ht="9">
      <c r="AW7172" s="127"/>
    </row>
    <row r="7173" spans="49:49" ht="9">
      <c r="AW7173" s="127"/>
    </row>
    <row r="7174" spans="49:49" ht="9">
      <c r="AW7174" s="127"/>
    </row>
    <row r="7175" spans="49:49" ht="9">
      <c r="AW7175" s="127"/>
    </row>
    <row r="7176" spans="49:49" ht="9">
      <c r="AW7176" s="127"/>
    </row>
    <row r="7177" spans="49:49" ht="9">
      <c r="AW7177" s="127"/>
    </row>
    <row r="7178" spans="49:49" ht="9">
      <c r="AW7178" s="127"/>
    </row>
    <row r="7179" spans="49:49" ht="9">
      <c r="AW7179" s="127"/>
    </row>
    <row r="7180" spans="49:49" ht="9">
      <c r="AW7180" s="127"/>
    </row>
    <row r="7181" spans="49:49" ht="9">
      <c r="AW7181" s="127"/>
    </row>
    <row r="7182" spans="49:49" ht="9">
      <c r="AW7182" s="127"/>
    </row>
    <row r="7183" spans="49:49" ht="9">
      <c r="AW7183" s="127"/>
    </row>
    <row r="7184" spans="49:49" ht="9">
      <c r="AW7184" s="127"/>
    </row>
    <row r="7185" spans="49:49" ht="9">
      <c r="AW7185" s="127"/>
    </row>
    <row r="7186" spans="49:49" ht="9">
      <c r="AW7186" s="127"/>
    </row>
    <row r="7187" spans="49:49" ht="9">
      <c r="AW7187" s="127"/>
    </row>
    <row r="7188" spans="49:49" ht="9">
      <c r="AW7188" s="127"/>
    </row>
    <row r="7189" spans="49:49" ht="9">
      <c r="AW7189" s="127"/>
    </row>
    <row r="7190" spans="49:49" ht="9">
      <c r="AW7190" s="127"/>
    </row>
    <row r="7191" spans="49:49" ht="9">
      <c r="AW7191" s="127"/>
    </row>
    <row r="7192" spans="49:49" ht="9">
      <c r="AW7192" s="127"/>
    </row>
    <row r="7193" spans="49:49" ht="9">
      <c r="AW7193" s="127"/>
    </row>
    <row r="7194" spans="49:49" ht="9">
      <c r="AW7194" s="127"/>
    </row>
    <row r="7195" spans="49:49" ht="9">
      <c r="AW7195" s="127"/>
    </row>
    <row r="7196" spans="49:49" ht="9">
      <c r="AW7196" s="127"/>
    </row>
    <row r="7197" spans="49:49" ht="9">
      <c r="AW7197" s="127"/>
    </row>
    <row r="7198" spans="49:49" ht="9">
      <c r="AW7198" s="127"/>
    </row>
    <row r="7199" spans="49:49" ht="9">
      <c r="AW7199" s="127"/>
    </row>
    <row r="7200" spans="49:49" ht="9">
      <c r="AW7200" s="127"/>
    </row>
    <row r="7201" spans="49:49" ht="9">
      <c r="AW7201" s="127"/>
    </row>
    <row r="7202" spans="49:49" ht="9">
      <c r="AW7202" s="127"/>
    </row>
    <row r="7203" spans="49:49" ht="9">
      <c r="AW7203" s="127"/>
    </row>
    <row r="7204" spans="49:49" ht="9">
      <c r="AW7204" s="127"/>
    </row>
    <row r="7205" spans="49:49" ht="9">
      <c r="AW7205" s="127"/>
    </row>
    <row r="7206" spans="49:49" ht="9">
      <c r="AW7206" s="127"/>
    </row>
    <row r="7207" spans="49:49" ht="9">
      <c r="AW7207" s="127"/>
    </row>
    <row r="7208" spans="49:49" ht="9">
      <c r="AW7208" s="127"/>
    </row>
    <row r="7209" spans="49:49" ht="9">
      <c r="AW7209" s="127"/>
    </row>
    <row r="7210" spans="49:49" ht="9">
      <c r="AW7210" s="127"/>
    </row>
    <row r="7211" spans="49:49" ht="9">
      <c r="AW7211" s="127"/>
    </row>
    <row r="7212" spans="49:49" ht="9">
      <c r="AW7212" s="127"/>
    </row>
    <row r="7213" spans="49:49" ht="9">
      <c r="AW7213" s="127"/>
    </row>
    <row r="7214" spans="49:49" ht="9">
      <c r="AW7214" s="127"/>
    </row>
    <row r="7215" spans="49:49" ht="9">
      <c r="AW7215" s="127"/>
    </row>
    <row r="7216" spans="49:49" ht="9">
      <c r="AW7216" s="127"/>
    </row>
    <row r="7217" spans="49:49" ht="9">
      <c r="AW7217" s="127"/>
    </row>
    <row r="7218" spans="49:49" ht="9">
      <c r="AW7218" s="127"/>
    </row>
    <row r="7219" spans="49:49" ht="9">
      <c r="AW7219" s="127"/>
    </row>
    <row r="7220" spans="49:49" ht="9">
      <c r="AW7220" s="127"/>
    </row>
    <row r="7221" spans="49:49" ht="9">
      <c r="AW7221" s="127"/>
    </row>
    <row r="7222" spans="49:49" ht="9">
      <c r="AW7222" s="127"/>
    </row>
    <row r="7223" spans="49:49" ht="9">
      <c r="AW7223" s="127"/>
    </row>
    <row r="7224" spans="49:49" ht="9">
      <c r="AW7224" s="127"/>
    </row>
    <row r="7225" spans="49:49" ht="9">
      <c r="AW7225" s="127"/>
    </row>
    <row r="7226" spans="49:49" ht="9">
      <c r="AW7226" s="127"/>
    </row>
    <row r="7227" spans="49:49" ht="9">
      <c r="AW7227" s="127"/>
    </row>
    <row r="7228" spans="49:49" ht="9">
      <c r="AW7228" s="127"/>
    </row>
    <row r="7229" spans="49:49" ht="9">
      <c r="AW7229" s="127"/>
    </row>
    <row r="7230" spans="49:49" ht="9">
      <c r="AW7230" s="127"/>
    </row>
    <row r="7231" spans="49:49" ht="9">
      <c r="AW7231" s="127"/>
    </row>
    <row r="7232" spans="49:49" ht="9">
      <c r="AW7232" s="127"/>
    </row>
    <row r="7233" spans="49:49" ht="9">
      <c r="AW7233" s="127"/>
    </row>
    <row r="7234" spans="49:49" ht="9">
      <c r="AW7234" s="127"/>
    </row>
    <row r="7235" spans="49:49" ht="9">
      <c r="AW7235" s="127"/>
    </row>
    <row r="7236" spans="49:49" ht="9">
      <c r="AW7236" s="127"/>
    </row>
    <row r="7237" spans="49:49" ht="9">
      <c r="AW7237" s="127"/>
    </row>
    <row r="7238" spans="49:49" ht="9">
      <c r="AW7238" s="127"/>
    </row>
    <row r="7239" spans="49:49" ht="9">
      <c r="AW7239" s="127"/>
    </row>
    <row r="7240" spans="49:49" ht="9">
      <c r="AW7240" s="127"/>
    </row>
    <row r="7241" spans="49:49" ht="9">
      <c r="AW7241" s="127"/>
    </row>
    <row r="7242" spans="49:49" ht="9">
      <c r="AW7242" s="127"/>
    </row>
    <row r="7243" spans="49:49" ht="9">
      <c r="AW7243" s="127"/>
    </row>
    <row r="7244" spans="49:49" ht="9">
      <c r="AW7244" s="127"/>
    </row>
    <row r="7245" spans="49:49" ht="9">
      <c r="AW7245" s="127"/>
    </row>
    <row r="7246" spans="49:49" ht="9">
      <c r="AW7246" s="127"/>
    </row>
    <row r="7247" spans="49:49" ht="9">
      <c r="AW7247" s="127"/>
    </row>
    <row r="7248" spans="49:49" ht="9">
      <c r="AW7248" s="127"/>
    </row>
    <row r="7249" spans="49:49" ht="9">
      <c r="AW7249" s="127"/>
    </row>
    <row r="7250" spans="49:49" ht="9">
      <c r="AW7250" s="127"/>
    </row>
    <row r="7251" spans="49:49" ht="9">
      <c r="AW7251" s="127"/>
    </row>
    <row r="7252" spans="49:49" ht="9">
      <c r="AW7252" s="127"/>
    </row>
    <row r="7253" spans="49:49" ht="9">
      <c r="AW7253" s="127"/>
    </row>
    <row r="7254" spans="49:49" ht="9">
      <c r="AW7254" s="127"/>
    </row>
    <row r="7255" spans="49:49" ht="9">
      <c r="AW7255" s="127"/>
    </row>
    <row r="7256" spans="49:49" ht="9">
      <c r="AW7256" s="127"/>
    </row>
    <row r="7257" spans="49:49" ht="9">
      <c r="AW7257" s="127"/>
    </row>
    <row r="7258" spans="49:49" ht="9">
      <c r="AW7258" s="127"/>
    </row>
    <row r="7259" spans="49:49" ht="9">
      <c r="AW7259" s="127"/>
    </row>
    <row r="7260" spans="49:49" ht="9">
      <c r="AW7260" s="127"/>
    </row>
    <row r="7261" spans="49:49" ht="9">
      <c r="AW7261" s="127"/>
    </row>
    <row r="7262" spans="49:49" ht="9">
      <c r="AW7262" s="127"/>
    </row>
    <row r="7263" spans="49:49" ht="9">
      <c r="AW7263" s="127"/>
    </row>
    <row r="7264" spans="49:49" ht="9">
      <c r="AW7264" s="127"/>
    </row>
    <row r="7265" spans="49:49" ht="9">
      <c r="AW7265" s="127"/>
    </row>
    <row r="7266" spans="49:49" ht="9">
      <c r="AW7266" s="127"/>
    </row>
    <row r="7267" spans="49:49" ht="9">
      <c r="AW7267" s="127"/>
    </row>
    <row r="7268" spans="49:49" ht="9">
      <c r="AW7268" s="127"/>
    </row>
    <row r="7269" spans="49:49" ht="9">
      <c r="AW7269" s="127"/>
    </row>
    <row r="7270" spans="49:49" ht="9">
      <c r="AW7270" s="127"/>
    </row>
    <row r="7271" spans="49:49" ht="9">
      <c r="AW7271" s="127"/>
    </row>
    <row r="7272" spans="49:49" ht="9">
      <c r="AW7272" s="127"/>
    </row>
    <row r="7273" spans="49:49" ht="9">
      <c r="AW7273" s="127"/>
    </row>
    <row r="7274" spans="49:49" ht="9">
      <c r="AW7274" s="127"/>
    </row>
    <row r="7275" spans="49:49" ht="9">
      <c r="AW7275" s="127"/>
    </row>
    <row r="7276" spans="49:49" ht="9">
      <c r="AW7276" s="127"/>
    </row>
    <row r="7277" spans="49:49" ht="9">
      <c r="AW7277" s="127"/>
    </row>
    <row r="7278" spans="49:49" ht="9">
      <c r="AW7278" s="127"/>
    </row>
    <row r="7279" spans="49:49" ht="9">
      <c r="AW7279" s="127"/>
    </row>
    <row r="7280" spans="49:49" ht="9">
      <c r="AW7280" s="127"/>
    </row>
    <row r="7281" spans="49:49" ht="9">
      <c r="AW7281" s="127"/>
    </row>
    <row r="7282" spans="49:49" ht="9">
      <c r="AW7282" s="127"/>
    </row>
    <row r="7283" spans="49:49" ht="9">
      <c r="AW7283" s="127"/>
    </row>
    <row r="7284" spans="49:49" ht="9">
      <c r="AW7284" s="127"/>
    </row>
    <row r="7285" spans="49:49" ht="9">
      <c r="AW7285" s="127"/>
    </row>
    <row r="7286" spans="49:49" ht="9">
      <c r="AW7286" s="127"/>
    </row>
    <row r="7287" spans="49:49" ht="9">
      <c r="AW7287" s="127"/>
    </row>
    <row r="7288" spans="49:49" ht="9">
      <c r="AW7288" s="127"/>
    </row>
    <row r="7289" spans="49:49" ht="9">
      <c r="AW7289" s="127"/>
    </row>
    <row r="7290" spans="49:49" ht="9">
      <c r="AW7290" s="127"/>
    </row>
    <row r="7291" spans="49:49" ht="9">
      <c r="AW7291" s="127"/>
    </row>
    <row r="7292" spans="49:49" ht="9">
      <c r="AW7292" s="127"/>
    </row>
    <row r="7293" spans="49:49" ht="9">
      <c r="AW7293" s="127"/>
    </row>
    <row r="7294" spans="49:49" ht="9">
      <c r="AW7294" s="127"/>
    </row>
    <row r="7295" spans="49:49" ht="9">
      <c r="AW7295" s="127"/>
    </row>
    <row r="7296" spans="49:49" ht="9">
      <c r="AW7296" s="127"/>
    </row>
    <row r="7297" spans="49:49" ht="9">
      <c r="AW7297" s="127"/>
    </row>
    <row r="7298" spans="49:49" ht="9">
      <c r="AW7298" s="127"/>
    </row>
    <row r="7299" spans="49:49" ht="9">
      <c r="AW7299" s="127"/>
    </row>
    <row r="7300" spans="49:49" ht="9">
      <c r="AW7300" s="127"/>
    </row>
    <row r="7301" spans="49:49" ht="9">
      <c r="AW7301" s="127"/>
    </row>
    <row r="7302" spans="49:49" ht="9">
      <c r="AW7302" s="127"/>
    </row>
    <row r="7303" spans="49:49" ht="9">
      <c r="AW7303" s="127"/>
    </row>
    <row r="7304" spans="49:49" ht="9">
      <c r="AW7304" s="127"/>
    </row>
    <row r="7305" spans="49:49" ht="9">
      <c r="AW7305" s="127"/>
    </row>
    <row r="7306" spans="49:49" ht="9">
      <c r="AW7306" s="127"/>
    </row>
    <row r="7307" spans="49:49" ht="9">
      <c r="AW7307" s="127"/>
    </row>
    <row r="7308" spans="49:49" ht="9">
      <c r="AW7308" s="127"/>
    </row>
    <row r="7309" spans="49:49" ht="9">
      <c r="AW7309" s="127"/>
    </row>
    <row r="7310" spans="49:49" ht="9">
      <c r="AW7310" s="127"/>
    </row>
    <row r="7311" spans="49:49" ht="9">
      <c r="AW7311" s="127"/>
    </row>
    <row r="7312" spans="49:49" ht="9">
      <c r="AW7312" s="127"/>
    </row>
    <row r="7313" spans="49:49" ht="9">
      <c r="AW7313" s="127"/>
    </row>
    <row r="7314" spans="49:49" ht="9">
      <c r="AW7314" s="127"/>
    </row>
    <row r="7315" spans="49:49" ht="9">
      <c r="AW7315" s="127"/>
    </row>
    <row r="7316" spans="49:49" ht="9">
      <c r="AW7316" s="127"/>
    </row>
    <row r="7317" spans="49:49" ht="9">
      <c r="AW7317" s="127"/>
    </row>
    <row r="7318" spans="49:49" ht="9">
      <c r="AW7318" s="127"/>
    </row>
    <row r="7319" spans="49:49" ht="9">
      <c r="AW7319" s="127"/>
    </row>
    <row r="7320" spans="49:49" ht="9">
      <c r="AW7320" s="127"/>
    </row>
    <row r="7321" spans="49:49" ht="9">
      <c r="AW7321" s="127"/>
    </row>
    <row r="7322" spans="49:49" ht="9">
      <c r="AW7322" s="127"/>
    </row>
    <row r="7323" spans="49:49" ht="9">
      <c r="AW7323" s="127"/>
    </row>
    <row r="7324" spans="49:49" ht="9">
      <c r="AW7324" s="127"/>
    </row>
    <row r="7325" spans="49:49" ht="9">
      <c r="AW7325" s="127"/>
    </row>
    <row r="7326" spans="49:49" ht="9">
      <c r="AW7326" s="127"/>
    </row>
    <row r="7327" spans="49:49" ht="9">
      <c r="AW7327" s="127"/>
    </row>
    <row r="7328" spans="49:49" ht="9">
      <c r="AW7328" s="127"/>
    </row>
    <row r="7329" spans="49:49" ht="9">
      <c r="AW7329" s="127"/>
    </row>
    <row r="7330" spans="49:49" ht="9">
      <c r="AW7330" s="127"/>
    </row>
    <row r="7331" spans="49:49" ht="9">
      <c r="AW7331" s="127"/>
    </row>
    <row r="7332" spans="49:49" ht="9">
      <c r="AW7332" s="127"/>
    </row>
    <row r="7333" spans="49:49" ht="9">
      <c r="AW7333" s="127"/>
    </row>
    <row r="7334" spans="49:49" ht="9">
      <c r="AW7334" s="127"/>
    </row>
    <row r="7335" spans="49:49" ht="9">
      <c r="AW7335" s="127"/>
    </row>
    <row r="7336" spans="49:49" ht="9">
      <c r="AW7336" s="127"/>
    </row>
    <row r="7337" spans="49:49" ht="9">
      <c r="AW7337" s="127"/>
    </row>
    <row r="7338" spans="49:49" ht="9">
      <c r="AW7338" s="127"/>
    </row>
    <row r="7339" spans="49:49" ht="9">
      <c r="AW7339" s="127"/>
    </row>
    <row r="7340" spans="49:49" ht="9">
      <c r="AW7340" s="127"/>
    </row>
    <row r="7341" spans="49:49" ht="9">
      <c r="AW7341" s="127"/>
    </row>
    <row r="7342" spans="49:49" ht="9">
      <c r="AW7342" s="127"/>
    </row>
    <row r="7343" spans="49:49" ht="9">
      <c r="AW7343" s="127"/>
    </row>
    <row r="7344" spans="49:49" ht="9">
      <c r="AW7344" s="127"/>
    </row>
    <row r="7345" spans="49:49" ht="9">
      <c r="AW7345" s="127"/>
    </row>
    <row r="7346" spans="49:49" ht="9">
      <c r="AW7346" s="127"/>
    </row>
    <row r="7347" spans="49:49" ht="9">
      <c r="AW7347" s="127"/>
    </row>
    <row r="7348" spans="49:49" ht="9">
      <c r="AW7348" s="127"/>
    </row>
    <row r="7349" spans="49:49" ht="9">
      <c r="AW7349" s="127"/>
    </row>
    <row r="7350" spans="49:49" ht="9">
      <c r="AW7350" s="127"/>
    </row>
    <row r="7351" spans="49:49" ht="9">
      <c r="AW7351" s="127"/>
    </row>
    <row r="7352" spans="49:49" ht="9">
      <c r="AW7352" s="127"/>
    </row>
    <row r="7353" spans="49:49" ht="9">
      <c r="AW7353" s="127"/>
    </row>
    <row r="7354" spans="49:49" ht="9">
      <c r="AW7354" s="127"/>
    </row>
    <row r="7355" spans="49:49" ht="9">
      <c r="AW7355" s="127"/>
    </row>
    <row r="7356" spans="49:49" ht="9">
      <c r="AW7356" s="127"/>
    </row>
    <row r="7357" spans="49:49" ht="9">
      <c r="AW7357" s="127"/>
    </row>
    <row r="7358" spans="49:49" ht="9">
      <c r="AW7358" s="127"/>
    </row>
    <row r="7359" spans="49:49" ht="9">
      <c r="AW7359" s="127"/>
    </row>
    <row r="7360" spans="49:49" ht="9">
      <c r="AW7360" s="127"/>
    </row>
    <row r="7361" spans="49:49" ht="9">
      <c r="AW7361" s="127"/>
    </row>
    <row r="7362" spans="49:49" ht="9">
      <c r="AW7362" s="127"/>
    </row>
    <row r="7363" spans="49:49" ht="9">
      <c r="AW7363" s="127"/>
    </row>
    <row r="7364" spans="49:49" ht="9">
      <c r="AW7364" s="127"/>
    </row>
    <row r="7365" spans="49:49" ht="9">
      <c r="AW7365" s="127"/>
    </row>
    <row r="7366" spans="49:49" ht="9">
      <c r="AW7366" s="127"/>
    </row>
    <row r="7367" spans="49:49" ht="9">
      <c r="AW7367" s="127"/>
    </row>
    <row r="7368" spans="49:49" ht="9">
      <c r="AW7368" s="127"/>
    </row>
    <row r="7369" spans="49:49" ht="9">
      <c r="AW7369" s="127"/>
    </row>
    <row r="7370" spans="49:49" ht="9">
      <c r="AW7370" s="127"/>
    </row>
    <row r="7371" spans="49:49" ht="9">
      <c r="AW7371" s="127"/>
    </row>
    <row r="7372" spans="49:49" ht="9">
      <c r="AW7372" s="127"/>
    </row>
    <row r="7373" spans="49:49" ht="9">
      <c r="AW7373" s="127"/>
    </row>
    <row r="7374" spans="49:49" ht="9">
      <c r="AW7374" s="127"/>
    </row>
    <row r="7375" spans="49:49" ht="9">
      <c r="AW7375" s="127"/>
    </row>
    <row r="7376" spans="49:49" ht="9">
      <c r="AW7376" s="127"/>
    </row>
    <row r="7377" spans="49:49" ht="9">
      <c r="AW7377" s="127"/>
    </row>
    <row r="7378" spans="49:49" ht="9">
      <c r="AW7378" s="127"/>
    </row>
    <row r="7379" spans="49:49" ht="9">
      <c r="AW7379" s="127"/>
    </row>
    <row r="7380" spans="49:49" ht="9">
      <c r="AW7380" s="127"/>
    </row>
    <row r="7381" spans="49:49" ht="9">
      <c r="AW7381" s="127"/>
    </row>
    <row r="7382" spans="49:49" ht="9">
      <c r="AW7382" s="127"/>
    </row>
    <row r="7383" spans="49:49" ht="9">
      <c r="AW7383" s="127"/>
    </row>
    <row r="7384" spans="49:49" ht="9">
      <c r="AW7384" s="127"/>
    </row>
    <row r="7385" spans="49:49" ht="9">
      <c r="AW7385" s="127"/>
    </row>
    <row r="7386" spans="49:49" ht="9">
      <c r="AW7386" s="127"/>
    </row>
    <row r="7387" spans="49:49" ht="9">
      <c r="AW7387" s="127"/>
    </row>
    <row r="7388" spans="49:49" ht="9">
      <c r="AW7388" s="127"/>
    </row>
    <row r="7389" spans="49:49" ht="9">
      <c r="AW7389" s="127"/>
    </row>
    <row r="7390" spans="49:49" ht="9">
      <c r="AW7390" s="127"/>
    </row>
    <row r="7391" spans="49:49" ht="9">
      <c r="AW7391" s="127"/>
    </row>
    <row r="7392" spans="49:49" ht="9">
      <c r="AW7392" s="127"/>
    </row>
    <row r="7393" spans="49:49" ht="9">
      <c r="AW7393" s="127"/>
    </row>
    <row r="7394" spans="49:49" ht="9">
      <c r="AW7394" s="127"/>
    </row>
    <row r="7395" spans="49:49" ht="9">
      <c r="AW7395" s="127"/>
    </row>
    <row r="7396" spans="49:49" ht="9">
      <c r="AW7396" s="127"/>
    </row>
    <row r="7397" spans="49:49" ht="9">
      <c r="AW7397" s="127"/>
    </row>
    <row r="7398" spans="49:49" ht="9">
      <c r="AW7398" s="127"/>
    </row>
    <row r="7399" spans="49:49" ht="9">
      <c r="AW7399" s="127"/>
    </row>
    <row r="7400" spans="49:49" ht="9">
      <c r="AW7400" s="127"/>
    </row>
    <row r="7401" spans="49:49" ht="9">
      <c r="AW7401" s="127"/>
    </row>
    <row r="7402" spans="49:49" ht="9">
      <c r="AW7402" s="127"/>
    </row>
    <row r="7403" spans="49:49" ht="9">
      <c r="AW7403" s="127"/>
    </row>
    <row r="7404" spans="49:49" ht="9">
      <c r="AW7404" s="127"/>
    </row>
    <row r="7405" spans="49:49" ht="9">
      <c r="AW7405" s="127"/>
    </row>
    <row r="7406" spans="49:49" ht="9">
      <c r="AW7406" s="127"/>
    </row>
    <row r="7407" spans="49:49" ht="9">
      <c r="AW7407" s="127"/>
    </row>
    <row r="7408" spans="49:49" ht="9">
      <c r="AW7408" s="127"/>
    </row>
    <row r="7409" spans="49:49" ht="9">
      <c r="AW7409" s="127"/>
    </row>
    <row r="7410" spans="49:49" ht="9">
      <c r="AW7410" s="127"/>
    </row>
    <row r="7411" spans="49:49" ht="9">
      <c r="AW7411" s="127"/>
    </row>
    <row r="7412" spans="49:49" ht="9">
      <c r="AW7412" s="127"/>
    </row>
    <row r="7413" spans="49:49" ht="9">
      <c r="AW7413" s="127"/>
    </row>
    <row r="7414" spans="49:49" ht="9">
      <c r="AW7414" s="127"/>
    </row>
    <row r="7415" spans="49:49" ht="9">
      <c r="AW7415" s="127"/>
    </row>
    <row r="7416" spans="49:49" ht="9">
      <c r="AW7416" s="127"/>
    </row>
    <row r="7417" spans="49:49" ht="9">
      <c r="AW7417" s="127"/>
    </row>
    <row r="7418" spans="49:49" ht="9">
      <c r="AW7418" s="127"/>
    </row>
    <row r="7419" spans="49:49" ht="9">
      <c r="AW7419" s="127"/>
    </row>
    <row r="7420" spans="49:49" ht="9">
      <c r="AW7420" s="127"/>
    </row>
    <row r="7421" spans="49:49" ht="9">
      <c r="AW7421" s="127"/>
    </row>
    <row r="7422" spans="49:49" ht="9">
      <c r="AW7422" s="127"/>
    </row>
    <row r="7423" spans="49:49" ht="9">
      <c r="AW7423" s="127"/>
    </row>
    <row r="7424" spans="49:49" ht="9">
      <c r="AW7424" s="127"/>
    </row>
    <row r="7425" spans="49:49" ht="9">
      <c r="AW7425" s="127"/>
    </row>
    <row r="7426" spans="49:49" ht="9">
      <c r="AW7426" s="127"/>
    </row>
    <row r="7427" spans="49:49" ht="9">
      <c r="AW7427" s="127"/>
    </row>
    <row r="7428" spans="49:49" ht="9">
      <c r="AW7428" s="127"/>
    </row>
    <row r="7429" spans="49:49" ht="9">
      <c r="AW7429" s="127"/>
    </row>
    <row r="7430" spans="49:49" ht="9">
      <c r="AW7430" s="127"/>
    </row>
    <row r="7431" spans="49:49" ht="9">
      <c r="AW7431" s="127"/>
    </row>
    <row r="7432" spans="49:49" ht="9">
      <c r="AW7432" s="127"/>
    </row>
    <row r="7433" spans="49:49" ht="9">
      <c r="AW7433" s="127"/>
    </row>
    <row r="7434" spans="49:49" ht="9">
      <c r="AW7434" s="127"/>
    </row>
    <row r="7435" spans="49:49" ht="9">
      <c r="AW7435" s="127"/>
    </row>
    <row r="7436" spans="49:49" ht="9">
      <c r="AW7436" s="127"/>
    </row>
    <row r="7437" spans="49:49" ht="9">
      <c r="AW7437" s="127"/>
    </row>
    <row r="7438" spans="49:49" ht="9">
      <c r="AW7438" s="127"/>
    </row>
    <row r="7439" spans="49:49" ht="9">
      <c r="AW7439" s="127"/>
    </row>
    <row r="7440" spans="49:49" ht="9">
      <c r="AW7440" s="127"/>
    </row>
    <row r="7441" spans="49:49" ht="9">
      <c r="AW7441" s="127"/>
    </row>
    <row r="7442" spans="49:49" ht="9">
      <c r="AW7442" s="127"/>
    </row>
    <row r="7443" spans="49:49" ht="9">
      <c r="AW7443" s="127"/>
    </row>
    <row r="7444" spans="49:49" ht="9">
      <c r="AW7444" s="127"/>
    </row>
    <row r="7445" spans="49:49" ht="9">
      <c r="AW7445" s="127"/>
    </row>
    <row r="7446" spans="49:49" ht="9">
      <c r="AW7446" s="127"/>
    </row>
    <row r="7447" spans="49:49" ht="9">
      <c r="AW7447" s="127"/>
    </row>
    <row r="7448" spans="49:49" ht="9">
      <c r="AW7448" s="127"/>
    </row>
    <row r="7449" spans="49:49" ht="9">
      <c r="AW7449" s="127"/>
    </row>
    <row r="7450" spans="49:49" ht="9">
      <c r="AW7450" s="127"/>
    </row>
    <row r="7451" spans="49:49" ht="9">
      <c r="AW7451" s="127"/>
    </row>
    <row r="7452" spans="49:49" ht="9">
      <c r="AW7452" s="127"/>
    </row>
    <row r="7453" spans="49:49" ht="9">
      <c r="AW7453" s="127"/>
    </row>
    <row r="7454" spans="49:49" ht="9">
      <c r="AW7454" s="127"/>
    </row>
    <row r="7455" spans="49:49" ht="9">
      <c r="AW7455" s="127"/>
    </row>
    <row r="7456" spans="49:49" ht="9">
      <c r="AW7456" s="127"/>
    </row>
    <row r="7457" spans="49:49" ht="9">
      <c r="AW7457" s="127"/>
    </row>
    <row r="7458" spans="49:49" ht="9">
      <c r="AW7458" s="127"/>
    </row>
    <row r="7459" spans="49:49" ht="9">
      <c r="AW7459" s="127"/>
    </row>
    <row r="7460" spans="49:49" ht="9">
      <c r="AW7460" s="127"/>
    </row>
    <row r="7461" spans="49:49" ht="9">
      <c r="AW7461" s="127"/>
    </row>
    <row r="7462" spans="49:49" ht="9">
      <c r="AW7462" s="127"/>
    </row>
    <row r="7463" spans="49:49" ht="9">
      <c r="AW7463" s="127"/>
    </row>
    <row r="7464" spans="49:49" ht="9">
      <c r="AW7464" s="127"/>
    </row>
    <row r="7465" spans="49:49" ht="9">
      <c r="AW7465" s="127"/>
    </row>
    <row r="7466" spans="49:49" ht="9">
      <c r="AW7466" s="127"/>
    </row>
    <row r="7467" spans="49:49" ht="9">
      <c r="AW7467" s="127"/>
    </row>
    <row r="7468" spans="49:49" ht="9">
      <c r="AW7468" s="127"/>
    </row>
    <row r="7469" spans="49:49" ht="9">
      <c r="AW7469" s="127"/>
    </row>
    <row r="7470" spans="49:49" ht="9">
      <c r="AW7470" s="127"/>
    </row>
    <row r="7471" spans="49:49" ht="9">
      <c r="AW7471" s="127"/>
    </row>
    <row r="7472" spans="49:49" ht="9">
      <c r="AW7472" s="127"/>
    </row>
    <row r="7473" spans="49:49" ht="9">
      <c r="AW7473" s="127"/>
    </row>
    <row r="7474" spans="49:49" ht="9">
      <c r="AW7474" s="127"/>
    </row>
    <row r="7475" spans="49:49" ht="9">
      <c r="AW7475" s="127"/>
    </row>
    <row r="7476" spans="49:49" ht="9">
      <c r="AW7476" s="127"/>
    </row>
    <row r="7477" spans="49:49" ht="9">
      <c r="AW7477" s="127"/>
    </row>
    <row r="7478" spans="49:49" ht="9">
      <c r="AW7478" s="127"/>
    </row>
    <row r="7479" spans="49:49" ht="9">
      <c r="AW7479" s="127"/>
    </row>
    <row r="7480" spans="49:49" ht="9">
      <c r="AW7480" s="127"/>
    </row>
    <row r="7481" spans="49:49" ht="9">
      <c r="AW7481" s="127"/>
    </row>
    <row r="7482" spans="49:49" ht="9">
      <c r="AW7482" s="127"/>
    </row>
    <row r="7483" spans="49:49" ht="9">
      <c r="AW7483" s="127"/>
    </row>
    <row r="7484" spans="49:49" ht="9">
      <c r="AW7484" s="127"/>
    </row>
    <row r="7485" spans="49:49" ht="9">
      <c r="AW7485" s="127"/>
    </row>
    <row r="7486" spans="49:49" ht="9">
      <c r="AW7486" s="127"/>
    </row>
    <row r="7487" spans="49:49" ht="9">
      <c r="AW7487" s="127"/>
    </row>
    <row r="7488" spans="49:49" ht="9">
      <c r="AW7488" s="127"/>
    </row>
    <row r="7489" spans="49:49" ht="9">
      <c r="AW7489" s="127"/>
    </row>
    <row r="7490" spans="49:49" ht="9">
      <c r="AW7490" s="127"/>
    </row>
    <row r="7491" spans="49:49" ht="9">
      <c r="AW7491" s="127"/>
    </row>
    <row r="7492" spans="49:49" ht="9">
      <c r="AW7492" s="127"/>
    </row>
    <row r="7493" spans="49:49" ht="9">
      <c r="AW7493" s="127"/>
    </row>
    <row r="7494" spans="49:49" ht="9">
      <c r="AW7494" s="127"/>
    </row>
    <row r="7495" spans="49:49" ht="9">
      <c r="AW7495" s="127"/>
    </row>
    <row r="7496" spans="49:49" ht="9">
      <c r="AW7496" s="127"/>
    </row>
    <row r="7497" spans="49:49" ht="9">
      <c r="AW7497" s="127"/>
    </row>
    <row r="7498" spans="49:49" ht="9">
      <c r="AW7498" s="127"/>
    </row>
    <row r="7499" spans="49:49" ht="9">
      <c r="AW7499" s="127"/>
    </row>
    <row r="7500" spans="49:49" ht="9">
      <c r="AW7500" s="127"/>
    </row>
    <row r="7501" spans="49:49" ht="9">
      <c r="AW7501" s="127"/>
    </row>
    <row r="7502" spans="49:49" ht="9">
      <c r="AW7502" s="127"/>
    </row>
    <row r="7503" spans="49:49" ht="9">
      <c r="AW7503" s="127"/>
    </row>
    <row r="7504" spans="49:49" ht="9">
      <c r="AW7504" s="127"/>
    </row>
    <row r="7505" spans="49:49" ht="9">
      <c r="AW7505" s="127"/>
    </row>
    <row r="7506" spans="49:49" ht="9">
      <c r="AW7506" s="127"/>
    </row>
    <row r="7507" spans="49:49" ht="9">
      <c r="AW7507" s="127"/>
    </row>
    <row r="7508" spans="49:49" ht="9">
      <c r="AW7508" s="127"/>
    </row>
    <row r="7509" spans="49:49" ht="9">
      <c r="AW7509" s="127"/>
    </row>
    <row r="7510" spans="49:49" ht="9">
      <c r="AW7510" s="127"/>
    </row>
    <row r="7511" spans="49:49" ht="9">
      <c r="AW7511" s="127"/>
    </row>
    <row r="7512" spans="49:49" ht="9">
      <c r="AW7512" s="127"/>
    </row>
    <row r="7513" spans="49:49" ht="9">
      <c r="AW7513" s="127"/>
    </row>
    <row r="7514" spans="49:49" ht="9">
      <c r="AW7514" s="127"/>
    </row>
    <row r="7515" spans="49:49" ht="9">
      <c r="AW7515" s="127"/>
    </row>
    <row r="7516" spans="49:49" ht="9">
      <c r="AW7516" s="127"/>
    </row>
    <row r="7517" spans="49:49" ht="9">
      <c r="AW7517" s="127"/>
    </row>
    <row r="7518" spans="49:49" ht="9">
      <c r="AW7518" s="127"/>
    </row>
    <row r="7519" spans="49:49" ht="9">
      <c r="AW7519" s="127"/>
    </row>
    <row r="7520" spans="49:49" ht="9">
      <c r="AW7520" s="127"/>
    </row>
    <row r="7521" spans="49:49" ht="9">
      <c r="AW7521" s="127"/>
    </row>
    <row r="7522" spans="49:49" ht="9">
      <c r="AW7522" s="127"/>
    </row>
    <row r="7523" spans="49:49" ht="9">
      <c r="AW7523" s="127"/>
    </row>
    <row r="7524" spans="49:49" ht="9">
      <c r="AW7524" s="127"/>
    </row>
    <row r="7525" spans="49:49" ht="9">
      <c r="AW7525" s="127"/>
    </row>
    <row r="7526" spans="49:49" ht="9">
      <c r="AW7526" s="127"/>
    </row>
    <row r="7527" spans="49:49" ht="9">
      <c r="AW7527" s="127"/>
    </row>
    <row r="7528" spans="49:49" ht="9">
      <c r="AW7528" s="127"/>
    </row>
    <row r="7529" spans="49:49" ht="9">
      <c r="AW7529" s="127"/>
    </row>
    <row r="7530" spans="49:49" ht="9">
      <c r="AW7530" s="127"/>
    </row>
    <row r="7531" spans="49:49" ht="9">
      <c r="AW7531" s="127"/>
    </row>
    <row r="7532" spans="49:49" ht="9">
      <c r="AW7532" s="127"/>
    </row>
    <row r="7533" spans="49:49" ht="9">
      <c r="AW7533" s="127"/>
    </row>
    <row r="7534" spans="49:49" ht="9">
      <c r="AW7534" s="127"/>
    </row>
    <row r="7535" spans="49:49" ht="9">
      <c r="AW7535" s="127"/>
    </row>
    <row r="7536" spans="49:49" ht="9">
      <c r="AW7536" s="127"/>
    </row>
    <row r="7537" spans="49:49" ht="9">
      <c r="AW7537" s="127"/>
    </row>
    <row r="7538" spans="49:49" ht="9">
      <c r="AW7538" s="127"/>
    </row>
    <row r="7539" spans="49:49" ht="9">
      <c r="AW7539" s="127"/>
    </row>
    <row r="7540" spans="49:49" ht="9">
      <c r="AW7540" s="127"/>
    </row>
    <row r="7541" spans="49:49" ht="9">
      <c r="AW7541" s="127"/>
    </row>
    <row r="7542" spans="49:49" ht="9">
      <c r="AW7542" s="127"/>
    </row>
    <row r="7543" spans="49:49" ht="9">
      <c r="AW7543" s="127"/>
    </row>
    <row r="7544" spans="49:49" ht="9">
      <c r="AW7544" s="127"/>
    </row>
    <row r="7545" spans="49:49" ht="9">
      <c r="AW7545" s="127"/>
    </row>
    <row r="7546" spans="49:49" ht="9">
      <c r="AW7546" s="127"/>
    </row>
    <row r="7547" spans="49:49" ht="9">
      <c r="AW7547" s="127"/>
    </row>
    <row r="7548" spans="49:49" ht="9">
      <c r="AW7548" s="127"/>
    </row>
    <row r="7549" spans="49:49" ht="9">
      <c r="AW7549" s="127"/>
    </row>
    <row r="7550" spans="49:49" ht="9">
      <c r="AW7550" s="127"/>
    </row>
    <row r="7551" spans="49:49" ht="9">
      <c r="AW7551" s="127"/>
    </row>
    <row r="7552" spans="49:49" ht="9">
      <c r="AW7552" s="127"/>
    </row>
    <row r="7553" spans="8:49" ht="9">
      <c r="AW7553" s="127"/>
    </row>
    <row r="7554" spans="8:49" ht="9">
      <c r="AW7554" s="127"/>
    </row>
    <row r="7555" spans="8:49" ht="9">
      <c r="AW7555" s="127"/>
    </row>
    <row r="7556" spans="8:49" ht="9">
      <c r="AW7556" s="127"/>
    </row>
    <row r="7557" spans="8:49" ht="9">
      <c r="AW7557" s="127"/>
    </row>
    <row r="7558" spans="8:49" ht="9">
      <c r="AW7558" s="127"/>
    </row>
    <row r="7559" spans="8:49" ht="9">
      <c r="AW7559" s="127"/>
    </row>
    <row r="7560" spans="8:49" ht="9">
      <c r="AW7560" s="127"/>
    </row>
    <row r="7561" spans="8:49" ht="9">
      <c r="AW7561" s="127"/>
    </row>
    <row r="7562" spans="8:49" ht="9">
      <c r="AW7562" s="127"/>
    </row>
    <row r="7563" spans="8:49" ht="9">
      <c r="AW7563" s="127"/>
    </row>
    <row r="7564" spans="8:49" ht="9">
      <c r="AW7564" s="127"/>
    </row>
    <row r="7565" spans="8:49" ht="9">
      <c r="AW7565" s="127"/>
    </row>
    <row r="7566" spans="8:49" ht="9">
      <c r="AW7566" s="127"/>
    </row>
    <row r="7567" spans="8:49" ht="9">
      <c r="AW7567" s="127"/>
    </row>
    <row r="7568" spans="8:49" ht="9">
      <c r="H7568" s="129"/>
      <c r="AW7568" s="127"/>
    </row>
    <row r="7569" spans="49:49" ht="9">
      <c r="AW7569" s="127"/>
    </row>
    <row r="7570" spans="49:49" ht="9">
      <c r="AW7570" s="127"/>
    </row>
    <row r="7571" spans="49:49" ht="9">
      <c r="AW7571" s="127"/>
    </row>
    <row r="7572" spans="49:49" ht="9">
      <c r="AW7572" s="127"/>
    </row>
    <row r="7573" spans="49:49" ht="9">
      <c r="AW7573" s="127"/>
    </row>
    <row r="7574" spans="49:49" ht="9">
      <c r="AW7574" s="127"/>
    </row>
    <row r="7575" spans="49:49" ht="9">
      <c r="AW7575" s="127"/>
    </row>
    <row r="7576" spans="49:49" ht="9">
      <c r="AW7576" s="127"/>
    </row>
    <row r="7577" spans="49:49" ht="9">
      <c r="AW7577" s="127"/>
    </row>
    <row r="7578" spans="49:49" ht="9">
      <c r="AW7578" s="127"/>
    </row>
    <row r="7579" spans="49:49" ht="9">
      <c r="AW7579" s="127"/>
    </row>
    <row r="7580" spans="49:49" ht="9">
      <c r="AW7580" s="127"/>
    </row>
    <row r="7581" spans="49:49" ht="9">
      <c r="AW7581" s="127"/>
    </row>
    <row r="7582" spans="49:49" ht="9">
      <c r="AW7582" s="127"/>
    </row>
    <row r="7583" spans="49:49" ht="9">
      <c r="AW7583" s="127"/>
    </row>
    <row r="7584" spans="49:49" ht="9">
      <c r="AW7584" s="127"/>
    </row>
    <row r="7585" spans="49:49" ht="9">
      <c r="AW7585" s="127"/>
    </row>
    <row r="7586" spans="49:49" ht="9">
      <c r="AW7586" s="127"/>
    </row>
    <row r="7587" spans="49:49" ht="9">
      <c r="AW7587" s="127"/>
    </row>
    <row r="7588" spans="49:49" ht="9">
      <c r="AW7588" s="127"/>
    </row>
    <row r="7589" spans="49:49" ht="9">
      <c r="AW7589" s="127"/>
    </row>
    <row r="7590" spans="49:49" ht="9">
      <c r="AW7590" s="127"/>
    </row>
    <row r="7591" spans="49:49" ht="9">
      <c r="AW7591" s="127"/>
    </row>
    <row r="7592" spans="49:49" ht="9">
      <c r="AW7592" s="127"/>
    </row>
    <row r="7593" spans="49:49" ht="9">
      <c r="AW7593" s="127"/>
    </row>
    <row r="7594" spans="49:49" ht="9">
      <c r="AW7594" s="127"/>
    </row>
    <row r="7595" spans="49:49" ht="9">
      <c r="AW7595" s="127"/>
    </row>
    <row r="7596" spans="49:49" ht="9">
      <c r="AW7596" s="127"/>
    </row>
    <row r="7597" spans="49:49" ht="9">
      <c r="AW7597" s="127"/>
    </row>
    <row r="7598" spans="49:49" ht="9">
      <c r="AW7598" s="127"/>
    </row>
    <row r="7599" spans="49:49" ht="9">
      <c r="AW7599" s="127"/>
    </row>
    <row r="7600" spans="49:49" ht="9">
      <c r="AW7600" s="127"/>
    </row>
    <row r="7601" spans="49:49" ht="9">
      <c r="AW7601" s="127"/>
    </row>
    <row r="7602" spans="49:49" ht="9">
      <c r="AW7602" s="127"/>
    </row>
    <row r="7603" spans="49:49" ht="9">
      <c r="AW7603" s="127"/>
    </row>
    <row r="7604" spans="49:49" ht="9">
      <c r="AW7604" s="127"/>
    </row>
    <row r="7605" spans="49:49" ht="9">
      <c r="AW7605" s="127"/>
    </row>
    <row r="7606" spans="49:49" ht="9">
      <c r="AW7606" s="127"/>
    </row>
    <row r="7607" spans="49:49" ht="9">
      <c r="AW7607" s="127"/>
    </row>
    <row r="7608" spans="49:49" ht="9">
      <c r="AW7608" s="127"/>
    </row>
    <row r="7609" spans="49:49" ht="9">
      <c r="AW7609" s="127"/>
    </row>
    <row r="7610" spans="49:49" ht="9">
      <c r="AW7610" s="127"/>
    </row>
    <row r="7611" spans="49:49" ht="9">
      <c r="AW7611" s="127"/>
    </row>
    <row r="7612" spans="49:49" ht="9">
      <c r="AW7612" s="127"/>
    </row>
    <row r="7613" spans="49:49" ht="9">
      <c r="AW7613" s="127"/>
    </row>
    <row r="7614" spans="49:49" ht="9">
      <c r="AW7614" s="127"/>
    </row>
    <row r="7615" spans="49:49" ht="9">
      <c r="AW7615" s="127"/>
    </row>
    <row r="7616" spans="49:49" ht="9">
      <c r="AW7616" s="127"/>
    </row>
    <row r="7617" spans="49:49" ht="9">
      <c r="AW7617" s="127"/>
    </row>
    <row r="7618" spans="49:49" ht="9">
      <c r="AW7618" s="127"/>
    </row>
    <row r="7619" spans="49:49" ht="9">
      <c r="AW7619" s="127"/>
    </row>
    <row r="7620" spans="49:49" ht="9">
      <c r="AW7620" s="127"/>
    </row>
    <row r="7621" spans="49:49" ht="9">
      <c r="AW7621" s="127"/>
    </row>
    <row r="7622" spans="49:49" ht="9">
      <c r="AW7622" s="127"/>
    </row>
    <row r="7623" spans="49:49" ht="9">
      <c r="AW7623" s="127"/>
    </row>
    <row r="7624" spans="49:49" ht="9">
      <c r="AW7624" s="127"/>
    </row>
    <row r="7625" spans="49:49" ht="9">
      <c r="AW7625" s="127"/>
    </row>
    <row r="7626" spans="49:49" ht="9">
      <c r="AW7626" s="127"/>
    </row>
    <row r="7627" spans="49:49" ht="9">
      <c r="AW7627" s="127"/>
    </row>
    <row r="7628" spans="49:49" ht="9">
      <c r="AW7628" s="127"/>
    </row>
    <row r="7629" spans="49:49" ht="9">
      <c r="AW7629" s="127"/>
    </row>
    <row r="7630" spans="49:49" ht="9">
      <c r="AW7630" s="127"/>
    </row>
    <row r="7631" spans="49:49" ht="9">
      <c r="AW7631" s="127"/>
    </row>
    <row r="7632" spans="49:49" ht="9">
      <c r="AW7632" s="127"/>
    </row>
    <row r="7633" spans="8:49" ht="9">
      <c r="H7633" s="129"/>
      <c r="AW7633" s="127"/>
    </row>
    <row r="7634" spans="8:49" ht="9">
      <c r="AW7634" s="127"/>
    </row>
    <row r="7635" spans="8:49" ht="9">
      <c r="AW7635" s="127"/>
    </row>
    <row r="7636" spans="8:49" ht="9">
      <c r="AW7636" s="127"/>
    </row>
    <row r="7637" spans="8:49" ht="9">
      <c r="AW7637" s="127"/>
    </row>
    <row r="7638" spans="8:49" ht="9">
      <c r="AW7638" s="127"/>
    </row>
    <row r="7639" spans="8:49" ht="9">
      <c r="AW7639" s="127"/>
    </row>
    <row r="7640" spans="8:49" ht="9">
      <c r="AW7640" s="127"/>
    </row>
    <row r="7641" spans="8:49" ht="9">
      <c r="AW7641" s="127"/>
    </row>
    <row r="7642" spans="8:49" ht="9">
      <c r="AW7642" s="127"/>
    </row>
    <row r="7643" spans="8:49" ht="9">
      <c r="AW7643" s="127"/>
    </row>
    <row r="7644" spans="8:49" ht="9">
      <c r="AW7644" s="127"/>
    </row>
    <row r="7645" spans="8:49" ht="9">
      <c r="AW7645" s="127"/>
    </row>
    <row r="7646" spans="8:49" ht="9">
      <c r="AW7646" s="127"/>
    </row>
    <row r="7647" spans="8:49" ht="9">
      <c r="AW7647" s="127"/>
    </row>
    <row r="7648" spans="8:49" ht="9">
      <c r="AW7648" s="127"/>
    </row>
    <row r="7649" spans="49:49" ht="9">
      <c r="AW7649" s="127"/>
    </row>
    <row r="7650" spans="49:49" ht="9">
      <c r="AW7650" s="127"/>
    </row>
    <row r="7651" spans="49:49" ht="9">
      <c r="AW7651" s="127"/>
    </row>
    <row r="7652" spans="49:49" ht="9">
      <c r="AW7652" s="127"/>
    </row>
    <row r="7653" spans="49:49" ht="9">
      <c r="AW7653" s="127"/>
    </row>
    <row r="7654" spans="49:49" ht="9">
      <c r="AW7654" s="127"/>
    </row>
    <row r="7655" spans="49:49" ht="9">
      <c r="AW7655" s="127"/>
    </row>
    <row r="7656" spans="49:49" ht="9">
      <c r="AW7656" s="127"/>
    </row>
    <row r="7657" spans="49:49" ht="9">
      <c r="AW7657" s="127"/>
    </row>
    <row r="7658" spans="49:49" ht="9">
      <c r="AW7658" s="127"/>
    </row>
    <row r="7659" spans="49:49" ht="9">
      <c r="AW7659" s="127"/>
    </row>
    <row r="7660" spans="49:49" ht="9">
      <c r="AW7660" s="127"/>
    </row>
    <row r="7661" spans="49:49" ht="9">
      <c r="AW7661" s="127"/>
    </row>
    <row r="7662" spans="49:49" ht="9">
      <c r="AW7662" s="127"/>
    </row>
    <row r="7663" spans="49:49" ht="9">
      <c r="AW7663" s="127"/>
    </row>
    <row r="7664" spans="49:49" ht="9">
      <c r="AW7664" s="127"/>
    </row>
    <row r="7665" spans="49:49" ht="9">
      <c r="AW7665" s="127"/>
    </row>
    <row r="7666" spans="49:49" ht="9">
      <c r="AW7666" s="127"/>
    </row>
    <row r="7667" spans="49:49" ht="9">
      <c r="AW7667" s="127"/>
    </row>
    <row r="7668" spans="49:49" ht="9">
      <c r="AW7668" s="127"/>
    </row>
    <row r="7669" spans="49:49" ht="9">
      <c r="AW7669" s="127"/>
    </row>
    <row r="7670" spans="49:49" ht="9">
      <c r="AW7670" s="127"/>
    </row>
    <row r="7671" spans="49:49" ht="9">
      <c r="AW7671" s="127"/>
    </row>
    <row r="7672" spans="49:49" ht="9">
      <c r="AW7672" s="127"/>
    </row>
    <row r="7673" spans="49:49" ht="9">
      <c r="AW7673" s="127"/>
    </row>
    <row r="7674" spans="49:49" ht="9">
      <c r="AW7674" s="127"/>
    </row>
    <row r="7675" spans="49:49" ht="9">
      <c r="AW7675" s="127"/>
    </row>
    <row r="7676" spans="49:49" ht="9">
      <c r="AW7676" s="127"/>
    </row>
    <row r="7677" spans="49:49" ht="9">
      <c r="AW7677" s="127"/>
    </row>
    <row r="7678" spans="49:49" ht="9">
      <c r="AW7678" s="127"/>
    </row>
    <row r="7679" spans="49:49" ht="9">
      <c r="AW7679" s="127"/>
    </row>
    <row r="7680" spans="49:49" ht="9">
      <c r="AW7680" s="127"/>
    </row>
    <row r="7681" spans="49:49" ht="9">
      <c r="AW7681" s="127"/>
    </row>
    <row r="7682" spans="49:49" ht="9">
      <c r="AW7682" s="127"/>
    </row>
    <row r="7683" spans="49:49" ht="9">
      <c r="AW7683" s="127"/>
    </row>
    <row r="7684" spans="49:49" ht="9">
      <c r="AW7684" s="127"/>
    </row>
    <row r="7685" spans="49:49" ht="9">
      <c r="AW7685" s="127"/>
    </row>
    <row r="7686" spans="49:49" ht="9">
      <c r="AW7686" s="127"/>
    </row>
    <row r="7687" spans="49:49" ht="9">
      <c r="AW7687" s="127"/>
    </row>
    <row r="7688" spans="49:49" ht="9">
      <c r="AW7688" s="127"/>
    </row>
    <row r="7689" spans="49:49" ht="9">
      <c r="AW7689" s="127"/>
    </row>
    <row r="7690" spans="49:49" ht="9">
      <c r="AW7690" s="127"/>
    </row>
    <row r="7691" spans="49:49" ht="9">
      <c r="AW7691" s="127"/>
    </row>
    <row r="7692" spans="49:49" ht="9">
      <c r="AW7692" s="127"/>
    </row>
    <row r="7693" spans="49:49" ht="9">
      <c r="AW7693" s="127"/>
    </row>
    <row r="7694" spans="49:49" ht="9">
      <c r="AW7694" s="127"/>
    </row>
    <row r="7695" spans="49:49" ht="9">
      <c r="AW7695" s="127"/>
    </row>
    <row r="7696" spans="49:49" ht="9">
      <c r="AW7696" s="127"/>
    </row>
    <row r="7697" spans="49:49" ht="9">
      <c r="AW7697" s="127"/>
    </row>
    <row r="7698" spans="49:49" ht="9">
      <c r="AW7698" s="127"/>
    </row>
    <row r="7699" spans="49:49" ht="9">
      <c r="AW7699" s="127"/>
    </row>
    <row r="7700" spans="49:49" ht="9">
      <c r="AW7700" s="127"/>
    </row>
    <row r="7701" spans="49:49" ht="9">
      <c r="AW7701" s="127"/>
    </row>
    <row r="7702" spans="49:49" ht="9">
      <c r="AW7702" s="127"/>
    </row>
    <row r="7703" spans="49:49" ht="9">
      <c r="AW7703" s="127"/>
    </row>
    <row r="7704" spans="49:49" ht="9">
      <c r="AW7704" s="127"/>
    </row>
    <row r="7705" spans="49:49" ht="9">
      <c r="AW7705" s="127"/>
    </row>
    <row r="7706" spans="49:49" ht="9">
      <c r="AW7706" s="127"/>
    </row>
    <row r="7707" spans="49:49" ht="9">
      <c r="AW7707" s="127"/>
    </row>
    <row r="7708" spans="49:49" ht="9">
      <c r="AW7708" s="127"/>
    </row>
    <row r="7709" spans="49:49" ht="9">
      <c r="AW7709" s="127"/>
    </row>
    <row r="7710" spans="49:49" ht="9">
      <c r="AW7710" s="127"/>
    </row>
    <row r="7711" spans="49:49" ht="9">
      <c r="AW7711" s="127"/>
    </row>
    <row r="7712" spans="49:49" ht="9">
      <c r="AW7712" s="127"/>
    </row>
    <row r="7713" spans="49:49" ht="9">
      <c r="AW7713" s="127"/>
    </row>
    <row r="7714" spans="49:49" ht="9">
      <c r="AW7714" s="127"/>
    </row>
    <row r="7715" spans="49:49" ht="9">
      <c r="AW7715" s="127"/>
    </row>
    <row r="7716" spans="49:49" ht="9">
      <c r="AW7716" s="127"/>
    </row>
    <row r="7717" spans="49:49" ht="9">
      <c r="AW7717" s="127"/>
    </row>
    <row r="7718" spans="49:49" ht="9">
      <c r="AW7718" s="127"/>
    </row>
    <row r="7719" spans="49:49" ht="9">
      <c r="AW7719" s="127"/>
    </row>
    <row r="7720" spans="49:49" ht="9">
      <c r="AW7720" s="127"/>
    </row>
    <row r="7721" spans="49:49" ht="9">
      <c r="AW7721" s="127"/>
    </row>
    <row r="7722" spans="49:49" ht="9">
      <c r="AW7722" s="127"/>
    </row>
    <row r="7723" spans="49:49" ht="9">
      <c r="AW7723" s="127"/>
    </row>
    <row r="7724" spans="49:49" ht="9">
      <c r="AW7724" s="127"/>
    </row>
    <row r="7725" spans="49:49" ht="9">
      <c r="AW7725" s="127"/>
    </row>
    <row r="7726" spans="49:49" ht="9">
      <c r="AW7726" s="127"/>
    </row>
    <row r="7727" spans="49:49" ht="9">
      <c r="AW7727" s="127"/>
    </row>
    <row r="7728" spans="49:49" ht="9">
      <c r="AW7728" s="127"/>
    </row>
    <row r="7729" spans="49:49" ht="9">
      <c r="AW7729" s="127"/>
    </row>
    <row r="7730" spans="49:49" ht="9">
      <c r="AW7730" s="127"/>
    </row>
    <row r="7731" spans="49:49" ht="9">
      <c r="AW7731" s="127"/>
    </row>
    <row r="7732" spans="49:49" ht="9">
      <c r="AW7732" s="127"/>
    </row>
    <row r="7733" spans="49:49" ht="9">
      <c r="AW7733" s="127"/>
    </row>
    <row r="7734" spans="49:49" ht="9">
      <c r="AW7734" s="127"/>
    </row>
    <row r="7735" spans="49:49" ht="9">
      <c r="AW7735" s="127"/>
    </row>
    <row r="7736" spans="49:49" ht="9">
      <c r="AW7736" s="127"/>
    </row>
    <row r="7737" spans="49:49" ht="9">
      <c r="AW7737" s="127"/>
    </row>
    <row r="7738" spans="49:49" ht="9">
      <c r="AW7738" s="127"/>
    </row>
    <row r="7739" spans="49:49" ht="9">
      <c r="AW7739" s="127"/>
    </row>
    <row r="7740" spans="49:49" ht="9">
      <c r="AW7740" s="127"/>
    </row>
    <row r="7741" spans="49:49" ht="9">
      <c r="AW7741" s="127"/>
    </row>
    <row r="7742" spans="49:49" ht="9">
      <c r="AW7742" s="127"/>
    </row>
    <row r="7743" spans="49:49" ht="9">
      <c r="AW7743" s="127"/>
    </row>
    <row r="7744" spans="49:49" ht="9">
      <c r="AW7744" s="127"/>
    </row>
    <row r="7745" spans="49:49" ht="9">
      <c r="AW7745" s="127"/>
    </row>
    <row r="7746" spans="49:49" ht="9">
      <c r="AW7746" s="127"/>
    </row>
    <row r="7747" spans="49:49" ht="9">
      <c r="AW7747" s="127"/>
    </row>
    <row r="7748" spans="49:49" ht="9">
      <c r="AW7748" s="127"/>
    </row>
    <row r="7749" spans="49:49" ht="9">
      <c r="AW7749" s="127"/>
    </row>
    <row r="7750" spans="49:49" ht="9">
      <c r="AW7750" s="127"/>
    </row>
    <row r="7751" spans="49:49" ht="9">
      <c r="AW7751" s="127"/>
    </row>
    <row r="7752" spans="49:49" ht="9">
      <c r="AW7752" s="127"/>
    </row>
    <row r="7753" spans="49:49" ht="9">
      <c r="AW7753" s="127"/>
    </row>
    <row r="7754" spans="49:49" ht="9">
      <c r="AW7754" s="127"/>
    </row>
    <row r="7755" spans="49:49" ht="9">
      <c r="AW7755" s="127"/>
    </row>
    <row r="7756" spans="49:49" ht="9">
      <c r="AW7756" s="127"/>
    </row>
    <row r="7757" spans="49:49" ht="9">
      <c r="AW7757" s="127"/>
    </row>
    <row r="7758" spans="49:49" ht="9">
      <c r="AW7758" s="127"/>
    </row>
    <row r="7759" spans="49:49" ht="9">
      <c r="AW7759" s="127"/>
    </row>
    <row r="7760" spans="49:49" ht="9">
      <c r="AW7760" s="127"/>
    </row>
    <row r="7761" spans="49:49" ht="9">
      <c r="AW7761" s="127"/>
    </row>
    <row r="7762" spans="49:49" ht="9">
      <c r="AW7762" s="127"/>
    </row>
    <row r="7763" spans="49:49" ht="9">
      <c r="AW7763" s="127"/>
    </row>
    <row r="7764" spans="49:49" ht="9">
      <c r="AW7764" s="127"/>
    </row>
    <row r="7765" spans="49:49" ht="9">
      <c r="AW7765" s="127"/>
    </row>
    <row r="7766" spans="49:49" ht="9">
      <c r="AW7766" s="127"/>
    </row>
    <row r="7767" spans="49:49" ht="9">
      <c r="AW7767" s="127"/>
    </row>
    <row r="7768" spans="49:49" ht="9">
      <c r="AW7768" s="127"/>
    </row>
    <row r="7769" spans="49:49" ht="9">
      <c r="AW7769" s="127"/>
    </row>
    <row r="7770" spans="49:49" ht="9">
      <c r="AW7770" s="127"/>
    </row>
    <row r="7771" spans="49:49" ht="9">
      <c r="AW7771" s="127"/>
    </row>
    <row r="7772" spans="49:49" ht="9">
      <c r="AW7772" s="127"/>
    </row>
    <row r="7773" spans="49:49" ht="9">
      <c r="AW7773" s="127"/>
    </row>
    <row r="7774" spans="49:49" ht="9">
      <c r="AW7774" s="127"/>
    </row>
    <row r="7775" spans="49:49" ht="9">
      <c r="AW7775" s="127"/>
    </row>
    <row r="7776" spans="49:49" ht="9">
      <c r="AW7776" s="127"/>
    </row>
    <row r="7777" spans="49:49" ht="9">
      <c r="AW7777" s="127"/>
    </row>
    <row r="7778" spans="49:49" ht="9">
      <c r="AW7778" s="127"/>
    </row>
    <row r="7779" spans="49:49" ht="9">
      <c r="AW7779" s="127"/>
    </row>
    <row r="7780" spans="49:49" ht="9">
      <c r="AW7780" s="127"/>
    </row>
    <row r="7781" spans="49:49" ht="9">
      <c r="AW7781" s="127"/>
    </row>
    <row r="7782" spans="49:49" ht="9">
      <c r="AW7782" s="127"/>
    </row>
    <row r="7783" spans="49:49" ht="9">
      <c r="AW7783" s="127"/>
    </row>
    <row r="7784" spans="49:49" ht="9">
      <c r="AW7784" s="127"/>
    </row>
    <row r="7785" spans="49:49" ht="9">
      <c r="AW7785" s="127"/>
    </row>
    <row r="7786" spans="49:49" ht="9">
      <c r="AW7786" s="127"/>
    </row>
    <row r="7787" spans="49:49" ht="9">
      <c r="AW7787" s="127"/>
    </row>
    <row r="7788" spans="49:49" ht="9">
      <c r="AW7788" s="127"/>
    </row>
    <row r="7789" spans="49:49" ht="9">
      <c r="AW7789" s="127"/>
    </row>
    <row r="7790" spans="49:49" ht="9">
      <c r="AW7790" s="127"/>
    </row>
    <row r="7791" spans="49:49" ht="9">
      <c r="AW7791" s="127"/>
    </row>
    <row r="7792" spans="49:49" ht="9">
      <c r="AW7792" s="127"/>
    </row>
    <row r="7793" spans="8:49" ht="9">
      <c r="AW7793" s="127"/>
    </row>
    <row r="7794" spans="8:49" ht="9">
      <c r="AW7794" s="127"/>
    </row>
    <row r="7795" spans="8:49" ht="9">
      <c r="AW7795" s="127"/>
    </row>
    <row r="7796" spans="8:49" ht="9">
      <c r="AW7796" s="127"/>
    </row>
    <row r="7797" spans="8:49" ht="9">
      <c r="AW7797" s="127"/>
    </row>
    <row r="7798" spans="8:49" ht="9">
      <c r="AW7798" s="127"/>
    </row>
    <row r="7799" spans="8:49" ht="9">
      <c r="AW7799" s="127"/>
    </row>
    <row r="7800" spans="8:49" ht="9">
      <c r="AW7800" s="127"/>
    </row>
    <row r="7801" spans="8:49" ht="9">
      <c r="AW7801" s="127"/>
    </row>
    <row r="7802" spans="8:49" ht="9">
      <c r="AW7802" s="127"/>
    </row>
    <row r="7803" spans="8:49" ht="9">
      <c r="AW7803" s="127"/>
    </row>
    <row r="7804" spans="8:49" ht="9">
      <c r="AW7804" s="127"/>
    </row>
    <row r="7805" spans="8:49" ht="9">
      <c r="AW7805" s="127"/>
    </row>
    <row r="7806" spans="8:49" ht="9">
      <c r="AW7806" s="127"/>
    </row>
    <row r="7807" spans="8:49" ht="9">
      <c r="AW7807" s="127"/>
    </row>
    <row r="7808" spans="8:49" ht="9">
      <c r="H7808" s="129"/>
      <c r="AW7808" s="127"/>
    </row>
    <row r="7809" spans="49:49" ht="9">
      <c r="AW7809" s="127"/>
    </row>
    <row r="7810" spans="49:49" ht="9">
      <c r="AW7810" s="127"/>
    </row>
    <row r="7811" spans="49:49" ht="9">
      <c r="AW7811" s="127"/>
    </row>
    <row r="7812" spans="49:49" ht="9">
      <c r="AW7812" s="127"/>
    </row>
    <row r="7813" spans="49:49" ht="9">
      <c r="AW7813" s="127"/>
    </row>
    <row r="7814" spans="49:49" ht="9">
      <c r="AW7814" s="127"/>
    </row>
    <row r="7815" spans="49:49" ht="9">
      <c r="AW7815" s="127"/>
    </row>
    <row r="7816" spans="49:49" ht="9">
      <c r="AW7816" s="127"/>
    </row>
    <row r="7817" spans="49:49" ht="9">
      <c r="AW7817" s="127"/>
    </row>
    <row r="7818" spans="49:49" ht="9">
      <c r="AW7818" s="127"/>
    </row>
    <row r="7819" spans="49:49" ht="9">
      <c r="AW7819" s="127"/>
    </row>
    <row r="7820" spans="49:49" ht="9">
      <c r="AW7820" s="127"/>
    </row>
    <row r="7821" spans="49:49" ht="9">
      <c r="AW7821" s="127"/>
    </row>
    <row r="7822" spans="49:49" ht="9">
      <c r="AW7822" s="127"/>
    </row>
    <row r="7823" spans="49:49" ht="9">
      <c r="AW7823" s="127"/>
    </row>
    <row r="7824" spans="49:49" ht="9">
      <c r="AW7824" s="127"/>
    </row>
    <row r="7825" spans="49:49" ht="9">
      <c r="AW7825" s="127"/>
    </row>
    <row r="7826" spans="49:49" ht="9">
      <c r="AW7826" s="127"/>
    </row>
    <row r="7827" spans="49:49" ht="9">
      <c r="AW7827" s="127"/>
    </row>
    <row r="7828" spans="49:49" ht="9">
      <c r="AW7828" s="127"/>
    </row>
    <row r="7829" spans="49:49" ht="9">
      <c r="AW7829" s="127"/>
    </row>
    <row r="7830" spans="49:49" ht="9">
      <c r="AW7830" s="127"/>
    </row>
    <row r="7831" spans="49:49" ht="9">
      <c r="AW7831" s="127"/>
    </row>
    <row r="7832" spans="49:49" ht="9">
      <c r="AW7832" s="127"/>
    </row>
    <row r="7833" spans="49:49" ht="9">
      <c r="AW7833" s="127"/>
    </row>
    <row r="7834" spans="49:49" ht="9">
      <c r="AW7834" s="127"/>
    </row>
    <row r="7835" spans="49:49" ht="9">
      <c r="AW7835" s="127"/>
    </row>
    <row r="7836" spans="49:49" ht="9">
      <c r="AW7836" s="127"/>
    </row>
    <row r="7837" spans="49:49" ht="9">
      <c r="AW7837" s="127"/>
    </row>
    <row r="7838" spans="49:49" ht="9">
      <c r="AW7838" s="127"/>
    </row>
    <row r="7839" spans="49:49" ht="9">
      <c r="AW7839" s="127"/>
    </row>
    <row r="7840" spans="49:49" ht="9">
      <c r="AW7840" s="127"/>
    </row>
    <row r="7841" spans="49:49" ht="9">
      <c r="AW7841" s="127"/>
    </row>
    <row r="7842" spans="49:49" ht="9">
      <c r="AW7842" s="127"/>
    </row>
    <row r="7843" spans="49:49" ht="9">
      <c r="AW7843" s="127"/>
    </row>
    <row r="7844" spans="49:49" ht="9">
      <c r="AW7844" s="127"/>
    </row>
    <row r="7845" spans="49:49" ht="9">
      <c r="AW7845" s="127"/>
    </row>
    <row r="7846" spans="49:49" ht="9">
      <c r="AW7846" s="127"/>
    </row>
    <row r="7847" spans="49:49" ht="9">
      <c r="AW7847" s="127"/>
    </row>
    <row r="7848" spans="49:49" ht="9">
      <c r="AW7848" s="127"/>
    </row>
    <row r="7849" spans="49:49" ht="9">
      <c r="AW7849" s="127"/>
    </row>
    <row r="7850" spans="49:49" ht="9">
      <c r="AW7850" s="127"/>
    </row>
    <row r="7851" spans="49:49" ht="9">
      <c r="AW7851" s="127"/>
    </row>
    <row r="7852" spans="49:49" ht="9">
      <c r="AW7852" s="127"/>
    </row>
    <row r="7853" spans="49:49" ht="9">
      <c r="AW7853" s="127"/>
    </row>
    <row r="7854" spans="49:49" ht="9">
      <c r="AW7854" s="127"/>
    </row>
    <row r="7855" spans="49:49" ht="9">
      <c r="AW7855" s="127"/>
    </row>
    <row r="7856" spans="49:49" ht="9">
      <c r="AW7856" s="127"/>
    </row>
    <row r="7857" spans="49:49" ht="9">
      <c r="AW7857" s="127"/>
    </row>
    <row r="7858" spans="49:49" ht="9">
      <c r="AW7858" s="127"/>
    </row>
    <row r="7859" spans="49:49" ht="9">
      <c r="AW7859" s="127"/>
    </row>
    <row r="7860" spans="49:49" ht="9">
      <c r="AW7860" s="127"/>
    </row>
    <row r="7861" spans="49:49" ht="9">
      <c r="AW7861" s="127"/>
    </row>
    <row r="7862" spans="49:49" ht="9">
      <c r="AW7862" s="127"/>
    </row>
    <row r="7863" spans="49:49" ht="9">
      <c r="AW7863" s="127"/>
    </row>
    <row r="7864" spans="49:49" ht="9">
      <c r="AW7864" s="127"/>
    </row>
    <row r="7865" spans="49:49" ht="9">
      <c r="AW7865" s="127"/>
    </row>
    <row r="7866" spans="49:49" ht="9">
      <c r="AW7866" s="127"/>
    </row>
    <row r="7867" spans="49:49" ht="9">
      <c r="AW7867" s="127"/>
    </row>
    <row r="7868" spans="49:49" ht="9">
      <c r="AW7868" s="127"/>
    </row>
    <row r="7869" spans="49:49" ht="9">
      <c r="AW7869" s="127"/>
    </row>
    <row r="7870" spans="49:49" ht="9">
      <c r="AW7870" s="127"/>
    </row>
    <row r="7871" spans="49:49" ht="9">
      <c r="AW7871" s="127"/>
    </row>
    <row r="7872" spans="49:49" ht="9">
      <c r="AW7872" s="127"/>
    </row>
    <row r="7873" spans="49:49" ht="9">
      <c r="AW7873" s="127"/>
    </row>
    <row r="7874" spans="49:49" ht="9">
      <c r="AW7874" s="127"/>
    </row>
    <row r="7875" spans="49:49" ht="9">
      <c r="AW7875" s="127"/>
    </row>
    <row r="7876" spans="49:49" ht="9">
      <c r="AW7876" s="127"/>
    </row>
    <row r="7877" spans="49:49" ht="9">
      <c r="AW7877" s="127"/>
    </row>
    <row r="7878" spans="49:49" ht="9">
      <c r="AW7878" s="127"/>
    </row>
    <row r="7879" spans="49:49" ht="9">
      <c r="AW7879" s="127"/>
    </row>
    <row r="7880" spans="49:49" ht="9">
      <c r="AW7880" s="127"/>
    </row>
    <row r="7881" spans="49:49" ht="9">
      <c r="AW7881" s="127"/>
    </row>
    <row r="7882" spans="49:49" ht="9">
      <c r="AW7882" s="127"/>
    </row>
    <row r="7883" spans="49:49" ht="9">
      <c r="AW7883" s="127"/>
    </row>
    <row r="7884" spans="49:49" ht="9">
      <c r="AW7884" s="127"/>
    </row>
    <row r="7885" spans="49:49" ht="9">
      <c r="AW7885" s="127"/>
    </row>
    <row r="7886" spans="49:49" ht="9">
      <c r="AW7886" s="127"/>
    </row>
    <row r="7887" spans="49:49" ht="9">
      <c r="AW7887" s="127"/>
    </row>
    <row r="7888" spans="49:49" ht="9">
      <c r="AW7888" s="127"/>
    </row>
    <row r="7889" spans="49:49" ht="9">
      <c r="AW7889" s="127"/>
    </row>
    <row r="7890" spans="49:49" ht="9">
      <c r="AW7890" s="127"/>
    </row>
    <row r="7891" spans="49:49" ht="9">
      <c r="AW7891" s="127"/>
    </row>
    <row r="7892" spans="49:49" ht="9">
      <c r="AW7892" s="127"/>
    </row>
    <row r="7893" spans="49:49" ht="9">
      <c r="AW7893" s="127"/>
    </row>
    <row r="7894" spans="49:49" ht="9">
      <c r="AW7894" s="127"/>
    </row>
    <row r="7895" spans="49:49" ht="9">
      <c r="AW7895" s="127"/>
    </row>
    <row r="7896" spans="49:49" ht="9">
      <c r="AW7896" s="127"/>
    </row>
    <row r="7897" spans="49:49" ht="9">
      <c r="AW7897" s="127"/>
    </row>
    <row r="7898" spans="49:49" ht="9">
      <c r="AW7898" s="127"/>
    </row>
    <row r="7899" spans="49:49" ht="9">
      <c r="AW7899" s="127"/>
    </row>
    <row r="7900" spans="49:49" ht="9">
      <c r="AW7900" s="127"/>
    </row>
    <row r="7901" spans="49:49" ht="9">
      <c r="AW7901" s="127"/>
    </row>
    <row r="7902" spans="49:49" ht="9">
      <c r="AW7902" s="127"/>
    </row>
    <row r="7903" spans="49:49" ht="9">
      <c r="AW7903" s="127"/>
    </row>
    <row r="7904" spans="49:49" ht="9">
      <c r="AW7904" s="127"/>
    </row>
    <row r="7905" spans="49:49" ht="9">
      <c r="AW7905" s="127"/>
    </row>
    <row r="7906" spans="49:49" ht="9">
      <c r="AW7906" s="127"/>
    </row>
    <row r="7907" spans="49:49" ht="9">
      <c r="AW7907" s="127"/>
    </row>
    <row r="7908" spans="49:49" ht="9">
      <c r="AW7908" s="127"/>
    </row>
    <row r="7909" spans="49:49" ht="9">
      <c r="AW7909" s="127"/>
    </row>
    <row r="7910" spans="49:49" ht="9">
      <c r="AW7910" s="127"/>
    </row>
    <row r="7911" spans="49:49" ht="9">
      <c r="AW7911" s="127"/>
    </row>
    <row r="7912" spans="49:49" ht="9">
      <c r="AW7912" s="127"/>
    </row>
    <row r="7913" spans="49:49" ht="9">
      <c r="AW7913" s="127"/>
    </row>
    <row r="7914" spans="49:49" ht="9">
      <c r="AW7914" s="127"/>
    </row>
    <row r="7915" spans="49:49" ht="9">
      <c r="AW7915" s="127"/>
    </row>
    <row r="7916" spans="49:49" ht="9">
      <c r="AW7916" s="127"/>
    </row>
    <row r="7917" spans="49:49" ht="9">
      <c r="AW7917" s="127"/>
    </row>
    <row r="7918" spans="49:49" ht="9">
      <c r="AW7918" s="127"/>
    </row>
    <row r="7919" spans="49:49" ht="9">
      <c r="AW7919" s="127"/>
    </row>
    <row r="7920" spans="49:49" ht="9">
      <c r="AW7920" s="127"/>
    </row>
    <row r="7921" spans="49:49" ht="9">
      <c r="AW7921" s="127"/>
    </row>
    <row r="7922" spans="49:49" ht="9">
      <c r="AW7922" s="127"/>
    </row>
    <row r="7923" spans="49:49" ht="9">
      <c r="AW7923" s="127"/>
    </row>
    <row r="7924" spans="49:49" ht="9">
      <c r="AW7924" s="127"/>
    </row>
    <row r="7925" spans="49:49" ht="9">
      <c r="AW7925" s="127"/>
    </row>
    <row r="7926" spans="49:49" ht="9">
      <c r="AW7926" s="127"/>
    </row>
    <row r="7927" spans="49:49" ht="9">
      <c r="AW7927" s="127"/>
    </row>
    <row r="7928" spans="49:49" ht="9">
      <c r="AW7928" s="127"/>
    </row>
    <row r="7929" spans="49:49" ht="9">
      <c r="AW7929" s="127"/>
    </row>
    <row r="7930" spans="49:49" ht="9">
      <c r="AW7930" s="127"/>
    </row>
    <row r="7931" spans="49:49" ht="9">
      <c r="AW7931" s="127"/>
    </row>
    <row r="7932" spans="49:49" ht="9">
      <c r="AW7932" s="127"/>
    </row>
    <row r="7933" spans="49:49" ht="9">
      <c r="AW7933" s="127"/>
    </row>
    <row r="7934" spans="49:49" ht="9">
      <c r="AW7934" s="127"/>
    </row>
    <row r="7935" spans="49:49" ht="9">
      <c r="AW7935" s="127"/>
    </row>
    <row r="7936" spans="49:49" ht="9">
      <c r="AW7936" s="127"/>
    </row>
    <row r="7937" spans="49:49" ht="9">
      <c r="AW7937" s="127"/>
    </row>
    <row r="7938" spans="49:49" ht="9">
      <c r="AW7938" s="127"/>
    </row>
    <row r="7939" spans="49:49" ht="9">
      <c r="AW7939" s="127"/>
    </row>
    <row r="7940" spans="49:49" ht="9">
      <c r="AW7940" s="127"/>
    </row>
    <row r="7941" spans="49:49" ht="9">
      <c r="AW7941" s="127"/>
    </row>
    <row r="7942" spans="49:49" ht="9">
      <c r="AW7942" s="127"/>
    </row>
    <row r="7943" spans="49:49" ht="9">
      <c r="AW7943" s="127"/>
    </row>
    <row r="7944" spans="49:49" ht="9">
      <c r="AW7944" s="127"/>
    </row>
    <row r="7945" spans="49:49" ht="9">
      <c r="AW7945" s="127"/>
    </row>
    <row r="7946" spans="49:49" ht="9">
      <c r="AW7946" s="127"/>
    </row>
    <row r="7947" spans="49:49" ht="9">
      <c r="AW7947" s="127"/>
    </row>
    <row r="7948" spans="49:49" ht="9">
      <c r="AW7948" s="127"/>
    </row>
    <row r="7949" spans="49:49" ht="9">
      <c r="AW7949" s="127"/>
    </row>
    <row r="7950" spans="49:49" ht="9">
      <c r="AW7950" s="127"/>
    </row>
    <row r="7951" spans="49:49" ht="9">
      <c r="AW7951" s="127"/>
    </row>
    <row r="7952" spans="49:49" ht="9">
      <c r="AW7952" s="127"/>
    </row>
    <row r="7953" spans="49:49" ht="9">
      <c r="AW7953" s="127"/>
    </row>
    <row r="7954" spans="49:49" ht="9">
      <c r="AW7954" s="127"/>
    </row>
    <row r="7955" spans="49:49" ht="9">
      <c r="AW7955" s="127"/>
    </row>
    <row r="7956" spans="49:49" ht="9">
      <c r="AW7956" s="127"/>
    </row>
    <row r="7957" spans="49:49" ht="9">
      <c r="AW7957" s="127"/>
    </row>
    <row r="7958" spans="49:49" ht="9">
      <c r="AW7958" s="127"/>
    </row>
    <row r="7959" spans="49:49" ht="9">
      <c r="AW7959" s="127"/>
    </row>
    <row r="7960" spans="49:49" ht="9">
      <c r="AW7960" s="127"/>
    </row>
    <row r="7961" spans="49:49" ht="9">
      <c r="AW7961" s="127"/>
    </row>
    <row r="7962" spans="49:49" ht="9">
      <c r="AW7962" s="127"/>
    </row>
    <row r="7963" spans="49:49" ht="9">
      <c r="AW7963" s="127"/>
    </row>
    <row r="7964" spans="49:49" ht="9">
      <c r="AW7964" s="127"/>
    </row>
    <row r="7965" spans="49:49" ht="9">
      <c r="AW7965" s="127"/>
    </row>
    <row r="7966" spans="49:49" ht="9">
      <c r="AW7966" s="127"/>
    </row>
    <row r="7967" spans="49:49" ht="9">
      <c r="AW7967" s="127"/>
    </row>
    <row r="7968" spans="49:49" ht="9">
      <c r="AW7968" s="127"/>
    </row>
    <row r="7969" spans="49:49" ht="9">
      <c r="AW7969" s="127"/>
    </row>
    <row r="7970" spans="49:49" ht="9">
      <c r="AW7970" s="127"/>
    </row>
    <row r="7971" spans="49:49" ht="9">
      <c r="AW7971" s="127"/>
    </row>
    <row r="7972" spans="49:49" ht="9">
      <c r="AW7972" s="127"/>
    </row>
    <row r="7973" spans="49:49" ht="9">
      <c r="AW7973" s="127"/>
    </row>
    <row r="7974" spans="49:49" ht="9">
      <c r="AW7974" s="127"/>
    </row>
    <row r="7975" spans="49:49" ht="9">
      <c r="AW7975" s="127"/>
    </row>
    <row r="7976" spans="49:49" ht="9">
      <c r="AW7976" s="127"/>
    </row>
    <row r="7977" spans="49:49" ht="9">
      <c r="AW7977" s="127"/>
    </row>
    <row r="7978" spans="49:49" ht="9">
      <c r="AW7978" s="127"/>
    </row>
    <row r="7979" spans="49:49" ht="9">
      <c r="AW7979" s="127"/>
    </row>
    <row r="7980" spans="49:49" ht="9">
      <c r="AW7980" s="127"/>
    </row>
    <row r="7981" spans="49:49" ht="9">
      <c r="AW7981" s="127"/>
    </row>
    <row r="7982" spans="49:49" ht="9">
      <c r="AW7982" s="127"/>
    </row>
    <row r="7983" spans="49:49" ht="9">
      <c r="AW7983" s="127"/>
    </row>
    <row r="7984" spans="49:49" ht="9">
      <c r="AW7984" s="127"/>
    </row>
    <row r="7985" spans="49:49" ht="9">
      <c r="AW7985" s="127"/>
    </row>
    <row r="7986" spans="49:49" ht="9">
      <c r="AW7986" s="127"/>
    </row>
    <row r="7987" spans="49:49" ht="9">
      <c r="AW7987" s="127"/>
    </row>
    <row r="7988" spans="49:49" ht="9">
      <c r="AW7988" s="127"/>
    </row>
    <row r="7989" spans="49:49" ht="9">
      <c r="AW7989" s="127"/>
    </row>
    <row r="7990" spans="49:49" ht="9">
      <c r="AW7990" s="127"/>
    </row>
    <row r="7991" spans="49:49" ht="9">
      <c r="AW7991" s="127"/>
    </row>
    <row r="7992" spans="49:49" ht="9">
      <c r="AW7992" s="127"/>
    </row>
    <row r="7993" spans="49:49" ht="9">
      <c r="AW7993" s="127"/>
    </row>
    <row r="7994" spans="49:49" ht="9">
      <c r="AW7994" s="127"/>
    </row>
    <row r="7995" spans="49:49" ht="9">
      <c r="AW7995" s="127"/>
    </row>
    <row r="7996" spans="49:49" ht="9">
      <c r="AW7996" s="127"/>
    </row>
    <row r="7997" spans="49:49" ht="9">
      <c r="AW7997" s="127"/>
    </row>
    <row r="7998" spans="49:49" ht="9">
      <c r="AW7998" s="127"/>
    </row>
    <row r="7999" spans="49:49" ht="9">
      <c r="AW7999" s="127"/>
    </row>
    <row r="8000" spans="49:49" ht="9">
      <c r="AW8000" s="127"/>
    </row>
    <row r="8001" spans="49:49" ht="9">
      <c r="AW8001" s="127"/>
    </row>
    <row r="8002" spans="49:49" ht="9">
      <c r="AW8002" s="127"/>
    </row>
    <row r="8003" spans="49:49" ht="9">
      <c r="AW8003" s="127"/>
    </row>
    <row r="8004" spans="49:49" ht="9">
      <c r="AW8004" s="127"/>
    </row>
    <row r="8005" spans="49:49" ht="9">
      <c r="AW8005" s="127"/>
    </row>
    <row r="8006" spans="49:49" ht="9">
      <c r="AW8006" s="127"/>
    </row>
    <row r="8007" spans="49:49" ht="9">
      <c r="AW8007" s="127"/>
    </row>
    <row r="8008" spans="49:49" ht="9">
      <c r="AW8008" s="127"/>
    </row>
    <row r="8009" spans="49:49" ht="9">
      <c r="AW8009" s="127"/>
    </row>
    <row r="8010" spans="49:49" ht="9">
      <c r="AW8010" s="127"/>
    </row>
    <row r="8011" spans="49:49" ht="9">
      <c r="AW8011" s="127"/>
    </row>
    <row r="8012" spans="49:49" ht="9">
      <c r="AW8012" s="127"/>
    </row>
    <row r="8013" spans="49:49" ht="9">
      <c r="AW8013" s="127"/>
    </row>
    <row r="8014" spans="49:49" ht="9">
      <c r="AW8014" s="127"/>
    </row>
    <row r="8015" spans="49:49" ht="9">
      <c r="AW8015" s="127"/>
    </row>
    <row r="8016" spans="49:49" ht="9">
      <c r="AW8016" s="127"/>
    </row>
    <row r="8017" spans="49:49" ht="9">
      <c r="AW8017" s="127"/>
    </row>
    <row r="8018" spans="49:49" ht="9">
      <c r="AW8018" s="127"/>
    </row>
    <row r="8019" spans="49:49" ht="9">
      <c r="AW8019" s="127"/>
    </row>
    <row r="8020" spans="49:49" ht="9">
      <c r="AW8020" s="127"/>
    </row>
    <row r="8021" spans="49:49" ht="9">
      <c r="AW8021" s="127"/>
    </row>
    <row r="8022" spans="49:49" ht="9">
      <c r="AW8022" s="127"/>
    </row>
    <row r="8023" spans="49:49" ht="9">
      <c r="AW8023" s="127"/>
    </row>
    <row r="8024" spans="49:49" ht="9">
      <c r="AW8024" s="127"/>
    </row>
    <row r="8025" spans="49:49" ht="9">
      <c r="AW8025" s="127"/>
    </row>
    <row r="8026" spans="49:49" ht="9">
      <c r="AW8026" s="127"/>
    </row>
    <row r="8027" spans="49:49" ht="9">
      <c r="AW8027" s="127"/>
    </row>
    <row r="8028" spans="49:49" ht="9">
      <c r="AW8028" s="127"/>
    </row>
    <row r="8029" spans="49:49" ht="9">
      <c r="AW8029" s="127"/>
    </row>
    <row r="8030" spans="49:49" ht="9">
      <c r="AW8030" s="127"/>
    </row>
    <row r="8031" spans="49:49" ht="9">
      <c r="AW8031" s="127"/>
    </row>
    <row r="8032" spans="49:49" ht="9">
      <c r="AW8032" s="127"/>
    </row>
    <row r="8033" spans="49:49" ht="9">
      <c r="AW8033" s="127"/>
    </row>
    <row r="8034" spans="49:49" ht="9">
      <c r="AW8034" s="127"/>
    </row>
    <row r="8035" spans="49:49" ht="9">
      <c r="AW8035" s="127"/>
    </row>
    <row r="8036" spans="49:49" ht="9">
      <c r="AW8036" s="127"/>
    </row>
    <row r="8037" spans="49:49" ht="9">
      <c r="AW8037" s="127"/>
    </row>
    <row r="8038" spans="49:49" ht="9">
      <c r="AW8038" s="127"/>
    </row>
    <row r="8039" spans="49:49" ht="9">
      <c r="AW8039" s="127"/>
    </row>
    <row r="8040" spans="49:49" ht="9">
      <c r="AW8040" s="127"/>
    </row>
    <row r="8041" spans="49:49" ht="9">
      <c r="AW8041" s="127"/>
    </row>
    <row r="8042" spans="49:49" ht="9">
      <c r="AW8042" s="127"/>
    </row>
    <row r="8043" spans="49:49" ht="9">
      <c r="AW8043" s="127"/>
    </row>
    <row r="8044" spans="49:49" ht="9">
      <c r="AW8044" s="127"/>
    </row>
    <row r="8045" spans="49:49" ht="9">
      <c r="AW8045" s="127"/>
    </row>
    <row r="8046" spans="49:49" ht="9">
      <c r="AW8046" s="127"/>
    </row>
    <row r="8047" spans="49:49" ht="9">
      <c r="AW8047" s="127"/>
    </row>
    <row r="8048" spans="49:49" ht="9">
      <c r="AW8048" s="127"/>
    </row>
    <row r="8049" spans="49:49" ht="9">
      <c r="AW8049" s="127"/>
    </row>
    <row r="8050" spans="49:49" ht="9">
      <c r="AW8050" s="127"/>
    </row>
    <row r="8051" spans="49:49" ht="9">
      <c r="AW8051" s="127"/>
    </row>
    <row r="8052" spans="49:49" ht="9">
      <c r="AW8052" s="127"/>
    </row>
    <row r="8053" spans="49:49" ht="9">
      <c r="AW8053" s="127"/>
    </row>
    <row r="8054" spans="49:49" ht="9">
      <c r="AW8054" s="127"/>
    </row>
    <row r="8055" spans="49:49" ht="9">
      <c r="AW8055" s="127"/>
    </row>
    <row r="8056" spans="49:49" ht="9">
      <c r="AW8056" s="127"/>
    </row>
    <row r="8057" spans="49:49" ht="9">
      <c r="AW8057" s="127"/>
    </row>
    <row r="8058" spans="49:49" ht="9">
      <c r="AW8058" s="127"/>
    </row>
    <row r="8059" spans="49:49" ht="9">
      <c r="AW8059" s="127"/>
    </row>
    <row r="8060" spans="49:49" ht="9">
      <c r="AW8060" s="127"/>
    </row>
    <row r="8061" spans="49:49" ht="9">
      <c r="AW8061" s="127"/>
    </row>
    <row r="8062" spans="49:49" ht="9">
      <c r="AW8062" s="127"/>
    </row>
    <row r="8063" spans="49:49" ht="9">
      <c r="AW8063" s="127"/>
    </row>
    <row r="8064" spans="49:49" ht="9">
      <c r="AW8064" s="127"/>
    </row>
    <row r="8065" spans="49:49" ht="9">
      <c r="AW8065" s="127"/>
    </row>
    <row r="8066" spans="49:49" ht="9">
      <c r="AW8066" s="127"/>
    </row>
    <row r="8067" spans="49:49" ht="9">
      <c r="AW8067" s="127"/>
    </row>
    <row r="8068" spans="49:49" ht="9">
      <c r="AW8068" s="127"/>
    </row>
    <row r="8069" spans="49:49" ht="9">
      <c r="AW8069" s="127"/>
    </row>
    <row r="8070" spans="49:49" ht="9">
      <c r="AW8070" s="127"/>
    </row>
    <row r="8071" spans="49:49" ht="9">
      <c r="AW8071" s="127"/>
    </row>
    <row r="8072" spans="49:49" ht="9">
      <c r="AW8072" s="127"/>
    </row>
    <row r="8073" spans="49:49" ht="9">
      <c r="AW8073" s="127"/>
    </row>
    <row r="8074" spans="49:49" ht="9">
      <c r="AW8074" s="127"/>
    </row>
    <row r="8075" spans="49:49" ht="9">
      <c r="AW8075" s="127"/>
    </row>
    <row r="8076" spans="49:49" ht="9">
      <c r="AW8076" s="127"/>
    </row>
    <row r="8077" spans="49:49" ht="9">
      <c r="AW8077" s="127"/>
    </row>
    <row r="8078" spans="49:49" ht="9">
      <c r="AW8078" s="127"/>
    </row>
    <row r="8079" spans="49:49" ht="9">
      <c r="AW8079" s="127"/>
    </row>
    <row r="8080" spans="49:49" ht="9">
      <c r="AW8080" s="127"/>
    </row>
    <row r="8081" spans="49:49" ht="9">
      <c r="AW8081" s="127"/>
    </row>
    <row r="8082" spans="49:49" ht="9">
      <c r="AW8082" s="127"/>
    </row>
    <row r="8083" spans="49:49" ht="9">
      <c r="AW8083" s="127"/>
    </row>
    <row r="8084" spans="49:49" ht="9">
      <c r="AW8084" s="127"/>
    </row>
    <row r="8085" spans="49:49" ht="9">
      <c r="AW8085" s="127"/>
    </row>
    <row r="8086" spans="49:49" ht="9">
      <c r="AW8086" s="127"/>
    </row>
    <row r="8087" spans="49:49" ht="9">
      <c r="AW8087" s="127"/>
    </row>
    <row r="8088" spans="49:49" ht="9">
      <c r="AW8088" s="127"/>
    </row>
    <row r="8089" spans="49:49" ht="9">
      <c r="AW8089" s="127"/>
    </row>
    <row r="8090" spans="49:49" ht="9">
      <c r="AW8090" s="127"/>
    </row>
    <row r="8091" spans="49:49" ht="9">
      <c r="AW8091" s="127"/>
    </row>
    <row r="8092" spans="49:49" ht="9">
      <c r="AW8092" s="127"/>
    </row>
    <row r="8093" spans="49:49" ht="9">
      <c r="AW8093" s="127"/>
    </row>
    <row r="8094" spans="49:49" ht="9">
      <c r="AW8094" s="127"/>
    </row>
    <row r="8095" spans="49:49" ht="9">
      <c r="AW8095" s="127"/>
    </row>
    <row r="8096" spans="49:49" ht="9">
      <c r="AW8096" s="127"/>
    </row>
    <row r="8097" spans="49:49" ht="9">
      <c r="AW8097" s="127"/>
    </row>
    <row r="8098" spans="49:49" ht="9">
      <c r="AW8098" s="127"/>
    </row>
    <row r="8099" spans="49:49" ht="9">
      <c r="AW8099" s="127"/>
    </row>
    <row r="8100" spans="49:49" ht="9">
      <c r="AW8100" s="127"/>
    </row>
    <row r="8101" spans="49:49" ht="9">
      <c r="AW8101" s="127"/>
    </row>
    <row r="8102" spans="49:49" ht="9">
      <c r="AW8102" s="127"/>
    </row>
    <row r="8103" spans="49:49" ht="9">
      <c r="AW8103" s="127"/>
    </row>
    <row r="8104" spans="49:49" ht="9">
      <c r="AW8104" s="127"/>
    </row>
    <row r="8105" spans="49:49" ht="9">
      <c r="AW8105" s="127"/>
    </row>
    <row r="8106" spans="49:49" ht="9">
      <c r="AW8106" s="127"/>
    </row>
    <row r="8107" spans="49:49" ht="9">
      <c r="AW8107" s="127"/>
    </row>
    <row r="8108" spans="49:49" ht="9">
      <c r="AW8108" s="127"/>
    </row>
    <row r="8109" spans="49:49" ht="9">
      <c r="AW8109" s="127"/>
    </row>
    <row r="8110" spans="49:49" ht="9">
      <c r="AW8110" s="127"/>
    </row>
    <row r="8111" spans="49:49" ht="9">
      <c r="AW8111" s="127"/>
    </row>
    <row r="8112" spans="49:49" ht="9">
      <c r="AW8112" s="127"/>
    </row>
    <row r="8113" spans="49:49" ht="9">
      <c r="AW8113" s="127"/>
    </row>
    <row r="8114" spans="49:49" ht="9">
      <c r="AW8114" s="127"/>
    </row>
    <row r="8115" spans="49:49" ht="9">
      <c r="AW8115" s="127"/>
    </row>
    <row r="8116" spans="49:49" ht="9">
      <c r="AW8116" s="127"/>
    </row>
    <row r="8117" spans="49:49" ht="9">
      <c r="AW8117" s="127"/>
    </row>
    <row r="8118" spans="49:49" ht="9">
      <c r="AW8118" s="127"/>
    </row>
    <row r="8119" spans="49:49" ht="9">
      <c r="AW8119" s="127"/>
    </row>
    <row r="8120" spans="49:49" ht="9">
      <c r="AW8120" s="127"/>
    </row>
    <row r="8121" spans="49:49" ht="9">
      <c r="AW8121" s="127"/>
    </row>
    <row r="8122" spans="49:49" ht="9">
      <c r="AW8122" s="127"/>
    </row>
    <row r="8123" spans="49:49" ht="9">
      <c r="AW8123" s="127"/>
    </row>
    <row r="8124" spans="49:49" ht="9">
      <c r="AW8124" s="127"/>
    </row>
    <row r="8125" spans="49:49" ht="9">
      <c r="AW8125" s="127"/>
    </row>
    <row r="8126" spans="49:49" ht="9">
      <c r="AW8126" s="127"/>
    </row>
    <row r="8127" spans="49:49" ht="9">
      <c r="AW8127" s="127"/>
    </row>
    <row r="8128" spans="49:49" ht="9">
      <c r="AW8128" s="127"/>
    </row>
    <row r="8129" spans="49:49" ht="9">
      <c r="AW8129" s="127"/>
    </row>
    <row r="8130" spans="49:49" ht="9">
      <c r="AW8130" s="127"/>
    </row>
    <row r="8131" spans="49:49" ht="9">
      <c r="AW8131" s="127"/>
    </row>
    <row r="8132" spans="49:49" ht="9">
      <c r="AW8132" s="127"/>
    </row>
    <row r="8133" spans="49:49" ht="9">
      <c r="AW8133" s="127"/>
    </row>
    <row r="8134" spans="49:49" ht="9">
      <c r="AW8134" s="127"/>
    </row>
    <row r="8135" spans="49:49" ht="9">
      <c r="AW8135" s="127"/>
    </row>
    <row r="8136" spans="49:49" ht="9">
      <c r="AW8136" s="127"/>
    </row>
    <row r="8137" spans="49:49" ht="9">
      <c r="AW8137" s="127"/>
    </row>
    <row r="8138" spans="49:49" ht="9">
      <c r="AW8138" s="127"/>
    </row>
    <row r="8139" spans="49:49" ht="9">
      <c r="AW8139" s="127"/>
    </row>
    <row r="8140" spans="49:49" ht="9">
      <c r="AW8140" s="127"/>
    </row>
    <row r="8141" spans="49:49" ht="9">
      <c r="AW8141" s="127"/>
    </row>
    <row r="8142" spans="49:49" ht="9">
      <c r="AW8142" s="127"/>
    </row>
    <row r="8143" spans="49:49" ht="9">
      <c r="AW8143" s="127"/>
    </row>
    <row r="8144" spans="49:49" ht="9">
      <c r="AW8144" s="127"/>
    </row>
    <row r="8145" spans="49:49" ht="9">
      <c r="AW8145" s="127"/>
    </row>
    <row r="8146" spans="49:49" ht="9">
      <c r="AW8146" s="127"/>
    </row>
    <row r="8147" spans="49:49" ht="9">
      <c r="AW8147" s="127"/>
    </row>
    <row r="8148" spans="49:49" ht="9">
      <c r="AW8148" s="127"/>
    </row>
    <row r="8149" spans="49:49" ht="9">
      <c r="AW8149" s="127"/>
    </row>
    <row r="8150" spans="49:49" ht="9">
      <c r="AW8150" s="127"/>
    </row>
    <row r="8151" spans="49:49" ht="9">
      <c r="AW8151" s="127"/>
    </row>
    <row r="8152" spans="49:49" ht="9">
      <c r="AW8152" s="127"/>
    </row>
    <row r="8153" spans="49:49" ht="9">
      <c r="AW8153" s="127"/>
    </row>
    <row r="8154" spans="49:49" ht="9">
      <c r="AW8154" s="127"/>
    </row>
    <row r="8155" spans="49:49" ht="9">
      <c r="AW8155" s="127"/>
    </row>
    <row r="8156" spans="49:49" ht="9">
      <c r="AW8156" s="127"/>
    </row>
    <row r="8157" spans="49:49" ht="9">
      <c r="AW8157" s="127"/>
    </row>
    <row r="8158" spans="49:49" ht="9">
      <c r="AW8158" s="127"/>
    </row>
    <row r="8159" spans="49:49" ht="9">
      <c r="AW8159" s="127"/>
    </row>
    <row r="8160" spans="49:49" ht="9">
      <c r="AW8160" s="127"/>
    </row>
    <row r="8161" spans="49:49" ht="9">
      <c r="AW8161" s="127"/>
    </row>
    <row r="8162" spans="49:49" ht="9">
      <c r="AW8162" s="127"/>
    </row>
    <row r="8163" spans="49:49" ht="9">
      <c r="AW8163" s="127"/>
    </row>
    <row r="8164" spans="49:49" ht="9">
      <c r="AW8164" s="127"/>
    </row>
    <row r="8165" spans="49:49" ht="9">
      <c r="AW8165" s="127"/>
    </row>
    <row r="8166" spans="49:49" ht="9">
      <c r="AW8166" s="127"/>
    </row>
    <row r="8167" spans="49:49" ht="9">
      <c r="AW8167" s="127"/>
    </row>
    <row r="8168" spans="49:49" ht="9">
      <c r="AW8168" s="127"/>
    </row>
    <row r="8169" spans="49:49" ht="9">
      <c r="AW8169" s="127"/>
    </row>
    <row r="8170" spans="49:49" ht="9">
      <c r="AW8170" s="127"/>
    </row>
    <row r="8171" spans="49:49" ht="9">
      <c r="AW8171" s="127"/>
    </row>
    <row r="8172" spans="49:49" ht="9">
      <c r="AW8172" s="127"/>
    </row>
    <row r="8173" spans="49:49" ht="9">
      <c r="AW8173" s="127"/>
    </row>
    <row r="8174" spans="49:49" ht="9">
      <c r="AW8174" s="127"/>
    </row>
    <row r="8175" spans="49:49" ht="9">
      <c r="AW8175" s="127"/>
    </row>
    <row r="8176" spans="49:49" ht="9">
      <c r="AW8176" s="127"/>
    </row>
    <row r="8177" spans="49:49" ht="9">
      <c r="AW8177" s="127"/>
    </row>
    <row r="8178" spans="49:49" ht="9">
      <c r="AW8178" s="127"/>
    </row>
    <row r="8179" spans="49:49" ht="9">
      <c r="AW8179" s="127"/>
    </row>
    <row r="8180" spans="49:49" ht="9">
      <c r="AW8180" s="127"/>
    </row>
    <row r="8181" spans="49:49" ht="9">
      <c r="AW8181" s="127"/>
    </row>
    <row r="8182" spans="49:49" ht="9">
      <c r="AW8182" s="127"/>
    </row>
    <row r="8183" spans="49:49" ht="9">
      <c r="AW8183" s="127"/>
    </row>
    <row r="8184" spans="49:49" ht="9">
      <c r="AW8184" s="127"/>
    </row>
    <row r="8185" spans="49:49" ht="9">
      <c r="AW8185" s="127"/>
    </row>
    <row r="8186" spans="49:49" ht="9">
      <c r="AW8186" s="127"/>
    </row>
    <row r="8187" spans="49:49" ht="9">
      <c r="AW8187" s="127"/>
    </row>
    <row r="8188" spans="49:49" ht="9">
      <c r="AW8188" s="127"/>
    </row>
    <row r="8189" spans="49:49" ht="9">
      <c r="AW8189" s="127"/>
    </row>
    <row r="8190" spans="49:49" ht="9">
      <c r="AW8190" s="127"/>
    </row>
    <row r="8191" spans="49:49" ht="9">
      <c r="AW8191" s="127"/>
    </row>
    <row r="8192" spans="49:49" ht="9">
      <c r="AW8192" s="127"/>
    </row>
    <row r="8193" spans="49:49" ht="9">
      <c r="AW8193" s="127"/>
    </row>
    <row r="8194" spans="49:49" ht="9">
      <c r="AW8194" s="127"/>
    </row>
    <row r="8195" spans="49:49" ht="9">
      <c r="AW8195" s="127"/>
    </row>
    <row r="8196" spans="49:49" ht="9">
      <c r="AW8196" s="127"/>
    </row>
    <row r="8197" spans="49:49" ht="9">
      <c r="AW8197" s="127"/>
    </row>
    <row r="8198" spans="49:49" ht="9">
      <c r="AW8198" s="127"/>
    </row>
    <row r="8199" spans="49:49" ht="9">
      <c r="AW8199" s="127"/>
    </row>
    <row r="8200" spans="49:49" ht="9">
      <c r="AW8200" s="127"/>
    </row>
    <row r="8201" spans="49:49" ht="9">
      <c r="AW8201" s="127"/>
    </row>
    <row r="8202" spans="49:49" ht="9">
      <c r="AW8202" s="127"/>
    </row>
    <row r="8203" spans="49:49" ht="9">
      <c r="AW8203" s="127"/>
    </row>
    <row r="8204" spans="49:49" ht="9">
      <c r="AW8204" s="127"/>
    </row>
    <row r="8205" spans="49:49" ht="9">
      <c r="AW8205" s="127"/>
    </row>
    <row r="8206" spans="49:49" ht="9">
      <c r="AW8206" s="127"/>
    </row>
    <row r="8207" spans="49:49" ht="9">
      <c r="AW8207" s="127"/>
    </row>
    <row r="8208" spans="49:49" ht="9">
      <c r="AW8208" s="127"/>
    </row>
    <row r="8209" spans="49:49" ht="9">
      <c r="AW8209" s="127"/>
    </row>
    <row r="8210" spans="49:49" ht="9">
      <c r="AW8210" s="127"/>
    </row>
    <row r="8211" spans="49:49" ht="9">
      <c r="AW8211" s="127"/>
    </row>
    <row r="8212" spans="49:49" ht="9">
      <c r="AW8212" s="127"/>
    </row>
    <row r="8213" spans="49:49" ht="9">
      <c r="AW8213" s="127"/>
    </row>
    <row r="8214" spans="49:49" ht="9">
      <c r="AW8214" s="127"/>
    </row>
    <row r="8215" spans="49:49" ht="9">
      <c r="AW8215" s="127"/>
    </row>
    <row r="8216" spans="49:49" ht="9">
      <c r="AW8216" s="127"/>
    </row>
    <row r="8217" spans="49:49" ht="9">
      <c r="AW8217" s="127"/>
    </row>
    <row r="8218" spans="49:49" ht="9">
      <c r="AW8218" s="127"/>
    </row>
    <row r="8219" spans="49:49" ht="9">
      <c r="AW8219" s="127"/>
    </row>
    <row r="8220" spans="49:49" ht="9">
      <c r="AW8220" s="127"/>
    </row>
    <row r="8221" spans="49:49" ht="9">
      <c r="AW8221" s="127"/>
    </row>
    <row r="8222" spans="49:49" ht="9">
      <c r="AW8222" s="127"/>
    </row>
    <row r="8223" spans="49:49" ht="9">
      <c r="AW8223" s="127"/>
    </row>
    <row r="8224" spans="49:49" ht="9">
      <c r="AW8224" s="127"/>
    </row>
    <row r="8225" spans="49:49" ht="9">
      <c r="AW8225" s="127"/>
    </row>
    <row r="8226" spans="49:49" ht="9">
      <c r="AW8226" s="127"/>
    </row>
    <row r="8227" spans="49:49" ht="9">
      <c r="AW8227" s="127"/>
    </row>
    <row r="8228" spans="49:49" ht="9">
      <c r="AW8228" s="127"/>
    </row>
    <row r="8229" spans="49:49" ht="9">
      <c r="AW8229" s="127"/>
    </row>
    <row r="8230" spans="49:49" ht="9">
      <c r="AW8230" s="127"/>
    </row>
    <row r="8231" spans="49:49" ht="9">
      <c r="AW8231" s="127"/>
    </row>
    <row r="8232" spans="49:49" ht="9">
      <c r="AW8232" s="127"/>
    </row>
    <row r="8233" spans="49:49" ht="9">
      <c r="AW8233" s="127"/>
    </row>
    <row r="8234" spans="49:49" ht="9">
      <c r="AW8234" s="127"/>
    </row>
    <row r="8235" spans="49:49" ht="9">
      <c r="AW8235" s="127"/>
    </row>
    <row r="8236" spans="49:49" ht="9">
      <c r="AW8236" s="127"/>
    </row>
    <row r="8237" spans="49:49" ht="9">
      <c r="AW8237" s="127"/>
    </row>
    <row r="8238" spans="49:49" ht="9">
      <c r="AW8238" s="127"/>
    </row>
    <row r="8239" spans="49:49" ht="9">
      <c r="AW8239" s="127"/>
    </row>
    <row r="8240" spans="49:49" ht="9">
      <c r="AW8240" s="127"/>
    </row>
    <row r="8241" spans="49:49" ht="9">
      <c r="AW8241" s="127"/>
    </row>
    <row r="8242" spans="49:49" ht="9">
      <c r="AW8242" s="127"/>
    </row>
    <row r="8243" spans="49:49" ht="9">
      <c r="AW8243" s="127"/>
    </row>
    <row r="8244" spans="49:49" ht="9">
      <c r="AW8244" s="127"/>
    </row>
    <row r="8245" spans="49:49" ht="9">
      <c r="AW8245" s="127"/>
    </row>
    <row r="8246" spans="49:49" ht="9">
      <c r="AW8246" s="127"/>
    </row>
    <row r="8247" spans="49:49" ht="9">
      <c r="AW8247" s="127"/>
    </row>
    <row r="8248" spans="49:49" ht="9">
      <c r="AW8248" s="127"/>
    </row>
    <row r="8249" spans="49:49" ht="9">
      <c r="AW8249" s="127"/>
    </row>
    <row r="8250" spans="49:49" ht="9">
      <c r="AW8250" s="127"/>
    </row>
    <row r="8251" spans="49:49" ht="9">
      <c r="AW8251" s="127"/>
    </row>
    <row r="8252" spans="49:49" ht="9">
      <c r="AW8252" s="127"/>
    </row>
    <row r="8253" spans="49:49" ht="9">
      <c r="AW8253" s="127"/>
    </row>
    <row r="8254" spans="49:49" ht="9">
      <c r="AW8254" s="127"/>
    </row>
    <row r="8255" spans="49:49" ht="9">
      <c r="AW8255" s="127"/>
    </row>
    <row r="8256" spans="49:49" ht="9">
      <c r="AW8256" s="127"/>
    </row>
    <row r="8257" spans="49:49" ht="9">
      <c r="AW8257" s="127"/>
    </row>
    <row r="8258" spans="49:49" ht="9">
      <c r="AW8258" s="127"/>
    </row>
    <row r="8259" spans="49:49" ht="9">
      <c r="AW8259" s="127"/>
    </row>
    <row r="8260" spans="49:49" ht="9">
      <c r="AW8260" s="127"/>
    </row>
    <row r="8261" spans="49:49" ht="9">
      <c r="AW8261" s="127"/>
    </row>
    <row r="8262" spans="49:49" ht="9">
      <c r="AW8262" s="127"/>
    </row>
    <row r="8263" spans="49:49" ht="9">
      <c r="AW8263" s="127"/>
    </row>
    <row r="8264" spans="49:49" ht="9">
      <c r="AW8264" s="127"/>
    </row>
    <row r="8265" spans="49:49" ht="9">
      <c r="AW8265" s="127"/>
    </row>
    <row r="8266" spans="49:49" ht="9">
      <c r="AW8266" s="127"/>
    </row>
    <row r="8267" spans="49:49" ht="9">
      <c r="AW8267" s="127"/>
    </row>
    <row r="8268" spans="49:49" ht="9">
      <c r="AW8268" s="127"/>
    </row>
    <row r="8269" spans="49:49" ht="9">
      <c r="AW8269" s="127"/>
    </row>
    <row r="8270" spans="49:49" ht="9">
      <c r="AW8270" s="127"/>
    </row>
    <row r="8271" spans="49:49" ht="9">
      <c r="AW8271" s="127"/>
    </row>
    <row r="8272" spans="49:49" ht="9">
      <c r="AW8272" s="127"/>
    </row>
    <row r="8273" spans="49:49" ht="9">
      <c r="AW8273" s="127"/>
    </row>
    <row r="8274" spans="49:49" ht="9">
      <c r="AW8274" s="127"/>
    </row>
    <row r="8275" spans="49:49" ht="9">
      <c r="AW8275" s="127"/>
    </row>
    <row r="8276" spans="49:49" ht="9">
      <c r="AW8276" s="127"/>
    </row>
    <row r="8277" spans="49:49" ht="9">
      <c r="AW8277" s="127"/>
    </row>
    <row r="8278" spans="49:49" ht="9">
      <c r="AW8278" s="127"/>
    </row>
    <row r="8279" spans="49:49" ht="9">
      <c r="AW8279" s="127"/>
    </row>
    <row r="8280" spans="49:49" ht="9">
      <c r="AW8280" s="127"/>
    </row>
    <row r="8281" spans="49:49" ht="9">
      <c r="AW8281" s="127"/>
    </row>
    <row r="8282" spans="49:49" ht="9">
      <c r="AW8282" s="127"/>
    </row>
    <row r="8283" spans="49:49" ht="9">
      <c r="AW8283" s="127"/>
    </row>
    <row r="8284" spans="49:49" ht="9">
      <c r="AW8284" s="127"/>
    </row>
    <row r="8285" spans="49:49" ht="9">
      <c r="AW8285" s="127"/>
    </row>
    <row r="8286" spans="49:49" ht="9">
      <c r="AW8286" s="127"/>
    </row>
    <row r="8287" spans="49:49" ht="9">
      <c r="AW8287" s="127"/>
    </row>
    <row r="8288" spans="49:49" ht="9">
      <c r="AW8288" s="127"/>
    </row>
    <row r="8289" spans="49:49" ht="9">
      <c r="AW8289" s="127"/>
    </row>
    <row r="8290" spans="49:49" ht="9">
      <c r="AW8290" s="127"/>
    </row>
    <row r="8291" spans="49:49" ht="9">
      <c r="AW8291" s="127"/>
    </row>
    <row r="8292" spans="49:49" ht="9">
      <c r="AW8292" s="127"/>
    </row>
    <row r="8293" spans="49:49" ht="9">
      <c r="AW8293" s="127"/>
    </row>
    <row r="8294" spans="49:49" ht="9">
      <c r="AW8294" s="127"/>
    </row>
    <row r="8295" spans="49:49" ht="9">
      <c r="AW8295" s="127"/>
    </row>
    <row r="8296" spans="49:49" ht="9">
      <c r="AW8296" s="127"/>
    </row>
    <row r="8297" spans="49:49" ht="9">
      <c r="AW8297" s="127"/>
    </row>
    <row r="8298" spans="49:49" ht="9">
      <c r="AW8298" s="127"/>
    </row>
    <row r="8299" spans="49:49" ht="9">
      <c r="AW8299" s="127"/>
    </row>
    <row r="8300" spans="49:49" ht="9">
      <c r="AW8300" s="127"/>
    </row>
    <row r="8301" spans="49:49" ht="9">
      <c r="AW8301" s="127"/>
    </row>
    <row r="8302" spans="49:49" ht="9">
      <c r="AW8302" s="127"/>
    </row>
    <row r="8303" spans="49:49" ht="9">
      <c r="AW8303" s="127"/>
    </row>
    <row r="8304" spans="49:49" ht="9">
      <c r="AW8304" s="127"/>
    </row>
    <row r="8305" spans="49:49" ht="9">
      <c r="AW8305" s="127"/>
    </row>
    <row r="8306" spans="49:49" ht="9">
      <c r="AW8306" s="127"/>
    </row>
    <row r="8307" spans="49:49" ht="9">
      <c r="AW8307" s="127"/>
    </row>
    <row r="8308" spans="49:49" ht="9">
      <c r="AW8308" s="127"/>
    </row>
    <row r="8309" spans="49:49" ht="9">
      <c r="AW8309" s="127"/>
    </row>
    <row r="8310" spans="49:49" ht="9">
      <c r="AW8310" s="127"/>
    </row>
    <row r="8311" spans="49:49" ht="9">
      <c r="AW8311" s="127"/>
    </row>
    <row r="8312" spans="49:49" ht="9">
      <c r="AW8312" s="127"/>
    </row>
    <row r="8313" spans="49:49" ht="9">
      <c r="AW8313" s="127"/>
    </row>
    <row r="8314" spans="49:49" ht="9">
      <c r="AW8314" s="127"/>
    </row>
    <row r="8315" spans="49:49" ht="9">
      <c r="AW8315" s="127"/>
    </row>
    <row r="8316" spans="49:49" ht="9">
      <c r="AW8316" s="127"/>
    </row>
    <row r="8317" spans="49:49" ht="9">
      <c r="AW8317" s="127"/>
    </row>
    <row r="8318" spans="49:49" ht="9">
      <c r="AW8318" s="127"/>
    </row>
    <row r="8319" spans="49:49" ht="9">
      <c r="AW8319" s="127"/>
    </row>
    <row r="8320" spans="49:49" ht="9">
      <c r="AW8320" s="127"/>
    </row>
    <row r="8321" spans="49:49" ht="9">
      <c r="AW8321" s="127"/>
    </row>
    <row r="8322" spans="49:49" ht="9">
      <c r="AW8322" s="127"/>
    </row>
    <row r="8323" spans="49:49" ht="9">
      <c r="AW8323" s="127"/>
    </row>
    <row r="8324" spans="49:49" ht="9">
      <c r="AW8324" s="127"/>
    </row>
    <row r="8325" spans="49:49" ht="9">
      <c r="AW8325" s="127"/>
    </row>
    <row r="8326" spans="49:49" ht="9">
      <c r="AW8326" s="127"/>
    </row>
    <row r="8327" spans="49:49" ht="9">
      <c r="AW8327" s="127"/>
    </row>
    <row r="8328" spans="49:49" ht="9">
      <c r="AW8328" s="127"/>
    </row>
    <row r="8329" spans="49:49" ht="9">
      <c r="AW8329" s="127"/>
    </row>
    <row r="8330" spans="49:49" ht="9">
      <c r="AW8330" s="127"/>
    </row>
    <row r="8331" spans="49:49" ht="9">
      <c r="AW8331" s="127"/>
    </row>
    <row r="8332" spans="49:49" ht="9">
      <c r="AW8332" s="127"/>
    </row>
    <row r="8333" spans="49:49" ht="9">
      <c r="AW8333" s="127"/>
    </row>
    <row r="8334" spans="49:49" ht="9">
      <c r="AW8334" s="127"/>
    </row>
    <row r="8335" spans="49:49" ht="9">
      <c r="AW8335" s="127"/>
    </row>
    <row r="8336" spans="49:49" ht="9">
      <c r="AW8336" s="127"/>
    </row>
    <row r="8337" spans="49:49" ht="9">
      <c r="AW8337" s="127"/>
    </row>
    <row r="8338" spans="49:49" ht="9">
      <c r="AW8338" s="127"/>
    </row>
    <row r="8339" spans="49:49" ht="9">
      <c r="AW8339" s="127"/>
    </row>
    <row r="8340" spans="49:49" ht="9">
      <c r="AW8340" s="127"/>
    </row>
    <row r="8341" spans="49:49" ht="9">
      <c r="AW8341" s="127"/>
    </row>
    <row r="8342" spans="49:49" ht="9">
      <c r="AW8342" s="127"/>
    </row>
    <row r="8343" spans="49:49" ht="9">
      <c r="AW8343" s="127"/>
    </row>
    <row r="8344" spans="49:49" ht="9">
      <c r="AW8344" s="127"/>
    </row>
    <row r="8345" spans="49:49" ht="9">
      <c r="AW8345" s="127"/>
    </row>
    <row r="8346" spans="49:49" ht="9">
      <c r="AW8346" s="127"/>
    </row>
    <row r="8347" spans="49:49" ht="9">
      <c r="AW8347" s="127"/>
    </row>
    <row r="8348" spans="49:49" ht="9">
      <c r="AW8348" s="127"/>
    </row>
    <row r="8349" spans="49:49" ht="9">
      <c r="AW8349" s="127"/>
    </row>
    <row r="8350" spans="49:49" ht="9">
      <c r="AW8350" s="127"/>
    </row>
    <row r="8351" spans="49:49" ht="9">
      <c r="AW8351" s="127"/>
    </row>
    <row r="8352" spans="49:49" ht="9">
      <c r="AW8352" s="127"/>
    </row>
    <row r="8353" spans="49:49" ht="9">
      <c r="AW8353" s="127"/>
    </row>
    <row r="8354" spans="49:49" ht="9">
      <c r="AW8354" s="127"/>
    </row>
    <row r="8355" spans="49:49" ht="9">
      <c r="AW8355" s="127"/>
    </row>
    <row r="8356" spans="49:49" ht="9">
      <c r="AW8356" s="127"/>
    </row>
    <row r="8357" spans="49:49" ht="9">
      <c r="AW8357" s="127"/>
    </row>
    <row r="8358" spans="49:49" ht="9">
      <c r="AW8358" s="127"/>
    </row>
    <row r="8359" spans="49:49" ht="9">
      <c r="AW8359" s="127"/>
    </row>
    <row r="8360" spans="49:49" ht="9">
      <c r="AW8360" s="127"/>
    </row>
    <row r="8361" spans="49:49" ht="9">
      <c r="AW8361" s="127"/>
    </row>
    <row r="8362" spans="49:49" ht="9">
      <c r="AW8362" s="127"/>
    </row>
    <row r="8363" spans="49:49" ht="9">
      <c r="AW8363" s="127"/>
    </row>
    <row r="8364" spans="49:49" ht="9">
      <c r="AW8364" s="127"/>
    </row>
    <row r="8365" spans="49:49" ht="9">
      <c r="AW8365" s="127"/>
    </row>
    <row r="8366" spans="49:49" ht="9">
      <c r="AW8366" s="127"/>
    </row>
    <row r="8367" spans="49:49" ht="9">
      <c r="AW8367" s="127"/>
    </row>
    <row r="8368" spans="49:49" ht="9">
      <c r="AW8368" s="127"/>
    </row>
    <row r="8369" spans="49:49" ht="9">
      <c r="AW8369" s="127"/>
    </row>
    <row r="8370" spans="49:49" ht="9">
      <c r="AW8370" s="127"/>
    </row>
    <row r="8371" spans="49:49" ht="9">
      <c r="AW8371" s="127"/>
    </row>
    <row r="8372" spans="49:49" ht="9">
      <c r="AW8372" s="127"/>
    </row>
    <row r="8373" spans="49:49" ht="9">
      <c r="AW8373" s="127"/>
    </row>
    <row r="8374" spans="49:49" ht="9">
      <c r="AW8374" s="127"/>
    </row>
    <row r="8375" spans="49:49" ht="9">
      <c r="AW8375" s="127"/>
    </row>
    <row r="8376" spans="49:49" ht="9">
      <c r="AW8376" s="127"/>
    </row>
    <row r="8377" spans="49:49" ht="9">
      <c r="AW8377" s="127"/>
    </row>
    <row r="8378" spans="49:49" ht="9">
      <c r="AW8378" s="127"/>
    </row>
    <row r="8379" spans="49:49" ht="9">
      <c r="AW8379" s="127"/>
    </row>
    <row r="8380" spans="49:49" ht="9">
      <c r="AW8380" s="127"/>
    </row>
    <row r="8381" spans="49:49" ht="9">
      <c r="AW8381" s="127"/>
    </row>
    <row r="8382" spans="49:49" ht="9">
      <c r="AW8382" s="127"/>
    </row>
    <row r="8383" spans="49:49" ht="9">
      <c r="AW8383" s="127"/>
    </row>
    <row r="8384" spans="49:49" ht="9">
      <c r="AW8384" s="127"/>
    </row>
    <row r="8385" spans="49:49" ht="9">
      <c r="AW8385" s="127"/>
    </row>
    <row r="8386" spans="49:49" ht="9">
      <c r="AW8386" s="127"/>
    </row>
    <row r="8387" spans="49:49" ht="9">
      <c r="AW8387" s="127"/>
    </row>
    <row r="8388" spans="49:49" ht="9">
      <c r="AW8388" s="127"/>
    </row>
    <row r="8389" spans="49:49" ht="9">
      <c r="AW8389" s="127"/>
    </row>
    <row r="8390" spans="49:49" ht="9">
      <c r="AW8390" s="127"/>
    </row>
    <row r="8391" spans="49:49" ht="9">
      <c r="AW8391" s="127"/>
    </row>
    <row r="8392" spans="49:49" ht="9">
      <c r="AW8392" s="127"/>
    </row>
    <row r="8393" spans="49:49" ht="9">
      <c r="AW8393" s="127"/>
    </row>
    <row r="8394" spans="49:49" ht="9">
      <c r="AW8394" s="127"/>
    </row>
    <row r="8395" spans="49:49" ht="9">
      <c r="AW8395" s="127"/>
    </row>
    <row r="8396" spans="49:49" ht="9">
      <c r="AW8396" s="127"/>
    </row>
    <row r="8397" spans="49:49" ht="9">
      <c r="AW8397" s="127"/>
    </row>
    <row r="8398" spans="49:49" ht="9">
      <c r="AW8398" s="127"/>
    </row>
    <row r="8399" spans="49:49" ht="9">
      <c r="AW8399" s="127"/>
    </row>
    <row r="8400" spans="49:49" ht="9">
      <c r="AW8400" s="127"/>
    </row>
    <row r="8401" spans="49:49" ht="9">
      <c r="AW8401" s="127"/>
    </row>
    <row r="8402" spans="49:49" ht="9">
      <c r="AW8402" s="127"/>
    </row>
    <row r="8403" spans="49:49" ht="9">
      <c r="AW8403" s="127"/>
    </row>
    <row r="8404" spans="49:49" ht="9">
      <c r="AW8404" s="127"/>
    </row>
    <row r="8405" spans="49:49" ht="9">
      <c r="AW8405" s="127"/>
    </row>
    <row r="8406" spans="49:49" ht="9">
      <c r="AW8406" s="127"/>
    </row>
    <row r="8407" spans="49:49" ht="9">
      <c r="AW8407" s="127"/>
    </row>
    <row r="8408" spans="49:49" ht="9">
      <c r="AW8408" s="127"/>
    </row>
    <row r="8409" spans="49:49" ht="9">
      <c r="AW8409" s="127"/>
    </row>
    <row r="8410" spans="49:49" ht="9">
      <c r="AW8410" s="127"/>
    </row>
    <row r="8411" spans="49:49" ht="9">
      <c r="AW8411" s="127"/>
    </row>
    <row r="8412" spans="49:49" ht="9">
      <c r="AW8412" s="127"/>
    </row>
    <row r="8413" spans="49:49" ht="9">
      <c r="AW8413" s="127"/>
    </row>
    <row r="8414" spans="49:49" ht="9">
      <c r="AW8414" s="127"/>
    </row>
    <row r="8415" spans="49:49" ht="9">
      <c r="AW8415" s="127"/>
    </row>
    <row r="8416" spans="49:49" ht="9">
      <c r="AW8416" s="127"/>
    </row>
    <row r="8417" spans="49:49" ht="9">
      <c r="AW8417" s="127"/>
    </row>
    <row r="8418" spans="49:49" ht="9">
      <c r="AW8418" s="127"/>
    </row>
    <row r="8419" spans="49:49" ht="9">
      <c r="AW8419" s="127"/>
    </row>
    <row r="8420" spans="49:49" ht="9">
      <c r="AW8420" s="127"/>
    </row>
    <row r="8421" spans="49:49" ht="9">
      <c r="AW8421" s="127"/>
    </row>
    <row r="8422" spans="49:49" ht="9">
      <c r="AW8422" s="127"/>
    </row>
    <row r="8423" spans="49:49" ht="9">
      <c r="AW8423" s="127"/>
    </row>
    <row r="8424" spans="49:49" ht="9">
      <c r="AW8424" s="127"/>
    </row>
    <row r="8425" spans="49:49" ht="9">
      <c r="AW8425" s="127"/>
    </row>
    <row r="8426" spans="49:49" ht="9">
      <c r="AW8426" s="127"/>
    </row>
    <row r="8427" spans="49:49" ht="9">
      <c r="AW8427" s="127"/>
    </row>
    <row r="8428" spans="49:49" ht="9">
      <c r="AW8428" s="127"/>
    </row>
    <row r="8429" spans="49:49" ht="9">
      <c r="AW8429" s="127"/>
    </row>
    <row r="8430" spans="49:49" ht="9">
      <c r="AW8430" s="127"/>
    </row>
    <row r="8431" spans="49:49" ht="9">
      <c r="AW8431" s="127"/>
    </row>
    <row r="8432" spans="49:49" ht="9">
      <c r="AW8432" s="127"/>
    </row>
    <row r="8433" spans="49:49" ht="9">
      <c r="AW8433" s="127"/>
    </row>
    <row r="8434" spans="49:49" ht="9">
      <c r="AW8434" s="127"/>
    </row>
    <row r="8435" spans="49:49" ht="9">
      <c r="AW8435" s="127"/>
    </row>
    <row r="8436" spans="49:49" ht="9">
      <c r="AW8436" s="127"/>
    </row>
    <row r="8437" spans="49:49" ht="9">
      <c r="AW8437" s="127"/>
    </row>
    <row r="8438" spans="49:49" ht="9">
      <c r="AW8438" s="127"/>
    </row>
    <row r="8439" spans="49:49" ht="9">
      <c r="AW8439" s="127"/>
    </row>
    <row r="8440" spans="49:49" ht="9">
      <c r="AW8440" s="127"/>
    </row>
    <row r="8441" spans="49:49" ht="9">
      <c r="AW8441" s="127"/>
    </row>
    <row r="8442" spans="49:49" ht="9">
      <c r="AW8442" s="127"/>
    </row>
    <row r="8443" spans="49:49" ht="9">
      <c r="AW8443" s="127"/>
    </row>
    <row r="8444" spans="49:49" ht="9">
      <c r="AW8444" s="127"/>
    </row>
    <row r="8445" spans="49:49" ht="9">
      <c r="AW8445" s="127"/>
    </row>
    <row r="8446" spans="49:49" ht="9">
      <c r="AW8446" s="127"/>
    </row>
    <row r="8447" spans="49:49" ht="9">
      <c r="AW8447" s="127"/>
    </row>
    <row r="8448" spans="49:49" ht="9">
      <c r="AW8448" s="127"/>
    </row>
    <row r="8449" spans="49:49" ht="9">
      <c r="AW8449" s="127"/>
    </row>
    <row r="8450" spans="49:49" ht="9">
      <c r="AW8450" s="127"/>
    </row>
    <row r="8451" spans="49:49" ht="9">
      <c r="AW8451" s="127"/>
    </row>
    <row r="8452" spans="49:49" ht="9">
      <c r="AW8452" s="127"/>
    </row>
    <row r="8453" spans="49:49" ht="9">
      <c r="AW8453" s="127"/>
    </row>
    <row r="8454" spans="49:49" ht="9">
      <c r="AW8454" s="127"/>
    </row>
    <row r="8455" spans="49:49" ht="9">
      <c r="AW8455" s="127"/>
    </row>
    <row r="8456" spans="49:49" ht="9">
      <c r="AW8456" s="127"/>
    </row>
    <row r="8457" spans="49:49" ht="9">
      <c r="AW8457" s="127"/>
    </row>
    <row r="8458" spans="49:49" ht="9">
      <c r="AW8458" s="127"/>
    </row>
    <row r="8459" spans="49:49" ht="9">
      <c r="AW8459" s="127"/>
    </row>
    <row r="8460" spans="49:49" ht="9">
      <c r="AW8460" s="127"/>
    </row>
    <row r="8461" spans="49:49" ht="9">
      <c r="AW8461" s="127"/>
    </row>
    <row r="8462" spans="49:49" ht="9">
      <c r="AW8462" s="127"/>
    </row>
    <row r="8463" spans="49:49" ht="9">
      <c r="AW8463" s="127"/>
    </row>
    <row r="8464" spans="49:49" ht="9">
      <c r="AW8464" s="127"/>
    </row>
    <row r="8465" spans="49:49" ht="9">
      <c r="AW8465" s="127"/>
    </row>
    <row r="8466" spans="49:49" ht="9">
      <c r="AW8466" s="127"/>
    </row>
    <row r="8467" spans="49:49" ht="9">
      <c r="AW8467" s="127"/>
    </row>
    <row r="8468" spans="49:49" ht="9">
      <c r="AW8468" s="127"/>
    </row>
    <row r="8469" spans="49:49" ht="9">
      <c r="AW8469" s="127"/>
    </row>
    <row r="8470" spans="49:49" ht="9">
      <c r="AW8470" s="127"/>
    </row>
    <row r="8471" spans="49:49" ht="9">
      <c r="AW8471" s="127"/>
    </row>
    <row r="8472" spans="49:49" ht="9">
      <c r="AW8472" s="127"/>
    </row>
    <row r="8473" spans="49:49" ht="9">
      <c r="AW8473" s="127"/>
    </row>
    <row r="8474" spans="49:49" ht="9">
      <c r="AW8474" s="127"/>
    </row>
    <row r="8475" spans="49:49" ht="9">
      <c r="AW8475" s="127"/>
    </row>
    <row r="8476" spans="49:49" ht="9">
      <c r="AW8476" s="127"/>
    </row>
    <row r="8477" spans="49:49" ht="9">
      <c r="AW8477" s="127"/>
    </row>
    <row r="8478" spans="49:49" ht="9">
      <c r="AW8478" s="127"/>
    </row>
    <row r="8479" spans="49:49" ht="9">
      <c r="AW8479" s="127"/>
    </row>
    <row r="8480" spans="49:49" ht="9">
      <c r="AW8480" s="127"/>
    </row>
    <row r="8481" spans="49:49" ht="9">
      <c r="AW8481" s="127"/>
    </row>
    <row r="8482" spans="49:49" ht="9">
      <c r="AW8482" s="127"/>
    </row>
    <row r="8483" spans="49:49" ht="9">
      <c r="AW8483" s="127"/>
    </row>
    <row r="8484" spans="49:49" ht="9">
      <c r="AW8484" s="127"/>
    </row>
    <row r="8485" spans="49:49" ht="9">
      <c r="AW8485" s="127"/>
    </row>
    <row r="8486" spans="49:49" ht="9">
      <c r="AW8486" s="127"/>
    </row>
    <row r="8487" spans="49:49" ht="9">
      <c r="AW8487" s="127"/>
    </row>
    <row r="8488" spans="49:49" ht="9">
      <c r="AW8488" s="127"/>
    </row>
    <row r="8489" spans="49:49" ht="9">
      <c r="AW8489" s="127"/>
    </row>
    <row r="8490" spans="49:49" ht="9">
      <c r="AW8490" s="127"/>
    </row>
    <row r="8491" spans="49:49" ht="9">
      <c r="AW8491" s="127"/>
    </row>
    <row r="8492" spans="49:49" ht="9">
      <c r="AW8492" s="127"/>
    </row>
    <row r="8493" spans="49:49" ht="9">
      <c r="AW8493" s="127"/>
    </row>
    <row r="8494" spans="49:49" ht="9">
      <c r="AW8494" s="127"/>
    </row>
    <row r="8495" spans="49:49" ht="9">
      <c r="AW8495" s="127"/>
    </row>
    <row r="8496" spans="49:49" ht="9">
      <c r="AW8496" s="127"/>
    </row>
    <row r="8497" spans="49:49" ht="9">
      <c r="AW8497" s="127"/>
    </row>
    <row r="8498" spans="49:49" ht="9">
      <c r="AW8498" s="127"/>
    </row>
    <row r="8499" spans="49:49" ht="9">
      <c r="AW8499" s="127"/>
    </row>
    <row r="8500" spans="49:49" ht="9">
      <c r="AW8500" s="127"/>
    </row>
    <row r="8501" spans="49:49" ht="9">
      <c r="AW8501" s="127"/>
    </row>
    <row r="8502" spans="49:49" ht="9">
      <c r="AW8502" s="127"/>
    </row>
    <row r="8503" spans="49:49" ht="9">
      <c r="AW8503" s="127"/>
    </row>
    <row r="8504" spans="49:49" ht="9">
      <c r="AW8504" s="127"/>
    </row>
    <row r="8505" spans="49:49" ht="9">
      <c r="AW8505" s="127"/>
    </row>
    <row r="8506" spans="49:49" ht="9">
      <c r="AW8506" s="127"/>
    </row>
    <row r="8507" spans="49:49" ht="9">
      <c r="AW8507" s="127"/>
    </row>
    <row r="8508" spans="49:49" ht="9">
      <c r="AW8508" s="127"/>
    </row>
    <row r="8509" spans="49:49" ht="9">
      <c r="AW8509" s="127"/>
    </row>
    <row r="8510" spans="49:49" ht="9">
      <c r="AW8510" s="127"/>
    </row>
    <row r="8511" spans="49:49" ht="9">
      <c r="AW8511" s="127"/>
    </row>
    <row r="8512" spans="49:49" ht="9">
      <c r="AW8512" s="127"/>
    </row>
    <row r="8513" spans="49:49" ht="9">
      <c r="AW8513" s="127"/>
    </row>
    <row r="8514" spans="49:49" ht="9">
      <c r="AW8514" s="127"/>
    </row>
    <row r="8515" spans="49:49" ht="9">
      <c r="AW8515" s="127"/>
    </row>
    <row r="8516" spans="49:49" ht="9">
      <c r="AW8516" s="127"/>
    </row>
    <row r="8517" spans="49:49" ht="9">
      <c r="AW8517" s="127"/>
    </row>
    <row r="8518" spans="49:49" ht="9">
      <c r="AW8518" s="127"/>
    </row>
    <row r="8519" spans="49:49" ht="9">
      <c r="AW8519" s="127"/>
    </row>
    <row r="8520" spans="49:49" ht="9">
      <c r="AW8520" s="127"/>
    </row>
    <row r="8521" spans="49:49" ht="9">
      <c r="AW8521" s="127"/>
    </row>
    <row r="8522" spans="49:49" ht="9">
      <c r="AW8522" s="127"/>
    </row>
    <row r="8523" spans="49:49" ht="9">
      <c r="AW8523" s="127"/>
    </row>
    <row r="8524" spans="49:49" ht="9">
      <c r="AW8524" s="127"/>
    </row>
    <row r="8525" spans="49:49" ht="9">
      <c r="AW8525" s="127"/>
    </row>
    <row r="8526" spans="49:49" ht="9">
      <c r="AW8526" s="127"/>
    </row>
    <row r="8527" spans="49:49" ht="9">
      <c r="AW8527" s="127"/>
    </row>
    <row r="8528" spans="49:49" ht="9">
      <c r="AW8528" s="127"/>
    </row>
    <row r="8529" spans="49:49" ht="9">
      <c r="AW8529" s="127"/>
    </row>
    <row r="8530" spans="49:49" ht="9">
      <c r="AW8530" s="127"/>
    </row>
    <row r="8531" spans="49:49" ht="9">
      <c r="AW8531" s="127"/>
    </row>
    <row r="8532" spans="49:49" ht="9">
      <c r="AW8532" s="127"/>
    </row>
    <row r="8533" spans="49:49" ht="9">
      <c r="AW8533" s="127"/>
    </row>
    <row r="8534" spans="49:49" ht="9">
      <c r="AW8534" s="127"/>
    </row>
    <row r="8535" spans="49:49" ht="9">
      <c r="AW8535" s="127"/>
    </row>
    <row r="8536" spans="49:49" ht="9">
      <c r="AW8536" s="127"/>
    </row>
    <row r="8537" spans="49:49" ht="9">
      <c r="AW8537" s="127"/>
    </row>
    <row r="8538" spans="49:49" ht="9">
      <c r="AW8538" s="127"/>
    </row>
    <row r="8539" spans="49:49" ht="9">
      <c r="AW8539" s="127"/>
    </row>
    <row r="8540" spans="49:49" ht="9">
      <c r="AW8540" s="127"/>
    </row>
    <row r="8541" spans="49:49" ht="9">
      <c r="AW8541" s="127"/>
    </row>
    <row r="8542" spans="49:49" ht="9">
      <c r="AW8542" s="127"/>
    </row>
    <row r="8543" spans="49:49" ht="9">
      <c r="AW8543" s="127"/>
    </row>
    <row r="8544" spans="49:49" ht="9">
      <c r="AW8544" s="127"/>
    </row>
    <row r="8545" spans="49:49" ht="9">
      <c r="AW8545" s="127"/>
    </row>
    <row r="8546" spans="49:49" ht="9">
      <c r="AW8546" s="127"/>
    </row>
    <row r="8547" spans="49:49" ht="9">
      <c r="AW8547" s="127"/>
    </row>
    <row r="8548" spans="49:49" ht="9">
      <c r="AW8548" s="127"/>
    </row>
    <row r="8549" spans="49:49" ht="9">
      <c r="AW8549" s="127"/>
    </row>
    <row r="8550" spans="49:49" ht="9">
      <c r="AW8550" s="127"/>
    </row>
    <row r="8551" spans="49:49" ht="9">
      <c r="AW8551" s="127"/>
    </row>
    <row r="8552" spans="49:49" ht="9">
      <c r="AW8552" s="127"/>
    </row>
    <row r="8553" spans="49:49" ht="9">
      <c r="AW8553" s="127"/>
    </row>
    <row r="8554" spans="49:49" ht="9">
      <c r="AW8554" s="127"/>
    </row>
    <row r="8555" spans="49:49" ht="9">
      <c r="AW8555" s="127"/>
    </row>
    <row r="8556" spans="49:49" ht="9">
      <c r="AW8556" s="127"/>
    </row>
    <row r="8557" spans="49:49" ht="9">
      <c r="AW8557" s="127"/>
    </row>
    <row r="8558" spans="49:49" ht="9">
      <c r="AW8558" s="127"/>
    </row>
    <row r="8559" spans="49:49" ht="9">
      <c r="AW8559" s="127"/>
    </row>
    <row r="8560" spans="49:49" ht="9">
      <c r="AW8560" s="127"/>
    </row>
    <row r="8561" spans="49:49" ht="9">
      <c r="AW8561" s="127"/>
    </row>
    <row r="8562" spans="49:49" ht="9">
      <c r="AW8562" s="127"/>
    </row>
    <row r="8563" spans="49:49" ht="9">
      <c r="AW8563" s="127"/>
    </row>
    <row r="8564" spans="49:49" ht="9">
      <c r="AW8564" s="127"/>
    </row>
    <row r="8565" spans="49:49" ht="9">
      <c r="AW8565" s="127"/>
    </row>
    <row r="8566" spans="49:49" ht="9">
      <c r="AW8566" s="127"/>
    </row>
    <row r="8567" spans="49:49" ht="9">
      <c r="AW8567" s="127"/>
    </row>
    <row r="8568" spans="49:49" ht="9">
      <c r="AW8568" s="127"/>
    </row>
    <row r="8569" spans="49:49" ht="9">
      <c r="AW8569" s="127"/>
    </row>
    <row r="8570" spans="49:49" ht="9">
      <c r="AW8570" s="127"/>
    </row>
    <row r="8571" spans="49:49" ht="9">
      <c r="AW8571" s="127"/>
    </row>
    <row r="8572" spans="49:49" ht="9">
      <c r="AW8572" s="127"/>
    </row>
    <row r="8573" spans="49:49" ht="9">
      <c r="AW8573" s="127"/>
    </row>
    <row r="8574" spans="49:49" ht="9">
      <c r="AW8574" s="127"/>
    </row>
    <row r="8575" spans="49:49" ht="9">
      <c r="AW8575" s="127"/>
    </row>
    <row r="8576" spans="49:49" ht="9">
      <c r="AW8576" s="127"/>
    </row>
    <row r="8577" spans="49:49" ht="9">
      <c r="AW8577" s="127"/>
    </row>
    <row r="8578" spans="49:49" ht="9">
      <c r="AW8578" s="127"/>
    </row>
    <row r="8579" spans="49:49" ht="9">
      <c r="AW8579" s="127"/>
    </row>
    <row r="8580" spans="49:49" ht="9">
      <c r="AW8580" s="127"/>
    </row>
    <row r="8581" spans="49:49" ht="9">
      <c r="AW8581" s="127"/>
    </row>
    <row r="8582" spans="49:49" ht="9">
      <c r="AW8582" s="127"/>
    </row>
    <row r="8583" spans="49:49" ht="9">
      <c r="AW8583" s="127"/>
    </row>
    <row r="8584" spans="49:49" ht="9">
      <c r="AW8584" s="127"/>
    </row>
    <row r="8585" spans="49:49" ht="9">
      <c r="AW8585" s="127"/>
    </row>
    <row r="8586" spans="49:49" ht="9">
      <c r="AW8586" s="127"/>
    </row>
    <row r="8587" spans="49:49" ht="9">
      <c r="AW8587" s="127"/>
    </row>
    <row r="8588" spans="49:49" ht="9">
      <c r="AW8588" s="127"/>
    </row>
    <row r="8589" spans="49:49" ht="9">
      <c r="AW8589" s="127"/>
    </row>
    <row r="8590" spans="49:49" ht="9">
      <c r="AW8590" s="127"/>
    </row>
    <row r="8591" spans="49:49" ht="9">
      <c r="AW8591" s="127"/>
    </row>
    <row r="8592" spans="49:49" ht="9">
      <c r="AW8592" s="127"/>
    </row>
    <row r="8593" spans="49:49" ht="9">
      <c r="AW8593" s="127"/>
    </row>
    <row r="8594" spans="49:49" ht="9">
      <c r="AW8594" s="127"/>
    </row>
    <row r="8595" spans="49:49" ht="9">
      <c r="AW8595" s="127"/>
    </row>
    <row r="8596" spans="49:49" ht="9">
      <c r="AW8596" s="127"/>
    </row>
    <row r="8597" spans="49:49" ht="9">
      <c r="AW8597" s="127"/>
    </row>
    <row r="8598" spans="49:49" ht="9">
      <c r="AW8598" s="127"/>
    </row>
    <row r="8599" spans="49:49" ht="9">
      <c r="AW8599" s="127"/>
    </row>
    <row r="8600" spans="49:49" ht="9">
      <c r="AW8600" s="127"/>
    </row>
    <row r="8601" spans="49:49" ht="9">
      <c r="AW8601" s="127"/>
    </row>
    <row r="8602" spans="49:49" ht="9">
      <c r="AW8602" s="127"/>
    </row>
    <row r="8603" spans="49:49" ht="9">
      <c r="AW8603" s="127"/>
    </row>
    <row r="8604" spans="49:49" ht="9">
      <c r="AW8604" s="127"/>
    </row>
    <row r="8605" spans="49:49" ht="9">
      <c r="AW8605" s="127"/>
    </row>
    <row r="8606" spans="49:49" ht="9">
      <c r="AW8606" s="127"/>
    </row>
    <row r="8607" spans="49:49" ht="9">
      <c r="AW8607" s="127"/>
    </row>
    <row r="8608" spans="49:49" ht="9">
      <c r="AW8608" s="127"/>
    </row>
    <row r="8609" spans="49:49" ht="9">
      <c r="AW8609" s="127"/>
    </row>
    <row r="8610" spans="49:49" ht="9">
      <c r="AW8610" s="127"/>
    </row>
    <row r="8611" spans="49:49" ht="9">
      <c r="AW8611" s="127"/>
    </row>
    <row r="8612" spans="49:49" ht="9">
      <c r="AW8612" s="127"/>
    </row>
    <row r="8613" spans="49:49" ht="9">
      <c r="AW8613" s="127"/>
    </row>
    <row r="8614" spans="49:49" ht="9">
      <c r="AW8614" s="127"/>
    </row>
    <row r="8615" spans="49:49" ht="9">
      <c r="AW8615" s="127"/>
    </row>
    <row r="8616" spans="49:49" ht="9">
      <c r="AW8616" s="127"/>
    </row>
    <row r="8617" spans="49:49" ht="9">
      <c r="AW8617" s="127"/>
    </row>
    <row r="8618" spans="49:49" ht="9">
      <c r="AW8618" s="127"/>
    </row>
    <row r="8619" spans="49:49" ht="9">
      <c r="AW8619" s="127"/>
    </row>
    <row r="8620" spans="49:49" ht="9">
      <c r="AW8620" s="127"/>
    </row>
    <row r="8621" spans="49:49" ht="9">
      <c r="AW8621" s="127"/>
    </row>
    <row r="8622" spans="49:49" ht="9">
      <c r="AW8622" s="127"/>
    </row>
    <row r="8623" spans="49:49" ht="9">
      <c r="AW8623" s="127"/>
    </row>
    <row r="8624" spans="49:49" ht="9">
      <c r="AW8624" s="127"/>
    </row>
    <row r="8625" spans="49:49" ht="9">
      <c r="AW8625" s="127"/>
    </row>
    <row r="8626" spans="49:49" ht="9">
      <c r="AW8626" s="127"/>
    </row>
    <row r="8627" spans="49:49" ht="9">
      <c r="AW8627" s="127"/>
    </row>
    <row r="8628" spans="49:49" ht="9">
      <c r="AW8628" s="127"/>
    </row>
    <row r="8629" spans="49:49" ht="9">
      <c r="AW8629" s="127"/>
    </row>
    <row r="8630" spans="49:49" ht="9">
      <c r="AW8630" s="127"/>
    </row>
    <row r="8631" spans="49:49" ht="9">
      <c r="AW8631" s="127"/>
    </row>
    <row r="8632" spans="49:49" ht="9">
      <c r="AW8632" s="127"/>
    </row>
    <row r="8633" spans="49:49" ht="9">
      <c r="AW8633" s="127"/>
    </row>
    <row r="8634" spans="49:49" ht="9">
      <c r="AW8634" s="127"/>
    </row>
    <row r="8635" spans="49:49" ht="9">
      <c r="AW8635" s="127"/>
    </row>
    <row r="8636" spans="49:49" ht="9">
      <c r="AW8636" s="127"/>
    </row>
    <row r="8637" spans="49:49" ht="9">
      <c r="AW8637" s="127"/>
    </row>
    <row r="8638" spans="49:49" ht="9">
      <c r="AW8638" s="127"/>
    </row>
    <row r="8639" spans="49:49" ht="9">
      <c r="AW8639" s="127"/>
    </row>
    <row r="8640" spans="49:49" ht="9">
      <c r="AW8640" s="127"/>
    </row>
    <row r="8641" spans="49:49" ht="9">
      <c r="AW8641" s="127"/>
    </row>
    <row r="8642" spans="49:49" ht="9">
      <c r="AW8642" s="127"/>
    </row>
    <row r="8643" spans="49:49" ht="9">
      <c r="AW8643" s="127"/>
    </row>
    <row r="8644" spans="49:49" ht="9">
      <c r="AW8644" s="127"/>
    </row>
    <row r="8645" spans="49:49" ht="9">
      <c r="AW8645" s="127"/>
    </row>
    <row r="8646" spans="49:49" ht="9">
      <c r="AW8646" s="127"/>
    </row>
    <row r="8647" spans="49:49" ht="9">
      <c r="AW8647" s="127"/>
    </row>
    <row r="8648" spans="49:49" ht="9">
      <c r="AW8648" s="127"/>
    </row>
    <row r="8649" spans="49:49" ht="9">
      <c r="AW8649" s="127"/>
    </row>
    <row r="8650" spans="49:49" ht="9">
      <c r="AW8650" s="127"/>
    </row>
    <row r="8651" spans="49:49" ht="9">
      <c r="AW8651" s="127"/>
    </row>
    <row r="8652" spans="49:49" ht="9">
      <c r="AW8652" s="127"/>
    </row>
    <row r="8653" spans="49:49" ht="9">
      <c r="AW8653" s="127"/>
    </row>
    <row r="8654" spans="49:49" ht="9">
      <c r="AW8654" s="127"/>
    </row>
    <row r="8655" spans="49:49" ht="9">
      <c r="AW8655" s="127"/>
    </row>
    <row r="8656" spans="49:49" ht="9">
      <c r="AW8656" s="127"/>
    </row>
    <row r="8657" spans="49:49" ht="9">
      <c r="AW8657" s="127"/>
    </row>
    <row r="8658" spans="49:49" ht="9">
      <c r="AW8658" s="127"/>
    </row>
    <row r="8659" spans="49:49" ht="9">
      <c r="AW8659" s="127"/>
    </row>
    <row r="8660" spans="49:49" ht="9">
      <c r="AW8660" s="127"/>
    </row>
    <row r="8661" spans="49:49" ht="9">
      <c r="AW8661" s="127"/>
    </row>
    <row r="8662" spans="49:49" ht="9">
      <c r="AW8662" s="127"/>
    </row>
    <row r="8663" spans="49:49" ht="9">
      <c r="AW8663" s="127"/>
    </row>
    <row r="8664" spans="49:49" ht="9">
      <c r="AW8664" s="127"/>
    </row>
    <row r="8665" spans="49:49" ht="9">
      <c r="AW8665" s="127"/>
    </row>
    <row r="8666" spans="49:49" ht="9">
      <c r="AW8666" s="127"/>
    </row>
    <row r="8667" spans="49:49" ht="9">
      <c r="AW8667" s="127"/>
    </row>
    <row r="8668" spans="49:49" ht="9">
      <c r="AW8668" s="127"/>
    </row>
    <row r="8669" spans="49:49" ht="9">
      <c r="AW8669" s="127"/>
    </row>
    <row r="8670" spans="49:49" ht="9">
      <c r="AW8670" s="127"/>
    </row>
    <row r="8671" spans="49:49" ht="9">
      <c r="AW8671" s="127"/>
    </row>
    <row r="8672" spans="49:49" ht="9">
      <c r="AW8672" s="127"/>
    </row>
    <row r="8673" spans="49:49" ht="9">
      <c r="AW8673" s="127"/>
    </row>
    <row r="8674" spans="49:49" ht="9">
      <c r="AW8674" s="127"/>
    </row>
    <row r="8675" spans="49:49" ht="9">
      <c r="AW8675" s="127"/>
    </row>
    <row r="8676" spans="49:49" ht="9">
      <c r="AW8676" s="127"/>
    </row>
    <row r="8677" spans="49:49" ht="9">
      <c r="AW8677" s="127"/>
    </row>
    <row r="8678" spans="49:49" ht="9">
      <c r="AW8678" s="127"/>
    </row>
    <row r="8679" spans="49:49" ht="9">
      <c r="AW8679" s="127"/>
    </row>
    <row r="8680" spans="49:49" ht="9">
      <c r="AW8680" s="127"/>
    </row>
    <row r="8681" spans="49:49" ht="9">
      <c r="AW8681" s="127"/>
    </row>
    <row r="8682" spans="49:49" ht="9">
      <c r="AW8682" s="127"/>
    </row>
    <row r="8683" spans="49:49" ht="9">
      <c r="AW8683" s="127"/>
    </row>
    <row r="8684" spans="49:49" ht="9">
      <c r="AW8684" s="127"/>
    </row>
    <row r="8685" spans="49:49" ht="9">
      <c r="AW8685" s="127"/>
    </row>
    <row r="8686" spans="49:49" ht="9">
      <c r="AW8686" s="127"/>
    </row>
    <row r="8687" spans="49:49" ht="9">
      <c r="AW8687" s="127"/>
    </row>
    <row r="8688" spans="49:49" ht="9">
      <c r="AW8688" s="127"/>
    </row>
    <row r="8689" spans="49:49" ht="9">
      <c r="AW8689" s="127"/>
    </row>
    <row r="8690" spans="49:49" ht="9">
      <c r="AW8690" s="127"/>
    </row>
    <row r="8691" spans="49:49" ht="9">
      <c r="AW8691" s="127"/>
    </row>
    <row r="8692" spans="49:49" ht="9">
      <c r="AW8692" s="127"/>
    </row>
    <row r="8693" spans="49:49" ht="9">
      <c r="AW8693" s="127"/>
    </row>
    <row r="8694" spans="49:49" ht="9">
      <c r="AW8694" s="127"/>
    </row>
    <row r="8695" spans="49:49" ht="9">
      <c r="AW8695" s="127"/>
    </row>
    <row r="8696" spans="49:49" ht="9">
      <c r="AW8696" s="127"/>
    </row>
    <row r="8697" spans="49:49" ht="9">
      <c r="AW8697" s="127"/>
    </row>
    <row r="8698" spans="49:49" ht="9">
      <c r="AW8698" s="127"/>
    </row>
    <row r="8699" spans="49:49" ht="9">
      <c r="AW8699" s="127"/>
    </row>
    <row r="8700" spans="49:49" ht="9">
      <c r="AW8700" s="127"/>
    </row>
    <row r="8701" spans="49:49" ht="9">
      <c r="AW8701" s="127"/>
    </row>
    <row r="8702" spans="49:49" ht="9">
      <c r="AW8702" s="127"/>
    </row>
    <row r="8703" spans="49:49" ht="9">
      <c r="AW8703" s="127"/>
    </row>
    <row r="8704" spans="49:49" ht="9">
      <c r="AW8704" s="127"/>
    </row>
    <row r="8705" spans="49:49" ht="9">
      <c r="AW8705" s="127"/>
    </row>
    <row r="8706" spans="49:49" ht="9">
      <c r="AW8706" s="127"/>
    </row>
    <row r="8707" spans="49:49" ht="9">
      <c r="AW8707" s="127"/>
    </row>
    <row r="8708" spans="49:49" ht="9">
      <c r="AW8708" s="127"/>
    </row>
    <row r="8709" spans="49:49" ht="9">
      <c r="AW8709" s="127"/>
    </row>
    <row r="8710" spans="49:49" ht="9">
      <c r="AW8710" s="127"/>
    </row>
    <row r="8711" spans="49:49" ht="9">
      <c r="AW8711" s="127"/>
    </row>
    <row r="8712" spans="49:49" ht="9">
      <c r="AW8712" s="127"/>
    </row>
    <row r="8713" spans="49:49" ht="9">
      <c r="AW8713" s="127"/>
    </row>
    <row r="8714" spans="49:49" ht="9">
      <c r="AW8714" s="127"/>
    </row>
    <row r="8715" spans="49:49" ht="9">
      <c r="AW8715" s="127"/>
    </row>
    <row r="8716" spans="49:49" ht="9">
      <c r="AW8716" s="127"/>
    </row>
    <row r="8717" spans="49:49" ht="9">
      <c r="AW8717" s="127"/>
    </row>
    <row r="8718" spans="49:49" ht="9">
      <c r="AW8718" s="127"/>
    </row>
    <row r="8719" spans="49:49" ht="9">
      <c r="AW8719" s="127"/>
    </row>
    <row r="8720" spans="49:49" ht="9">
      <c r="AW8720" s="127"/>
    </row>
    <row r="8721" spans="49:49" ht="9">
      <c r="AW8721" s="127"/>
    </row>
    <row r="8722" spans="49:49" ht="9">
      <c r="AW8722" s="127"/>
    </row>
    <row r="8723" spans="49:49" ht="9">
      <c r="AW8723" s="127"/>
    </row>
    <row r="8724" spans="49:49" ht="9">
      <c r="AW8724" s="127"/>
    </row>
    <row r="8725" spans="49:49" ht="9">
      <c r="AW8725" s="127"/>
    </row>
    <row r="8726" spans="49:49" ht="9">
      <c r="AW8726" s="127"/>
    </row>
    <row r="8727" spans="49:49" ht="9">
      <c r="AW8727" s="127"/>
    </row>
    <row r="8728" spans="49:49" ht="9">
      <c r="AW8728" s="127"/>
    </row>
    <row r="8729" spans="49:49" ht="9">
      <c r="AW8729" s="127"/>
    </row>
    <row r="8730" spans="49:49" ht="9">
      <c r="AW8730" s="127"/>
    </row>
    <row r="8731" spans="49:49" ht="9">
      <c r="AW8731" s="127"/>
    </row>
    <row r="8732" spans="49:49" ht="9">
      <c r="AW8732" s="127"/>
    </row>
    <row r="8733" spans="49:49" ht="9">
      <c r="AW8733" s="127"/>
    </row>
    <row r="8734" spans="49:49" ht="9">
      <c r="AW8734" s="127"/>
    </row>
    <row r="8735" spans="49:49" ht="9">
      <c r="AW8735" s="127"/>
    </row>
    <row r="8736" spans="49:49" ht="9">
      <c r="AW8736" s="127"/>
    </row>
    <row r="8737" spans="49:49" ht="9">
      <c r="AW8737" s="127"/>
    </row>
    <row r="8738" spans="49:49" ht="9">
      <c r="AW8738" s="127"/>
    </row>
    <row r="8739" spans="49:49" ht="9">
      <c r="AW8739" s="127"/>
    </row>
    <row r="8740" spans="49:49" ht="9">
      <c r="AW8740" s="127"/>
    </row>
    <row r="8741" spans="49:49" ht="9">
      <c r="AW8741" s="127"/>
    </row>
    <row r="8742" spans="49:49" ht="9">
      <c r="AW8742" s="127"/>
    </row>
    <row r="8743" spans="49:49" ht="9">
      <c r="AW8743" s="127"/>
    </row>
    <row r="8744" spans="49:49" ht="9">
      <c r="AW8744" s="127"/>
    </row>
    <row r="8745" spans="49:49" ht="9">
      <c r="AW8745" s="127"/>
    </row>
    <row r="8746" spans="49:49" ht="9">
      <c r="AW8746" s="127"/>
    </row>
    <row r="8747" spans="49:49" ht="9">
      <c r="AW8747" s="127"/>
    </row>
    <row r="8748" spans="49:49" ht="9">
      <c r="AW8748" s="127"/>
    </row>
    <row r="8749" spans="49:49" ht="9">
      <c r="AW8749" s="127"/>
    </row>
    <row r="8750" spans="49:49" ht="9">
      <c r="AW8750" s="127"/>
    </row>
    <row r="8751" spans="49:49" ht="9">
      <c r="AW8751" s="127"/>
    </row>
    <row r="8752" spans="49:49" ht="9">
      <c r="AW8752" s="127"/>
    </row>
    <row r="8753" spans="49:49" ht="9">
      <c r="AW8753" s="127"/>
    </row>
    <row r="8754" spans="49:49" ht="9">
      <c r="AW8754" s="127"/>
    </row>
    <row r="8755" spans="49:49" ht="9">
      <c r="AW8755" s="127"/>
    </row>
    <row r="8756" spans="49:49" ht="9">
      <c r="AW8756" s="127"/>
    </row>
    <row r="8757" spans="49:49" ht="9">
      <c r="AW8757" s="127"/>
    </row>
    <row r="8758" spans="49:49" ht="9">
      <c r="AW8758" s="127"/>
    </row>
    <row r="8759" spans="49:49" ht="9">
      <c r="AW8759" s="127"/>
    </row>
    <row r="8760" spans="49:49" ht="9">
      <c r="AW8760" s="127"/>
    </row>
    <row r="8761" spans="49:49" ht="9">
      <c r="AW8761" s="127"/>
    </row>
    <row r="8762" spans="49:49" ht="9">
      <c r="AW8762" s="127"/>
    </row>
    <row r="8763" spans="49:49" ht="9">
      <c r="AW8763" s="127"/>
    </row>
    <row r="8764" spans="49:49" ht="9">
      <c r="AW8764" s="127"/>
    </row>
    <row r="8765" spans="49:49" ht="9">
      <c r="AW8765" s="127"/>
    </row>
    <row r="8766" spans="49:49" ht="9">
      <c r="AW8766" s="127"/>
    </row>
    <row r="8767" spans="49:49" ht="9">
      <c r="AW8767" s="127"/>
    </row>
    <row r="8768" spans="49:49" ht="9">
      <c r="AW8768" s="127"/>
    </row>
    <row r="8769" spans="49:49" ht="9">
      <c r="AW8769" s="127"/>
    </row>
    <row r="8770" spans="49:49" ht="9">
      <c r="AW8770" s="127"/>
    </row>
    <row r="8771" spans="49:49" ht="9">
      <c r="AW8771" s="127"/>
    </row>
    <row r="8772" spans="49:49" ht="9">
      <c r="AW8772" s="127"/>
    </row>
    <row r="8773" spans="49:49" ht="9">
      <c r="AW8773" s="127"/>
    </row>
    <row r="8774" spans="49:49" ht="9">
      <c r="AW8774" s="127"/>
    </row>
    <row r="8775" spans="49:49" ht="9">
      <c r="AW8775" s="127"/>
    </row>
    <row r="8776" spans="49:49" ht="9">
      <c r="AW8776" s="127"/>
    </row>
    <row r="8777" spans="49:49" ht="9">
      <c r="AW8777" s="127"/>
    </row>
    <row r="8778" spans="49:49" ht="9">
      <c r="AW8778" s="127"/>
    </row>
    <row r="8779" spans="49:49" ht="9">
      <c r="AW8779" s="127"/>
    </row>
    <row r="8780" spans="49:49" ht="9">
      <c r="AW8780" s="127"/>
    </row>
    <row r="8781" spans="49:49" ht="9">
      <c r="AW8781" s="127"/>
    </row>
    <row r="8782" spans="49:49" ht="9">
      <c r="AW8782" s="127"/>
    </row>
    <row r="8783" spans="49:49" ht="9">
      <c r="AW8783" s="127"/>
    </row>
    <row r="8784" spans="49:49" ht="9">
      <c r="AW8784" s="127"/>
    </row>
    <row r="8785" spans="49:49" ht="9">
      <c r="AW8785" s="127"/>
    </row>
    <row r="8786" spans="49:49" ht="9">
      <c r="AW8786" s="127"/>
    </row>
    <row r="8787" spans="49:49" ht="9">
      <c r="AW8787" s="127"/>
    </row>
    <row r="8788" spans="49:49" ht="9">
      <c r="AW8788" s="127"/>
    </row>
    <row r="8789" spans="49:49" ht="9">
      <c r="AW8789" s="127"/>
    </row>
    <row r="8790" spans="49:49" ht="9">
      <c r="AW8790" s="127"/>
    </row>
    <row r="8791" spans="49:49" ht="9">
      <c r="AW8791" s="127"/>
    </row>
    <row r="8792" spans="49:49" ht="9">
      <c r="AW8792" s="127"/>
    </row>
    <row r="8793" spans="49:49" ht="9">
      <c r="AW8793" s="127"/>
    </row>
    <row r="8794" spans="49:49" ht="9">
      <c r="AW8794" s="127"/>
    </row>
    <row r="8795" spans="49:49" ht="9">
      <c r="AW8795" s="127"/>
    </row>
    <row r="8796" spans="49:49" ht="9">
      <c r="AW8796" s="127"/>
    </row>
    <row r="8797" spans="49:49" ht="9">
      <c r="AW8797" s="127"/>
    </row>
    <row r="8798" spans="49:49" ht="9">
      <c r="AW8798" s="127"/>
    </row>
    <row r="8799" spans="49:49" ht="9">
      <c r="AW8799" s="127"/>
    </row>
    <row r="8800" spans="49:49" ht="9">
      <c r="AW8800" s="127"/>
    </row>
    <row r="8801" spans="49:49" ht="9">
      <c r="AW8801" s="127"/>
    </row>
    <row r="8802" spans="49:49" ht="9">
      <c r="AW8802" s="127"/>
    </row>
    <row r="8803" spans="49:49" ht="9">
      <c r="AW8803" s="127"/>
    </row>
    <row r="8804" spans="49:49" ht="9">
      <c r="AW8804" s="127"/>
    </row>
    <row r="8805" spans="49:49" ht="9">
      <c r="AW8805" s="127"/>
    </row>
    <row r="8806" spans="49:49" ht="9">
      <c r="AW8806" s="127"/>
    </row>
    <row r="8807" spans="49:49" ht="9">
      <c r="AW8807" s="127"/>
    </row>
    <row r="8808" spans="49:49" ht="9">
      <c r="AW8808" s="127"/>
    </row>
    <row r="8809" spans="49:49" ht="9">
      <c r="AW8809" s="127"/>
    </row>
    <row r="8810" spans="49:49" ht="9">
      <c r="AW8810" s="127"/>
    </row>
    <row r="8811" spans="49:49" ht="9">
      <c r="AW8811" s="127"/>
    </row>
    <row r="8812" spans="49:49" ht="9">
      <c r="AW8812" s="127"/>
    </row>
    <row r="8813" spans="49:49" ht="9">
      <c r="AW8813" s="127"/>
    </row>
    <row r="8814" spans="49:49" ht="9">
      <c r="AW8814" s="127"/>
    </row>
    <row r="8815" spans="49:49" ht="9">
      <c r="AW8815" s="127"/>
    </row>
    <row r="8816" spans="49:49" ht="9">
      <c r="AW8816" s="127"/>
    </row>
    <row r="8817" spans="49:49" ht="9">
      <c r="AW8817" s="127"/>
    </row>
    <row r="8818" spans="49:49" ht="9">
      <c r="AW8818" s="127"/>
    </row>
    <row r="8819" spans="49:49" ht="9">
      <c r="AW8819" s="127"/>
    </row>
    <row r="8820" spans="49:49" ht="9">
      <c r="AW8820" s="127"/>
    </row>
    <row r="8821" spans="49:49" ht="9">
      <c r="AW8821" s="127"/>
    </row>
    <row r="8822" spans="49:49" ht="9">
      <c r="AW8822" s="127"/>
    </row>
    <row r="8823" spans="49:49" ht="9">
      <c r="AW8823" s="127"/>
    </row>
    <row r="8824" spans="49:49" ht="9">
      <c r="AW8824" s="127"/>
    </row>
    <row r="8825" spans="49:49" ht="9">
      <c r="AW8825" s="127"/>
    </row>
    <row r="8826" spans="49:49" ht="9">
      <c r="AW8826" s="127"/>
    </row>
    <row r="8827" spans="49:49" ht="9">
      <c r="AW8827" s="127"/>
    </row>
    <row r="8828" spans="49:49" ht="9">
      <c r="AW8828" s="127"/>
    </row>
    <row r="8829" spans="49:49" ht="9">
      <c r="AW8829" s="127"/>
    </row>
    <row r="8830" spans="49:49" ht="9">
      <c r="AW8830" s="127"/>
    </row>
    <row r="8831" spans="49:49" ht="9">
      <c r="AW8831" s="127"/>
    </row>
    <row r="8832" spans="49:49" ht="9">
      <c r="AW8832" s="127"/>
    </row>
    <row r="8833" spans="49:49" ht="9">
      <c r="AW8833" s="127"/>
    </row>
    <row r="8834" spans="49:49" ht="9">
      <c r="AW8834" s="127"/>
    </row>
    <row r="8835" spans="49:49" ht="9">
      <c r="AW8835" s="127"/>
    </row>
    <row r="8836" spans="49:49" ht="9">
      <c r="AW8836" s="127"/>
    </row>
    <row r="8837" spans="49:49" ht="9">
      <c r="AW8837" s="127"/>
    </row>
    <row r="8838" spans="49:49" ht="9">
      <c r="AW8838" s="127"/>
    </row>
    <row r="8839" spans="49:49" ht="9">
      <c r="AW8839" s="127"/>
    </row>
    <row r="8840" spans="49:49" ht="9">
      <c r="AW8840" s="127"/>
    </row>
    <row r="8841" spans="49:49" ht="9">
      <c r="AW8841" s="127"/>
    </row>
    <row r="8842" spans="49:49" ht="9">
      <c r="AW8842" s="127"/>
    </row>
    <row r="8843" spans="49:49" ht="9">
      <c r="AW8843" s="127"/>
    </row>
    <row r="8844" spans="49:49" ht="9">
      <c r="AW8844" s="127"/>
    </row>
    <row r="8845" spans="49:49" ht="9">
      <c r="AW8845" s="127"/>
    </row>
    <row r="8846" spans="49:49" ht="9">
      <c r="AW8846" s="127"/>
    </row>
    <row r="8847" spans="49:49" ht="9">
      <c r="AW8847" s="127"/>
    </row>
    <row r="8848" spans="49:49" ht="9">
      <c r="AW8848" s="127"/>
    </row>
    <row r="8849" spans="49:49" ht="9">
      <c r="AW8849" s="127"/>
    </row>
    <row r="8850" spans="49:49" ht="9">
      <c r="AW8850" s="127"/>
    </row>
    <row r="8851" spans="49:49" ht="9">
      <c r="AW8851" s="127"/>
    </row>
    <row r="8852" spans="49:49" ht="9">
      <c r="AW8852" s="127"/>
    </row>
    <row r="8853" spans="49:49" ht="9">
      <c r="AW8853" s="127"/>
    </row>
    <row r="8854" spans="49:49" ht="9">
      <c r="AW8854" s="127"/>
    </row>
    <row r="8855" spans="49:49" ht="9">
      <c r="AW8855" s="127"/>
    </row>
    <row r="8856" spans="49:49" ht="9">
      <c r="AW8856" s="127"/>
    </row>
    <row r="8857" spans="49:49" ht="9">
      <c r="AW8857" s="127"/>
    </row>
    <row r="8858" spans="49:49" ht="9">
      <c r="AW8858" s="127"/>
    </row>
    <row r="8859" spans="49:49" ht="9">
      <c r="AW8859" s="127"/>
    </row>
    <row r="8860" spans="49:49" ht="9">
      <c r="AW8860" s="127"/>
    </row>
    <row r="8861" spans="49:49" ht="9">
      <c r="AW8861" s="127"/>
    </row>
    <row r="8862" spans="49:49" ht="9">
      <c r="AW8862" s="127"/>
    </row>
    <row r="8863" spans="49:49" ht="9">
      <c r="AW8863" s="127"/>
    </row>
    <row r="8864" spans="49:49" ht="9">
      <c r="AW8864" s="127"/>
    </row>
    <row r="8865" spans="49:49" ht="9">
      <c r="AW8865" s="127"/>
    </row>
    <row r="8866" spans="49:49" ht="9">
      <c r="AW8866" s="127"/>
    </row>
    <row r="8867" spans="49:49" ht="9">
      <c r="AW8867" s="127"/>
    </row>
    <row r="8868" spans="49:49" ht="9">
      <c r="AW8868" s="127"/>
    </row>
    <row r="8869" spans="49:49" ht="9">
      <c r="AW8869" s="127"/>
    </row>
    <row r="8870" spans="49:49" ht="9">
      <c r="AW8870" s="127"/>
    </row>
    <row r="8871" spans="49:49" ht="9">
      <c r="AW8871" s="127"/>
    </row>
    <row r="8872" spans="49:49" ht="9">
      <c r="AW8872" s="127"/>
    </row>
    <row r="8873" spans="49:49" ht="9">
      <c r="AW8873" s="127"/>
    </row>
    <row r="8874" spans="49:49" ht="9">
      <c r="AW8874" s="127"/>
    </row>
    <row r="8875" spans="49:49" ht="9">
      <c r="AW8875" s="127"/>
    </row>
    <row r="8876" spans="49:49" ht="9">
      <c r="AW8876" s="127"/>
    </row>
    <row r="8877" spans="49:49" ht="9">
      <c r="AW8877" s="127"/>
    </row>
    <row r="8878" spans="49:49" ht="9">
      <c r="AW8878" s="127"/>
    </row>
    <row r="8879" spans="49:49" ht="9">
      <c r="AW8879" s="127"/>
    </row>
    <row r="8880" spans="49:49" ht="9">
      <c r="AW8880" s="127"/>
    </row>
    <row r="8881" spans="49:49" ht="9">
      <c r="AW8881" s="127"/>
    </row>
    <row r="8882" spans="49:49" ht="9">
      <c r="AW8882" s="127"/>
    </row>
    <row r="8883" spans="49:49" ht="9">
      <c r="AW8883" s="127"/>
    </row>
    <row r="8884" spans="49:49" ht="9">
      <c r="AW8884" s="127"/>
    </row>
    <row r="8885" spans="49:49" ht="9">
      <c r="AW8885" s="127"/>
    </row>
    <row r="8886" spans="49:49" ht="9">
      <c r="AW8886" s="127"/>
    </row>
    <row r="8887" spans="49:49" ht="9">
      <c r="AW8887" s="127"/>
    </row>
    <row r="8888" spans="49:49" ht="9">
      <c r="AW8888" s="127"/>
    </row>
    <row r="8889" spans="49:49" ht="9">
      <c r="AW8889" s="127"/>
    </row>
    <row r="8890" spans="49:49" ht="9">
      <c r="AW8890" s="127"/>
    </row>
    <row r="8891" spans="49:49" ht="9">
      <c r="AW8891" s="127"/>
    </row>
    <row r="8892" spans="49:49" ht="9">
      <c r="AW8892" s="127"/>
    </row>
    <row r="8893" spans="49:49" ht="9">
      <c r="AW8893" s="127"/>
    </row>
    <row r="8894" spans="49:49" ht="9">
      <c r="AW8894" s="127"/>
    </row>
    <row r="8895" spans="49:49" ht="9">
      <c r="AW8895" s="127"/>
    </row>
    <row r="8896" spans="49:49" ht="9">
      <c r="AW8896" s="127"/>
    </row>
    <row r="8897" spans="49:49" ht="9">
      <c r="AW8897" s="127"/>
    </row>
    <row r="8898" spans="49:49" ht="9">
      <c r="AW8898" s="127"/>
    </row>
    <row r="8899" spans="49:49" ht="9">
      <c r="AW8899" s="127"/>
    </row>
    <row r="8900" spans="49:49" ht="9">
      <c r="AW8900" s="127"/>
    </row>
    <row r="8901" spans="49:49" ht="9">
      <c r="AW8901" s="127"/>
    </row>
    <row r="8902" spans="49:49" ht="9">
      <c r="AW8902" s="127"/>
    </row>
    <row r="8903" spans="49:49" ht="9">
      <c r="AW8903" s="127"/>
    </row>
    <row r="8904" spans="49:49" ht="9">
      <c r="AW8904" s="127"/>
    </row>
    <row r="8905" spans="49:49" ht="9">
      <c r="AW8905" s="127"/>
    </row>
    <row r="8906" spans="49:49" ht="9">
      <c r="AW8906" s="127"/>
    </row>
    <row r="8907" spans="49:49" ht="9">
      <c r="AW8907" s="127"/>
    </row>
    <row r="8908" spans="49:49" ht="9">
      <c r="AW8908" s="127"/>
    </row>
    <row r="8909" spans="49:49" ht="9">
      <c r="AW8909" s="127"/>
    </row>
    <row r="8910" spans="49:49" ht="9">
      <c r="AW8910" s="127"/>
    </row>
    <row r="8911" spans="49:49" ht="9">
      <c r="AW8911" s="127"/>
    </row>
    <row r="8912" spans="49:49" ht="9">
      <c r="AW8912" s="127"/>
    </row>
    <row r="8913" spans="49:49" ht="9">
      <c r="AW8913" s="127"/>
    </row>
    <row r="8914" spans="49:49" ht="9">
      <c r="AW8914" s="127"/>
    </row>
    <row r="8915" spans="49:49" ht="9">
      <c r="AW8915" s="127"/>
    </row>
    <row r="8916" spans="49:49" ht="9">
      <c r="AW8916" s="127"/>
    </row>
    <row r="8917" spans="49:49" ht="9">
      <c r="AW8917" s="127"/>
    </row>
    <row r="8918" spans="49:49" ht="9">
      <c r="AW8918" s="127"/>
    </row>
    <row r="8919" spans="49:49" ht="9">
      <c r="AW8919" s="127"/>
    </row>
    <row r="8920" spans="49:49" ht="9">
      <c r="AW8920" s="127"/>
    </row>
    <row r="8921" spans="49:49" ht="9">
      <c r="AW8921" s="127"/>
    </row>
    <row r="8922" spans="49:49" ht="9">
      <c r="AW8922" s="127"/>
    </row>
    <row r="8923" spans="49:49" ht="9">
      <c r="AW8923" s="127"/>
    </row>
    <row r="8924" spans="49:49" ht="9">
      <c r="AW8924" s="127"/>
    </row>
    <row r="8925" spans="49:49" ht="9">
      <c r="AW8925" s="127"/>
    </row>
    <row r="8926" spans="49:49" ht="9">
      <c r="AW8926" s="127"/>
    </row>
    <row r="8927" spans="49:49" ht="9">
      <c r="AW8927" s="127"/>
    </row>
    <row r="8928" spans="49:49" ht="9">
      <c r="AW8928" s="127"/>
    </row>
    <row r="8929" spans="49:49" ht="9">
      <c r="AW8929" s="127"/>
    </row>
    <row r="8930" spans="49:49" ht="9">
      <c r="AW8930" s="127"/>
    </row>
    <row r="8931" spans="49:49" ht="9">
      <c r="AW8931" s="127"/>
    </row>
    <row r="8932" spans="49:49" ht="9">
      <c r="AW8932" s="127"/>
    </row>
    <row r="8933" spans="49:49" ht="9">
      <c r="AW8933" s="127"/>
    </row>
    <row r="8934" spans="49:49" ht="9">
      <c r="AW8934" s="127"/>
    </row>
    <row r="8935" spans="49:49" ht="9">
      <c r="AW8935" s="127"/>
    </row>
    <row r="8936" spans="49:49" ht="9">
      <c r="AW8936" s="127"/>
    </row>
    <row r="8937" spans="49:49" ht="9">
      <c r="AW8937" s="127"/>
    </row>
    <row r="8938" spans="49:49" ht="9">
      <c r="AW8938" s="127"/>
    </row>
    <row r="8939" spans="49:49" ht="9">
      <c r="AW8939" s="127"/>
    </row>
    <row r="8940" spans="49:49" ht="9">
      <c r="AW8940" s="127"/>
    </row>
    <row r="8941" spans="49:49" ht="9">
      <c r="AW8941" s="127"/>
    </row>
    <row r="8942" spans="49:49" ht="9">
      <c r="AW8942" s="127"/>
    </row>
    <row r="8943" spans="49:49" ht="9">
      <c r="AW8943" s="127"/>
    </row>
    <row r="8944" spans="49:49" ht="9">
      <c r="AW8944" s="127"/>
    </row>
    <row r="8945" spans="49:49" ht="9">
      <c r="AW8945" s="127"/>
    </row>
    <row r="8946" spans="49:49" ht="9">
      <c r="AW8946" s="127"/>
    </row>
    <row r="8947" spans="49:49" ht="9">
      <c r="AW8947" s="127"/>
    </row>
    <row r="8948" spans="49:49" ht="9">
      <c r="AW8948" s="127"/>
    </row>
    <row r="8949" spans="49:49" ht="9">
      <c r="AW8949" s="127"/>
    </row>
    <row r="8950" spans="49:49" ht="9">
      <c r="AW8950" s="127"/>
    </row>
    <row r="8951" spans="49:49" ht="9">
      <c r="AW8951" s="127"/>
    </row>
    <row r="8952" spans="49:49" ht="9">
      <c r="AW8952" s="127"/>
    </row>
    <row r="8953" spans="49:49" ht="9">
      <c r="AW8953" s="127"/>
    </row>
    <row r="8954" spans="49:49" ht="9">
      <c r="AW8954" s="127"/>
    </row>
    <row r="8955" spans="49:49" ht="9">
      <c r="AW8955" s="127"/>
    </row>
    <row r="8956" spans="49:49" ht="9">
      <c r="AW8956" s="127"/>
    </row>
    <row r="8957" spans="49:49" ht="9">
      <c r="AW8957" s="127"/>
    </row>
    <row r="8958" spans="49:49" ht="9">
      <c r="AW8958" s="127"/>
    </row>
    <row r="8959" spans="49:49" ht="9">
      <c r="AW8959" s="127"/>
    </row>
    <row r="8960" spans="49:49" ht="9">
      <c r="AW8960" s="127"/>
    </row>
    <row r="8961" spans="49:49" ht="9">
      <c r="AW8961" s="127"/>
    </row>
    <row r="8962" spans="49:49" ht="9">
      <c r="AW8962" s="127"/>
    </row>
    <row r="8963" spans="49:49" ht="9">
      <c r="AW8963" s="127"/>
    </row>
    <row r="8964" spans="49:49" ht="9">
      <c r="AW8964" s="127"/>
    </row>
    <row r="8965" spans="49:49" ht="9">
      <c r="AW8965" s="127"/>
    </row>
    <row r="8966" spans="49:49" ht="9">
      <c r="AW8966" s="127"/>
    </row>
    <row r="8967" spans="49:49" ht="9">
      <c r="AW8967" s="127"/>
    </row>
    <row r="8968" spans="49:49" ht="9">
      <c r="AW8968" s="127"/>
    </row>
    <row r="8969" spans="49:49" ht="9">
      <c r="AW8969" s="127"/>
    </row>
    <row r="8970" spans="49:49" ht="9">
      <c r="AW8970" s="127"/>
    </row>
    <row r="8971" spans="49:49" ht="9">
      <c r="AW8971" s="127"/>
    </row>
    <row r="8972" spans="49:49" ht="9">
      <c r="AW8972" s="127"/>
    </row>
    <row r="8973" spans="49:49" ht="9">
      <c r="AW8973" s="127"/>
    </row>
    <row r="8974" spans="49:49" ht="9">
      <c r="AW8974" s="127"/>
    </row>
    <row r="8975" spans="49:49" ht="9">
      <c r="AW8975" s="127"/>
    </row>
    <row r="8976" spans="49:49" ht="9">
      <c r="AW8976" s="127"/>
    </row>
    <row r="8977" spans="49:49" ht="9">
      <c r="AW8977" s="127"/>
    </row>
    <row r="8978" spans="49:49" ht="9">
      <c r="AW8978" s="127"/>
    </row>
    <row r="8979" spans="49:49" ht="9">
      <c r="AW8979" s="127"/>
    </row>
    <row r="8980" spans="49:49" ht="9">
      <c r="AW8980" s="127"/>
    </row>
    <row r="8981" spans="49:49" ht="9">
      <c r="AW8981" s="127"/>
    </row>
    <row r="8982" spans="49:49" ht="9">
      <c r="AW8982" s="127"/>
    </row>
    <row r="8983" spans="49:49" ht="9">
      <c r="AW8983" s="127"/>
    </row>
    <row r="8984" spans="49:49" ht="9">
      <c r="AW8984" s="127"/>
    </row>
    <row r="8985" spans="49:49" ht="9">
      <c r="AW8985" s="127"/>
    </row>
    <row r="8986" spans="49:49" ht="9">
      <c r="AW8986" s="127"/>
    </row>
    <row r="8987" spans="49:49" ht="9">
      <c r="AW8987" s="127"/>
    </row>
    <row r="8988" spans="49:49" ht="9">
      <c r="AW8988" s="127"/>
    </row>
    <row r="8989" spans="49:49" ht="9">
      <c r="AW8989" s="127"/>
    </row>
    <row r="8990" spans="49:49" ht="9">
      <c r="AW8990" s="127"/>
    </row>
    <row r="8991" spans="49:49" ht="9">
      <c r="AW8991" s="127"/>
    </row>
    <row r="8992" spans="49:49" ht="9">
      <c r="AW8992" s="127"/>
    </row>
    <row r="8993" spans="8:49" ht="9">
      <c r="AW8993" s="127"/>
    </row>
    <row r="8994" spans="8:49" ht="9">
      <c r="AW8994" s="127"/>
    </row>
    <row r="8995" spans="8:49" ht="9">
      <c r="AW8995" s="127"/>
    </row>
    <row r="8996" spans="8:49" ht="9">
      <c r="AW8996" s="127"/>
    </row>
    <row r="8997" spans="8:49" ht="9">
      <c r="AW8997" s="127"/>
    </row>
    <row r="8998" spans="8:49" ht="9">
      <c r="AW8998" s="127"/>
    </row>
    <row r="8999" spans="8:49" ht="9">
      <c r="AW8999" s="127"/>
    </row>
    <row r="9000" spans="8:49" ht="9">
      <c r="AW9000" s="127"/>
    </row>
    <row r="9001" spans="8:49" ht="9">
      <c r="AW9001" s="127"/>
    </row>
    <row r="9002" spans="8:49" ht="9">
      <c r="AW9002" s="127"/>
    </row>
    <row r="9003" spans="8:49" ht="9">
      <c r="H9003" s="129"/>
      <c r="AW9003" s="127"/>
    </row>
    <row r="9004" spans="8:49" ht="9">
      <c r="AW9004" s="127"/>
    </row>
    <row r="9005" spans="8:49" ht="9">
      <c r="AW9005" s="127"/>
    </row>
    <row r="9006" spans="8:49" ht="9">
      <c r="AW9006" s="127"/>
    </row>
    <row r="9007" spans="8:49" ht="9">
      <c r="AW9007" s="127"/>
    </row>
    <row r="9008" spans="8:49" ht="9">
      <c r="AW9008" s="127"/>
    </row>
    <row r="9009" spans="49:49" ht="9">
      <c r="AW9009" s="127"/>
    </row>
    <row r="9010" spans="49:49" ht="9">
      <c r="AW9010" s="127"/>
    </row>
    <row r="9011" spans="49:49" ht="9">
      <c r="AW9011" s="127"/>
    </row>
    <row r="9012" spans="49:49" ht="9">
      <c r="AW9012" s="127"/>
    </row>
    <row r="9013" spans="49:49" ht="9">
      <c r="AW9013" s="127"/>
    </row>
    <row r="9014" spans="49:49" ht="9">
      <c r="AW9014" s="127"/>
    </row>
    <row r="9015" spans="49:49" ht="9">
      <c r="AW9015" s="127"/>
    </row>
    <row r="9016" spans="49:49" ht="9">
      <c r="AW9016" s="127"/>
    </row>
    <row r="9017" spans="49:49" ht="9">
      <c r="AW9017" s="127"/>
    </row>
    <row r="9018" spans="49:49" ht="9">
      <c r="AW9018" s="127"/>
    </row>
    <row r="9019" spans="49:49" ht="9">
      <c r="AW9019" s="127"/>
    </row>
    <row r="9020" spans="49:49" ht="9">
      <c r="AW9020" s="127"/>
    </row>
    <row r="9021" spans="49:49" ht="9">
      <c r="AW9021" s="127"/>
    </row>
    <row r="9022" spans="49:49" ht="9">
      <c r="AW9022" s="127"/>
    </row>
    <row r="9023" spans="49:49" ht="9">
      <c r="AW9023" s="127"/>
    </row>
    <row r="9024" spans="49:49" ht="9">
      <c r="AW9024" s="127"/>
    </row>
    <row r="9025" spans="49:49" ht="9">
      <c r="AW9025" s="127"/>
    </row>
    <row r="9026" spans="49:49" ht="9">
      <c r="AW9026" s="127"/>
    </row>
    <row r="9027" spans="49:49" ht="9">
      <c r="AW9027" s="127"/>
    </row>
    <row r="9028" spans="49:49" ht="9">
      <c r="AW9028" s="127"/>
    </row>
    <row r="9029" spans="49:49" ht="9">
      <c r="AW9029" s="127"/>
    </row>
    <row r="9030" spans="49:49" ht="9">
      <c r="AW9030" s="127"/>
    </row>
    <row r="9031" spans="49:49" ht="9">
      <c r="AW9031" s="127"/>
    </row>
    <row r="9032" spans="49:49" ht="9">
      <c r="AW9032" s="127"/>
    </row>
    <row r="9033" spans="49:49" ht="9">
      <c r="AW9033" s="127"/>
    </row>
    <row r="9034" spans="49:49" ht="9">
      <c r="AW9034" s="127"/>
    </row>
    <row r="9035" spans="49:49" ht="9">
      <c r="AW9035" s="127"/>
    </row>
    <row r="9036" spans="49:49" ht="9">
      <c r="AW9036" s="127"/>
    </row>
    <row r="9037" spans="49:49" ht="9">
      <c r="AW9037" s="127"/>
    </row>
    <row r="9038" spans="49:49" ht="9">
      <c r="AW9038" s="127"/>
    </row>
    <row r="9039" spans="49:49" ht="9">
      <c r="AW9039" s="127"/>
    </row>
    <row r="9040" spans="49:49" ht="9">
      <c r="AW9040" s="127"/>
    </row>
    <row r="9041" spans="49:49" ht="9">
      <c r="AW9041" s="127"/>
    </row>
    <row r="9042" spans="49:49" ht="9">
      <c r="AW9042" s="127"/>
    </row>
    <row r="9043" spans="49:49" ht="9">
      <c r="AW9043" s="127"/>
    </row>
    <row r="9044" spans="49:49" ht="9">
      <c r="AW9044" s="127"/>
    </row>
    <row r="9045" spans="49:49" ht="9">
      <c r="AW9045" s="127"/>
    </row>
    <row r="9046" spans="49:49" ht="9">
      <c r="AW9046" s="127"/>
    </row>
    <row r="9047" spans="49:49" ht="9">
      <c r="AW9047" s="127"/>
    </row>
    <row r="9048" spans="49:49" ht="9">
      <c r="AW9048" s="127"/>
    </row>
    <row r="9049" spans="49:49" ht="9">
      <c r="AW9049" s="127"/>
    </row>
    <row r="9050" spans="49:49" ht="9">
      <c r="AW9050" s="127"/>
    </row>
    <row r="9051" spans="49:49" ht="9">
      <c r="AW9051" s="127"/>
    </row>
    <row r="9052" spans="49:49" ht="9">
      <c r="AW9052" s="127"/>
    </row>
    <row r="9053" spans="49:49" ht="9">
      <c r="AW9053" s="127"/>
    </row>
    <row r="9054" spans="49:49" ht="9">
      <c r="AW9054" s="127"/>
    </row>
    <row r="9055" spans="49:49" ht="9">
      <c r="AW9055" s="127"/>
    </row>
    <row r="9056" spans="49:49" ht="9">
      <c r="AW9056" s="127"/>
    </row>
    <row r="9057" spans="49:49" ht="9">
      <c r="AW9057" s="127"/>
    </row>
    <row r="9058" spans="49:49" ht="9">
      <c r="AW9058" s="127"/>
    </row>
    <row r="9059" spans="49:49" ht="9">
      <c r="AW9059" s="127"/>
    </row>
    <row r="9060" spans="49:49" ht="9">
      <c r="AW9060" s="127"/>
    </row>
    <row r="9061" spans="49:49" ht="9">
      <c r="AW9061" s="127"/>
    </row>
    <row r="9062" spans="49:49" ht="9">
      <c r="AW9062" s="127"/>
    </row>
    <row r="9063" spans="49:49" ht="9">
      <c r="AW9063" s="127"/>
    </row>
    <row r="9064" spans="49:49" ht="9">
      <c r="AW9064" s="127"/>
    </row>
    <row r="9065" spans="49:49" ht="9">
      <c r="AW9065" s="127"/>
    </row>
    <row r="9066" spans="49:49" ht="9">
      <c r="AW9066" s="127"/>
    </row>
    <row r="9067" spans="49:49" ht="9">
      <c r="AW9067" s="127"/>
    </row>
    <row r="9068" spans="49:49" ht="9">
      <c r="AW9068" s="127"/>
    </row>
    <row r="9069" spans="49:49" ht="9">
      <c r="AW9069" s="127"/>
    </row>
    <row r="9070" spans="49:49" ht="9">
      <c r="AW9070" s="127"/>
    </row>
    <row r="9071" spans="49:49" ht="9">
      <c r="AW9071" s="127"/>
    </row>
    <row r="9072" spans="49:49" ht="9">
      <c r="AW9072" s="127"/>
    </row>
    <row r="9073" spans="49:49" ht="9">
      <c r="AW9073" s="127"/>
    </row>
    <row r="9074" spans="49:49" ht="9">
      <c r="AW9074" s="127"/>
    </row>
    <row r="9075" spans="49:49" ht="9">
      <c r="AW9075" s="127"/>
    </row>
    <row r="9076" spans="49:49" ht="9">
      <c r="AW9076" s="127"/>
    </row>
    <row r="9077" spans="49:49" ht="9">
      <c r="AW9077" s="127"/>
    </row>
    <row r="9078" spans="49:49" ht="9">
      <c r="AW9078" s="127"/>
    </row>
    <row r="9079" spans="49:49" ht="9">
      <c r="AW9079" s="127"/>
    </row>
    <row r="9080" spans="49:49" ht="9">
      <c r="AW9080" s="127"/>
    </row>
    <row r="9081" spans="49:49" ht="9">
      <c r="AW9081" s="127"/>
    </row>
    <row r="9082" spans="49:49" ht="9">
      <c r="AW9082" s="127"/>
    </row>
    <row r="9083" spans="49:49" ht="9">
      <c r="AW9083" s="127"/>
    </row>
    <row r="9084" spans="49:49" ht="9">
      <c r="AW9084" s="127"/>
    </row>
    <row r="9085" spans="49:49" ht="9">
      <c r="AW9085" s="127"/>
    </row>
    <row r="9086" spans="49:49" ht="9">
      <c r="AW9086" s="127"/>
    </row>
    <row r="9087" spans="49:49" ht="9">
      <c r="AW9087" s="127"/>
    </row>
    <row r="9088" spans="49:49" ht="9">
      <c r="AW9088" s="127"/>
    </row>
    <row r="9089" spans="49:49" ht="9">
      <c r="AW9089" s="127"/>
    </row>
    <row r="9090" spans="49:49" ht="9">
      <c r="AW9090" s="127"/>
    </row>
    <row r="9091" spans="49:49" ht="9">
      <c r="AW9091" s="127"/>
    </row>
    <row r="9092" spans="49:49" ht="9">
      <c r="AW9092" s="127"/>
    </row>
    <row r="9093" spans="49:49" ht="9">
      <c r="AW9093" s="127"/>
    </row>
    <row r="9094" spans="49:49" ht="9">
      <c r="AW9094" s="127"/>
    </row>
    <row r="9095" spans="49:49" ht="9">
      <c r="AW9095" s="127"/>
    </row>
    <row r="9096" spans="49:49" ht="9">
      <c r="AW9096" s="127"/>
    </row>
    <row r="9097" spans="49:49" ht="9">
      <c r="AW9097" s="127"/>
    </row>
    <row r="9098" spans="49:49" ht="9">
      <c r="AW9098" s="127"/>
    </row>
    <row r="9099" spans="49:49" ht="9">
      <c r="AW9099" s="127"/>
    </row>
    <row r="9100" spans="49:49" ht="9">
      <c r="AW9100" s="127"/>
    </row>
    <row r="9101" spans="49:49" ht="9">
      <c r="AW9101" s="127"/>
    </row>
    <row r="9102" spans="49:49" ht="9">
      <c r="AW9102" s="127"/>
    </row>
    <row r="9103" spans="49:49" ht="9">
      <c r="AW9103" s="127"/>
    </row>
    <row r="9104" spans="49:49" ht="9">
      <c r="AW9104" s="127"/>
    </row>
    <row r="9105" spans="49:49" ht="9">
      <c r="AW9105" s="127"/>
    </row>
    <row r="9106" spans="49:49" ht="9">
      <c r="AW9106" s="127"/>
    </row>
    <row r="9107" spans="49:49" ht="9">
      <c r="AW9107" s="127"/>
    </row>
    <row r="9108" spans="49:49" ht="9">
      <c r="AW9108" s="127"/>
    </row>
    <row r="9109" spans="49:49" ht="9">
      <c r="AW9109" s="127"/>
    </row>
    <row r="9110" spans="49:49" ht="9">
      <c r="AW9110" s="127"/>
    </row>
    <row r="9111" spans="49:49" ht="9">
      <c r="AW9111" s="127"/>
    </row>
    <row r="9112" spans="49:49" ht="9">
      <c r="AW9112" s="127"/>
    </row>
    <row r="9113" spans="49:49" ht="9">
      <c r="AW9113" s="127"/>
    </row>
    <row r="9114" spans="49:49" ht="9">
      <c r="AW9114" s="127"/>
    </row>
    <row r="9115" spans="49:49" ht="9">
      <c r="AW9115" s="127"/>
    </row>
    <row r="9116" spans="49:49" ht="9">
      <c r="AW9116" s="127"/>
    </row>
    <row r="9117" spans="49:49" ht="9">
      <c r="AW9117" s="127"/>
    </row>
    <row r="9118" spans="49:49" ht="9">
      <c r="AW9118" s="127"/>
    </row>
    <row r="9119" spans="49:49" ht="9">
      <c r="AW9119" s="127"/>
    </row>
    <row r="9120" spans="49:49" ht="9">
      <c r="AW9120" s="127"/>
    </row>
    <row r="9121" spans="49:49" ht="9">
      <c r="AW9121" s="127"/>
    </row>
    <row r="9122" spans="49:49" ht="9">
      <c r="AW9122" s="127"/>
    </row>
    <row r="9123" spans="49:49" ht="9">
      <c r="AW9123" s="127"/>
    </row>
    <row r="9124" spans="49:49" ht="9">
      <c r="AW9124" s="127"/>
    </row>
    <row r="9125" spans="49:49" ht="9">
      <c r="AW9125" s="127"/>
    </row>
    <row r="9126" spans="49:49" ht="9">
      <c r="AW9126" s="127"/>
    </row>
    <row r="9127" spans="49:49" ht="9">
      <c r="AW9127" s="127"/>
    </row>
    <row r="9128" spans="49:49" ht="9">
      <c r="AW9128" s="127"/>
    </row>
    <row r="9129" spans="49:49" ht="9">
      <c r="AW9129" s="127"/>
    </row>
    <row r="9130" spans="49:49" ht="9">
      <c r="AW9130" s="127"/>
    </row>
    <row r="9131" spans="49:49" ht="9">
      <c r="AW9131" s="127"/>
    </row>
    <row r="9132" spans="49:49" ht="9">
      <c r="AW9132" s="127"/>
    </row>
    <row r="9133" spans="49:49" ht="9">
      <c r="AW9133" s="127"/>
    </row>
    <row r="9134" spans="49:49" ht="9">
      <c r="AW9134" s="127"/>
    </row>
    <row r="9135" spans="49:49" ht="9">
      <c r="AW9135" s="127"/>
    </row>
    <row r="9136" spans="49:49" ht="9">
      <c r="AW9136" s="127"/>
    </row>
    <row r="9137" spans="49:49" ht="9">
      <c r="AW9137" s="127"/>
    </row>
    <row r="9138" spans="49:49" ht="9">
      <c r="AW9138" s="127"/>
    </row>
    <row r="9139" spans="49:49" ht="9">
      <c r="AW9139" s="127"/>
    </row>
    <row r="9140" spans="49:49" ht="9">
      <c r="AW9140" s="127"/>
    </row>
    <row r="9141" spans="49:49" ht="9">
      <c r="AW9141" s="127"/>
    </row>
    <row r="9142" spans="49:49" ht="9">
      <c r="AW9142" s="127"/>
    </row>
    <row r="9143" spans="49:49" ht="9">
      <c r="AW9143" s="127"/>
    </row>
    <row r="9144" spans="49:49" ht="9">
      <c r="AW9144" s="127"/>
    </row>
    <row r="9145" spans="49:49" ht="9">
      <c r="AW9145" s="127"/>
    </row>
    <row r="9146" spans="49:49" ht="9">
      <c r="AW9146" s="127"/>
    </row>
    <row r="9147" spans="49:49" ht="9">
      <c r="AW9147" s="127"/>
    </row>
    <row r="9148" spans="49:49" ht="9">
      <c r="AW9148" s="127"/>
    </row>
    <row r="9149" spans="49:49" ht="9">
      <c r="AW9149" s="127"/>
    </row>
    <row r="9150" spans="49:49" ht="9">
      <c r="AW9150" s="127"/>
    </row>
    <row r="9151" spans="49:49" ht="9">
      <c r="AW9151" s="127"/>
    </row>
    <row r="9152" spans="49:49" ht="9">
      <c r="AW9152" s="127"/>
    </row>
    <row r="9153" spans="49:49" ht="9">
      <c r="AW9153" s="127"/>
    </row>
    <row r="9154" spans="49:49" ht="9">
      <c r="AW9154" s="127"/>
    </row>
    <row r="9155" spans="49:49" ht="9">
      <c r="AW9155" s="127"/>
    </row>
    <row r="9156" spans="49:49" ht="9">
      <c r="AW9156" s="127"/>
    </row>
    <row r="9157" spans="49:49" ht="9">
      <c r="AW9157" s="127"/>
    </row>
    <row r="9158" spans="49:49" ht="9">
      <c r="AW9158" s="127"/>
    </row>
    <row r="9159" spans="49:49" ht="9">
      <c r="AW9159" s="127"/>
    </row>
    <row r="9160" spans="49:49" ht="9">
      <c r="AW9160" s="127"/>
    </row>
    <row r="9161" spans="49:49" ht="9">
      <c r="AW9161" s="127"/>
    </row>
    <row r="9162" spans="49:49" ht="9">
      <c r="AW9162" s="127"/>
    </row>
    <row r="9163" spans="49:49" ht="9">
      <c r="AW9163" s="127"/>
    </row>
    <row r="9164" spans="49:49" ht="9">
      <c r="AW9164" s="127"/>
    </row>
    <row r="9165" spans="49:49" ht="9">
      <c r="AW9165" s="127"/>
    </row>
    <row r="9166" spans="49:49" ht="9">
      <c r="AW9166" s="127"/>
    </row>
    <row r="9167" spans="49:49" ht="9">
      <c r="AW9167" s="127"/>
    </row>
    <row r="9168" spans="49:49" ht="9">
      <c r="AW9168" s="127"/>
    </row>
    <row r="9169" spans="49:49" ht="9">
      <c r="AW9169" s="127"/>
    </row>
    <row r="9170" spans="49:49" ht="9">
      <c r="AW9170" s="127"/>
    </row>
    <row r="9171" spans="49:49" ht="9">
      <c r="AW9171" s="127"/>
    </row>
    <row r="9172" spans="49:49" ht="9">
      <c r="AW9172" s="127"/>
    </row>
    <row r="9173" spans="49:49" ht="9">
      <c r="AW9173" s="127"/>
    </row>
    <row r="9174" spans="49:49" ht="9">
      <c r="AW9174" s="127"/>
    </row>
    <row r="9175" spans="49:49" ht="9">
      <c r="AW9175" s="127"/>
    </row>
    <row r="9176" spans="49:49" ht="9">
      <c r="AW9176" s="127"/>
    </row>
    <row r="9177" spans="49:49" ht="9">
      <c r="AW9177" s="127"/>
    </row>
    <row r="9178" spans="49:49" ht="9">
      <c r="AW9178" s="127"/>
    </row>
    <row r="9179" spans="49:49" ht="9">
      <c r="AW9179" s="127"/>
    </row>
    <row r="9180" spans="49:49" ht="9">
      <c r="AW9180" s="127"/>
    </row>
    <row r="9181" spans="49:49" ht="9">
      <c r="AW9181" s="127"/>
    </row>
    <row r="9182" spans="49:49" ht="9">
      <c r="AW9182" s="127"/>
    </row>
    <row r="9183" spans="49:49" ht="9">
      <c r="AW9183" s="127"/>
    </row>
    <row r="9184" spans="49:49" ht="9">
      <c r="AW9184" s="127"/>
    </row>
    <row r="9185" spans="49:49" ht="9">
      <c r="AW9185" s="127"/>
    </row>
    <row r="9186" spans="49:49" ht="9">
      <c r="AW9186" s="127"/>
    </row>
    <row r="9187" spans="49:49" ht="9">
      <c r="AW9187" s="127"/>
    </row>
    <row r="9188" spans="49:49" ht="9">
      <c r="AW9188" s="127"/>
    </row>
    <row r="9189" spans="49:49" ht="9">
      <c r="AW9189" s="127"/>
    </row>
    <row r="9190" spans="49:49" ht="9">
      <c r="AW9190" s="127"/>
    </row>
    <row r="9191" spans="49:49" ht="9">
      <c r="AW9191" s="127"/>
    </row>
    <row r="9192" spans="49:49" ht="9">
      <c r="AW9192" s="127"/>
    </row>
    <row r="9193" spans="49:49" ht="9">
      <c r="AW9193" s="127"/>
    </row>
    <row r="9194" spans="49:49" ht="9">
      <c r="AW9194" s="127"/>
    </row>
    <row r="9195" spans="49:49" ht="9">
      <c r="AW9195" s="127"/>
    </row>
    <row r="9196" spans="49:49" ht="9">
      <c r="AW9196" s="127"/>
    </row>
    <row r="9197" spans="49:49" ht="9">
      <c r="AW9197" s="127"/>
    </row>
    <row r="9198" spans="49:49" ht="9">
      <c r="AW9198" s="127"/>
    </row>
    <row r="9199" spans="49:49" ht="9">
      <c r="AW9199" s="127"/>
    </row>
    <row r="9200" spans="49:49" ht="9">
      <c r="AW9200" s="127"/>
    </row>
    <row r="9201" spans="49:49" ht="9">
      <c r="AW9201" s="127"/>
    </row>
    <row r="9202" spans="49:49" ht="9">
      <c r="AW9202" s="127"/>
    </row>
    <row r="9203" spans="49:49" ht="9">
      <c r="AW9203" s="127"/>
    </row>
    <row r="9204" spans="49:49" ht="9">
      <c r="AW9204" s="127"/>
    </row>
    <row r="9205" spans="49:49" ht="9">
      <c r="AW9205" s="127"/>
    </row>
    <row r="9206" spans="49:49" ht="9">
      <c r="AW9206" s="127"/>
    </row>
    <row r="9207" spans="49:49" ht="9">
      <c r="AW9207" s="127"/>
    </row>
    <row r="9208" spans="49:49" ht="9">
      <c r="AW9208" s="127"/>
    </row>
    <row r="9209" spans="49:49" ht="9">
      <c r="AW9209" s="127"/>
    </row>
    <row r="9210" spans="49:49" ht="9">
      <c r="AW9210" s="127"/>
    </row>
    <row r="9211" spans="49:49" ht="9">
      <c r="AW9211" s="127"/>
    </row>
    <row r="9212" spans="49:49" ht="9">
      <c r="AW9212" s="127"/>
    </row>
    <row r="9213" spans="49:49" ht="9">
      <c r="AW9213" s="127"/>
    </row>
    <row r="9214" spans="49:49" ht="9">
      <c r="AW9214" s="127"/>
    </row>
    <row r="9215" spans="49:49" ht="9">
      <c r="AW9215" s="127"/>
    </row>
    <row r="9216" spans="49:49" ht="9">
      <c r="AW9216" s="127"/>
    </row>
    <row r="9217" spans="49:49" ht="9">
      <c r="AW9217" s="127"/>
    </row>
    <row r="9218" spans="49:49" ht="9">
      <c r="AW9218" s="127"/>
    </row>
    <row r="9219" spans="49:49" ht="9">
      <c r="AW9219" s="127"/>
    </row>
    <row r="9220" spans="49:49" ht="9">
      <c r="AW9220" s="127"/>
    </row>
    <row r="9221" spans="49:49" ht="9">
      <c r="AW9221" s="127"/>
    </row>
    <row r="9222" spans="49:49" ht="9">
      <c r="AW9222" s="127"/>
    </row>
    <row r="9223" spans="49:49" ht="9">
      <c r="AW9223" s="127"/>
    </row>
    <row r="9224" spans="49:49" ht="9">
      <c r="AW9224" s="127"/>
    </row>
    <row r="9225" spans="49:49" ht="9">
      <c r="AW9225" s="127"/>
    </row>
    <row r="9226" spans="49:49" ht="9">
      <c r="AW9226" s="127"/>
    </row>
    <row r="9227" spans="49:49" ht="9">
      <c r="AW9227" s="127"/>
    </row>
    <row r="9228" spans="49:49" ht="9">
      <c r="AW9228" s="127"/>
    </row>
    <row r="9229" spans="49:49" ht="9">
      <c r="AW9229" s="127"/>
    </row>
    <row r="9230" spans="49:49" ht="9">
      <c r="AW9230" s="127"/>
    </row>
    <row r="9231" spans="49:49" ht="9">
      <c r="AW9231" s="127"/>
    </row>
    <row r="9232" spans="49:49" ht="9">
      <c r="AW9232" s="127"/>
    </row>
    <row r="9233" spans="49:49" ht="9">
      <c r="AW9233" s="127"/>
    </row>
    <row r="9234" spans="49:49" ht="9">
      <c r="AW9234" s="127"/>
    </row>
    <row r="9235" spans="49:49" ht="9">
      <c r="AW9235" s="127"/>
    </row>
    <row r="9236" spans="49:49" ht="9">
      <c r="AW9236" s="127"/>
    </row>
    <row r="9237" spans="49:49" ht="9">
      <c r="AW9237" s="127"/>
    </row>
    <row r="9238" spans="49:49" ht="9">
      <c r="AW9238" s="127"/>
    </row>
    <row r="9239" spans="49:49" ht="9">
      <c r="AW9239" s="127"/>
    </row>
    <row r="9240" spans="49:49" ht="9">
      <c r="AW9240" s="127"/>
    </row>
    <row r="9241" spans="49:49" ht="9">
      <c r="AW9241" s="127"/>
    </row>
    <row r="9242" spans="49:49" ht="9">
      <c r="AW9242" s="127"/>
    </row>
    <row r="9243" spans="49:49" ht="9">
      <c r="AW9243" s="127"/>
    </row>
    <row r="9244" spans="49:49" ht="9">
      <c r="AW9244" s="127"/>
    </row>
    <row r="9245" spans="49:49" ht="9">
      <c r="AW9245" s="127"/>
    </row>
    <row r="9246" spans="49:49" ht="9">
      <c r="AW9246" s="127"/>
    </row>
    <row r="9247" spans="49:49" ht="9">
      <c r="AW9247" s="127"/>
    </row>
    <row r="9248" spans="49:49" ht="9">
      <c r="AW9248" s="127"/>
    </row>
    <row r="9249" spans="49:49" ht="9">
      <c r="AW9249" s="127"/>
    </row>
    <row r="9250" spans="49:49" ht="9">
      <c r="AW9250" s="127"/>
    </row>
    <row r="9251" spans="49:49" ht="9">
      <c r="AW9251" s="127"/>
    </row>
    <row r="9252" spans="49:49" ht="9">
      <c r="AW9252" s="127"/>
    </row>
    <row r="9253" spans="49:49" ht="9">
      <c r="AW9253" s="127"/>
    </row>
    <row r="9254" spans="49:49" ht="9">
      <c r="AW9254" s="127"/>
    </row>
    <row r="9255" spans="49:49" ht="9">
      <c r="AW9255" s="127"/>
    </row>
    <row r="9256" spans="49:49" ht="9">
      <c r="AW9256" s="127"/>
    </row>
    <row r="9257" spans="49:49" ht="9">
      <c r="AW9257" s="127"/>
    </row>
    <row r="9258" spans="49:49" ht="9">
      <c r="AW9258" s="127"/>
    </row>
    <row r="9259" spans="49:49" ht="9">
      <c r="AW9259" s="127"/>
    </row>
    <row r="9260" spans="49:49" ht="9">
      <c r="AW9260" s="127"/>
    </row>
    <row r="9261" spans="49:49" ht="9">
      <c r="AW9261" s="127"/>
    </row>
    <row r="9262" spans="49:49" ht="9">
      <c r="AW9262" s="127"/>
    </row>
    <row r="9263" spans="49:49" ht="9">
      <c r="AW9263" s="127"/>
    </row>
    <row r="9264" spans="49:49" ht="9">
      <c r="AW9264" s="127"/>
    </row>
    <row r="9265" spans="49:49" ht="9">
      <c r="AW9265" s="127"/>
    </row>
    <row r="9266" spans="49:49" ht="9">
      <c r="AW9266" s="127"/>
    </row>
    <row r="9267" spans="49:49" ht="9">
      <c r="AW9267" s="127"/>
    </row>
    <row r="9268" spans="49:49" ht="9">
      <c r="AW9268" s="127"/>
    </row>
    <row r="9269" spans="49:49" ht="9">
      <c r="AW9269" s="127"/>
    </row>
    <row r="9270" spans="49:49" ht="9">
      <c r="AW9270" s="127"/>
    </row>
    <row r="9271" spans="49:49" ht="9">
      <c r="AW9271" s="127"/>
    </row>
    <row r="9272" spans="49:49" ht="9">
      <c r="AW9272" s="127"/>
    </row>
    <row r="9273" spans="49:49" ht="9">
      <c r="AW9273" s="127"/>
    </row>
    <row r="9274" spans="49:49" ht="9">
      <c r="AW9274" s="127"/>
    </row>
    <row r="9275" spans="49:49" ht="9">
      <c r="AW9275" s="127"/>
    </row>
    <row r="9276" spans="49:49" ht="9">
      <c r="AW9276" s="127"/>
    </row>
    <row r="9277" spans="49:49" ht="9">
      <c r="AW9277" s="127"/>
    </row>
    <row r="9278" spans="49:49" ht="9">
      <c r="AW9278" s="127"/>
    </row>
    <row r="9279" spans="49:49" ht="9">
      <c r="AW9279" s="127"/>
    </row>
    <row r="9280" spans="49:49" ht="9">
      <c r="AW9280" s="127"/>
    </row>
    <row r="9281" spans="49:49" ht="9">
      <c r="AW9281" s="127"/>
    </row>
    <row r="9282" spans="49:49" ht="9">
      <c r="AW9282" s="127"/>
    </row>
    <row r="9283" spans="49:49" ht="9">
      <c r="AW9283" s="127"/>
    </row>
    <row r="9284" spans="49:49" ht="9">
      <c r="AW9284" s="127"/>
    </row>
    <row r="9285" spans="49:49" ht="9">
      <c r="AW9285" s="127"/>
    </row>
    <row r="9286" spans="49:49" ht="9">
      <c r="AW9286" s="127"/>
    </row>
    <row r="9287" spans="49:49" ht="9">
      <c r="AW9287" s="127"/>
    </row>
    <row r="9288" spans="49:49" ht="9">
      <c r="AW9288" s="127"/>
    </row>
    <row r="9289" spans="49:49" ht="9">
      <c r="AW9289" s="127"/>
    </row>
    <row r="9290" spans="49:49" ht="9">
      <c r="AW9290" s="127"/>
    </row>
    <row r="9291" spans="49:49" ht="9">
      <c r="AW9291" s="127"/>
    </row>
    <row r="9292" spans="49:49" ht="9">
      <c r="AW9292" s="127"/>
    </row>
    <row r="9293" spans="49:49" ht="9">
      <c r="AW9293" s="127"/>
    </row>
    <row r="9294" spans="49:49" ht="9">
      <c r="AW9294" s="127"/>
    </row>
    <row r="9295" spans="49:49" ht="9">
      <c r="AW9295" s="127"/>
    </row>
    <row r="9296" spans="49:49" ht="9">
      <c r="AW9296" s="127"/>
    </row>
    <row r="9297" spans="49:49" ht="9">
      <c r="AW9297" s="127"/>
    </row>
    <row r="9298" spans="49:49" ht="9">
      <c r="AW9298" s="127"/>
    </row>
    <row r="9299" spans="49:49" ht="9">
      <c r="AW9299" s="127"/>
    </row>
    <row r="9300" spans="49:49" ht="9">
      <c r="AW9300" s="127"/>
    </row>
    <row r="9301" spans="49:49" ht="9">
      <c r="AW9301" s="127"/>
    </row>
    <row r="9302" spans="49:49" ht="9">
      <c r="AW9302" s="127"/>
    </row>
    <row r="9303" spans="49:49" ht="9">
      <c r="AW9303" s="127"/>
    </row>
    <row r="9304" spans="49:49" ht="9">
      <c r="AW9304" s="127"/>
    </row>
    <row r="9305" spans="49:49" ht="9">
      <c r="AW9305" s="127"/>
    </row>
    <row r="9306" spans="49:49" ht="9">
      <c r="AW9306" s="127"/>
    </row>
    <row r="9307" spans="49:49" ht="9">
      <c r="AW9307" s="127"/>
    </row>
    <row r="9308" spans="49:49" ht="9">
      <c r="AW9308" s="127"/>
    </row>
    <row r="9309" spans="49:49" ht="9">
      <c r="AW9309" s="127"/>
    </row>
    <row r="9310" spans="49:49" ht="9">
      <c r="AW9310" s="127"/>
    </row>
    <row r="9311" spans="49:49" ht="9">
      <c r="AW9311" s="127"/>
    </row>
    <row r="9312" spans="49:49" ht="9">
      <c r="AW9312" s="127"/>
    </row>
    <row r="9313" spans="49:49" ht="9">
      <c r="AW9313" s="127"/>
    </row>
    <row r="9314" spans="49:49" ht="9">
      <c r="AW9314" s="127"/>
    </row>
    <row r="9315" spans="49:49" ht="9">
      <c r="AW9315" s="127"/>
    </row>
    <row r="9316" spans="49:49" ht="9">
      <c r="AW9316" s="127"/>
    </row>
    <row r="9317" spans="49:49" ht="9">
      <c r="AW9317" s="127"/>
    </row>
    <row r="9318" spans="49:49" ht="9">
      <c r="AW9318" s="127"/>
    </row>
    <row r="9319" spans="49:49" ht="9">
      <c r="AW9319" s="127"/>
    </row>
    <row r="9320" spans="49:49" ht="9">
      <c r="AW9320" s="127"/>
    </row>
    <row r="9321" spans="49:49" ht="9">
      <c r="AW9321" s="127"/>
    </row>
    <row r="9322" spans="49:49" ht="9">
      <c r="AW9322" s="127"/>
    </row>
    <row r="9323" spans="49:49" ht="9">
      <c r="AW9323" s="127"/>
    </row>
    <row r="9324" spans="49:49" ht="9">
      <c r="AW9324" s="127"/>
    </row>
    <row r="9325" spans="49:49" ht="9">
      <c r="AW9325" s="127"/>
    </row>
    <row r="9326" spans="49:49" ht="9">
      <c r="AW9326" s="127"/>
    </row>
    <row r="9327" spans="49:49" ht="9">
      <c r="AW9327" s="127"/>
    </row>
    <row r="9328" spans="49:49" ht="9">
      <c r="AW9328" s="127"/>
    </row>
    <row r="9329" spans="49:49" ht="9">
      <c r="AW9329" s="127"/>
    </row>
    <row r="9330" spans="49:49" ht="9">
      <c r="AW9330" s="127"/>
    </row>
    <row r="9331" spans="49:49" ht="9">
      <c r="AW9331" s="127"/>
    </row>
    <row r="9332" spans="49:49" ht="9">
      <c r="AW9332" s="127"/>
    </row>
    <row r="9333" spans="49:49" ht="9">
      <c r="AW9333" s="127"/>
    </row>
    <row r="9334" spans="49:49" ht="9">
      <c r="AW9334" s="127"/>
    </row>
    <row r="9335" spans="49:49" ht="9">
      <c r="AW9335" s="127"/>
    </row>
    <row r="9336" spans="49:49" ht="9">
      <c r="AW9336" s="127"/>
    </row>
    <row r="9337" spans="49:49" ht="9">
      <c r="AW9337" s="127"/>
    </row>
    <row r="9338" spans="49:49" ht="9">
      <c r="AW9338" s="127"/>
    </row>
    <row r="9339" spans="49:49" ht="9">
      <c r="AW9339" s="127"/>
    </row>
    <row r="9340" spans="49:49" ht="9">
      <c r="AW9340" s="127"/>
    </row>
    <row r="9341" spans="49:49" ht="9">
      <c r="AW9341" s="127"/>
    </row>
    <row r="9342" spans="49:49" ht="9">
      <c r="AW9342" s="127"/>
    </row>
    <row r="9343" spans="49:49" ht="9">
      <c r="AW9343" s="127"/>
    </row>
    <row r="9344" spans="49:49" ht="9">
      <c r="AW9344" s="127"/>
    </row>
    <row r="9345" spans="49:49" ht="9">
      <c r="AW9345" s="127"/>
    </row>
    <row r="9346" spans="49:49" ht="9">
      <c r="AW9346" s="127"/>
    </row>
    <row r="9347" spans="49:49" ht="9">
      <c r="AW9347" s="127"/>
    </row>
    <row r="9348" spans="49:49" ht="9">
      <c r="AW9348" s="127"/>
    </row>
    <row r="9349" spans="49:49" ht="9">
      <c r="AW9349" s="127"/>
    </row>
    <row r="9350" spans="49:49" ht="9">
      <c r="AW9350" s="127"/>
    </row>
    <row r="9351" spans="49:49" ht="9">
      <c r="AW9351" s="127"/>
    </row>
    <row r="9352" spans="49:49" ht="9">
      <c r="AW9352" s="127"/>
    </row>
    <row r="9353" spans="49:49" ht="9">
      <c r="AW9353" s="127"/>
    </row>
    <row r="9354" spans="49:49" ht="9">
      <c r="AW9354" s="127"/>
    </row>
    <row r="9355" spans="49:49" ht="9">
      <c r="AW9355" s="127"/>
    </row>
    <row r="9356" spans="49:49" ht="9">
      <c r="AW9356" s="127"/>
    </row>
    <row r="9357" spans="49:49" ht="9">
      <c r="AW9357" s="127"/>
    </row>
    <row r="9358" spans="49:49" ht="9">
      <c r="AW9358" s="127"/>
    </row>
    <row r="9359" spans="49:49" ht="9">
      <c r="AW9359" s="127"/>
    </row>
    <row r="9360" spans="49:49" ht="9">
      <c r="AW9360" s="127"/>
    </row>
    <row r="9361" spans="49:49" ht="9">
      <c r="AW9361" s="127"/>
    </row>
    <row r="9362" spans="49:49" ht="9">
      <c r="AW9362" s="127"/>
    </row>
    <row r="9363" spans="49:49" ht="9">
      <c r="AW9363" s="127"/>
    </row>
    <row r="9364" spans="49:49" ht="9">
      <c r="AW9364" s="127"/>
    </row>
    <row r="9365" spans="49:49" ht="9">
      <c r="AW9365" s="127"/>
    </row>
    <row r="9366" spans="49:49" ht="9">
      <c r="AW9366" s="127"/>
    </row>
    <row r="9367" spans="49:49" ht="9">
      <c r="AW9367" s="127"/>
    </row>
    <row r="9368" spans="49:49" ht="9">
      <c r="AW9368" s="127"/>
    </row>
    <row r="9369" spans="49:49" ht="9">
      <c r="AW9369" s="127"/>
    </row>
    <row r="9370" spans="49:49" ht="9">
      <c r="AW9370" s="127"/>
    </row>
    <row r="9371" spans="49:49" ht="9">
      <c r="AW9371" s="127"/>
    </row>
    <row r="9372" spans="49:49" ht="9">
      <c r="AW9372" s="127"/>
    </row>
    <row r="9373" spans="49:49" ht="9">
      <c r="AW9373" s="127"/>
    </row>
    <row r="9374" spans="49:49" ht="9">
      <c r="AW9374" s="127"/>
    </row>
    <row r="9375" spans="49:49" ht="9">
      <c r="AW9375" s="127"/>
    </row>
    <row r="9376" spans="49:49" ht="9">
      <c r="AW9376" s="127"/>
    </row>
    <row r="9377" spans="49:49" ht="9">
      <c r="AW9377" s="127"/>
    </row>
    <row r="9378" spans="49:49" ht="9">
      <c r="AW9378" s="127"/>
    </row>
    <row r="9379" spans="49:49" ht="9">
      <c r="AW9379" s="127"/>
    </row>
    <row r="9380" spans="49:49" ht="9">
      <c r="AW9380" s="127"/>
    </row>
    <row r="9381" spans="49:49" ht="9">
      <c r="AW9381" s="127"/>
    </row>
    <row r="9382" spans="49:49" ht="9">
      <c r="AW9382" s="127"/>
    </row>
    <row r="9383" spans="49:49" ht="9">
      <c r="AW9383" s="127"/>
    </row>
    <row r="9384" spans="49:49" ht="9">
      <c r="AW9384" s="127"/>
    </row>
    <row r="9385" spans="49:49" ht="9">
      <c r="AW9385" s="127"/>
    </row>
    <row r="9386" spans="49:49" ht="9">
      <c r="AW9386" s="127"/>
    </row>
    <row r="9387" spans="49:49" ht="9">
      <c r="AW9387" s="127"/>
    </row>
    <row r="9388" spans="49:49" ht="9">
      <c r="AW9388" s="127"/>
    </row>
    <row r="9389" spans="49:49" ht="9">
      <c r="AW9389" s="127"/>
    </row>
    <row r="9390" spans="49:49" ht="9">
      <c r="AW9390" s="127"/>
    </row>
    <row r="9391" spans="49:49" ht="9">
      <c r="AW9391" s="127"/>
    </row>
    <row r="9392" spans="49:49" ht="9">
      <c r="AW9392" s="127"/>
    </row>
    <row r="9393" spans="49:49" ht="9">
      <c r="AW9393" s="127"/>
    </row>
    <row r="9394" spans="49:49" ht="9">
      <c r="AW9394" s="127"/>
    </row>
    <row r="9395" spans="49:49" ht="9">
      <c r="AW9395" s="127"/>
    </row>
    <row r="9396" spans="49:49" ht="9">
      <c r="AW9396" s="127"/>
    </row>
    <row r="9397" spans="49:49" ht="9">
      <c r="AW9397" s="127"/>
    </row>
    <row r="9398" spans="49:49" ht="9">
      <c r="AW9398" s="127"/>
    </row>
    <row r="9399" spans="49:49" ht="9">
      <c r="AW9399" s="127"/>
    </row>
    <row r="9400" spans="49:49" ht="9">
      <c r="AW9400" s="127"/>
    </row>
    <row r="9401" spans="49:49" ht="9">
      <c r="AW9401" s="127"/>
    </row>
    <row r="9402" spans="49:49" ht="9">
      <c r="AW9402" s="127"/>
    </row>
    <row r="9403" spans="49:49" ht="9">
      <c r="AW9403" s="127"/>
    </row>
    <row r="9404" spans="49:49" ht="9">
      <c r="AW9404" s="127"/>
    </row>
    <row r="9405" spans="49:49" ht="9">
      <c r="AW9405" s="127"/>
    </row>
    <row r="9406" spans="49:49" ht="9">
      <c r="AW9406" s="127"/>
    </row>
    <row r="9407" spans="49:49" ht="9">
      <c r="AW9407" s="127"/>
    </row>
    <row r="9408" spans="49:49" ht="9">
      <c r="AW9408" s="127"/>
    </row>
    <row r="9409" spans="49:49" ht="9">
      <c r="AW9409" s="127"/>
    </row>
    <row r="9410" spans="49:49" ht="9">
      <c r="AW9410" s="127"/>
    </row>
    <row r="9411" spans="49:49" ht="9">
      <c r="AW9411" s="127"/>
    </row>
    <row r="9412" spans="49:49" ht="9">
      <c r="AW9412" s="127"/>
    </row>
    <row r="9413" spans="49:49" ht="9">
      <c r="AW9413" s="127"/>
    </row>
    <row r="9414" spans="49:49" ht="9">
      <c r="AW9414" s="127"/>
    </row>
    <row r="9415" spans="49:49" ht="9">
      <c r="AW9415" s="127"/>
    </row>
    <row r="9416" spans="49:49" ht="9">
      <c r="AW9416" s="127"/>
    </row>
    <row r="9417" spans="49:49" ht="9">
      <c r="AW9417" s="127"/>
    </row>
    <row r="9418" spans="49:49" ht="9">
      <c r="AW9418" s="127"/>
    </row>
    <row r="9419" spans="49:49" ht="9">
      <c r="AW9419" s="127"/>
    </row>
    <row r="9420" spans="49:49" ht="9">
      <c r="AW9420" s="127"/>
    </row>
    <row r="9421" spans="49:49" ht="9">
      <c r="AW9421" s="127"/>
    </row>
    <row r="9422" spans="49:49" ht="9">
      <c r="AW9422" s="127"/>
    </row>
    <row r="9423" spans="49:49" ht="9">
      <c r="AW9423" s="127"/>
    </row>
    <row r="9424" spans="49:49" ht="9">
      <c r="AW9424" s="127"/>
    </row>
    <row r="9425" spans="49:49" ht="9">
      <c r="AW9425" s="127"/>
    </row>
    <row r="9426" spans="49:49" ht="9">
      <c r="AW9426" s="127"/>
    </row>
    <row r="9427" spans="49:49" ht="9">
      <c r="AW9427" s="127"/>
    </row>
    <row r="9428" spans="49:49" ht="9">
      <c r="AW9428" s="127"/>
    </row>
    <row r="9429" spans="49:49" ht="9">
      <c r="AW9429" s="127"/>
    </row>
    <row r="9430" spans="49:49" ht="9">
      <c r="AW9430" s="127"/>
    </row>
    <row r="9431" spans="49:49" ht="9">
      <c r="AW9431" s="127"/>
    </row>
    <row r="9432" spans="49:49" ht="9">
      <c r="AW9432" s="127"/>
    </row>
    <row r="9433" spans="49:49" ht="9">
      <c r="AW9433" s="127"/>
    </row>
    <row r="9434" spans="49:49" ht="9">
      <c r="AW9434" s="127"/>
    </row>
    <row r="9435" spans="49:49" ht="9">
      <c r="AW9435" s="127"/>
    </row>
    <row r="9436" spans="49:49" ht="9">
      <c r="AW9436" s="127"/>
    </row>
    <row r="9437" spans="49:49" ht="9">
      <c r="AW9437" s="127"/>
    </row>
    <row r="9438" spans="49:49" ht="9">
      <c r="AW9438" s="127"/>
    </row>
    <row r="9439" spans="49:49" ht="9">
      <c r="AW9439" s="127"/>
    </row>
    <row r="9440" spans="49:49" ht="9">
      <c r="AW9440" s="127"/>
    </row>
    <row r="9441" spans="49:49" ht="9">
      <c r="AW9441" s="127"/>
    </row>
    <row r="9442" spans="49:49" ht="9">
      <c r="AW9442" s="127"/>
    </row>
    <row r="9443" spans="49:49" ht="9">
      <c r="AW9443" s="127"/>
    </row>
    <row r="9444" spans="49:49" ht="9">
      <c r="AW9444" s="127"/>
    </row>
    <row r="9445" spans="49:49" ht="9">
      <c r="AW9445" s="127"/>
    </row>
    <row r="9446" spans="49:49" ht="9">
      <c r="AW9446" s="127"/>
    </row>
    <row r="9447" spans="49:49" ht="9">
      <c r="AW9447" s="127"/>
    </row>
    <row r="9448" spans="49:49" ht="9">
      <c r="AW9448" s="127"/>
    </row>
    <row r="9449" spans="49:49" ht="9">
      <c r="AW9449" s="127"/>
    </row>
    <row r="9450" spans="49:49" ht="9">
      <c r="AW9450" s="127"/>
    </row>
    <row r="9451" spans="49:49" ht="9">
      <c r="AW9451" s="127"/>
    </row>
    <row r="9452" spans="49:49" ht="9">
      <c r="AW9452" s="127"/>
    </row>
    <row r="9453" spans="49:49" ht="9">
      <c r="AW9453" s="127"/>
    </row>
    <row r="9454" spans="49:49" ht="9">
      <c r="AW9454" s="127"/>
    </row>
    <row r="9455" spans="49:49" ht="9">
      <c r="AW9455" s="127"/>
    </row>
    <row r="9456" spans="49:49" ht="9">
      <c r="AW9456" s="127"/>
    </row>
    <row r="9457" spans="49:49" ht="9">
      <c r="AW9457" s="127"/>
    </row>
    <row r="9458" spans="49:49" ht="9">
      <c r="AW9458" s="127"/>
    </row>
    <row r="9459" spans="49:49" ht="9">
      <c r="AW9459" s="127"/>
    </row>
    <row r="9460" spans="49:49" ht="9">
      <c r="AW9460" s="127"/>
    </row>
    <row r="9461" spans="49:49" ht="9">
      <c r="AW9461" s="127"/>
    </row>
    <row r="9462" spans="49:49" ht="9">
      <c r="AW9462" s="127"/>
    </row>
    <row r="9463" spans="49:49" ht="9">
      <c r="AW9463" s="127"/>
    </row>
    <row r="9464" spans="49:49" ht="9">
      <c r="AW9464" s="127"/>
    </row>
    <row r="9465" spans="49:49" ht="9">
      <c r="AW9465" s="127"/>
    </row>
    <row r="9466" spans="49:49" ht="9">
      <c r="AW9466" s="127"/>
    </row>
    <row r="9467" spans="49:49" ht="9">
      <c r="AW9467" s="127"/>
    </row>
    <row r="9468" spans="49:49" ht="9">
      <c r="AW9468" s="127"/>
    </row>
    <row r="9469" spans="49:49" ht="9">
      <c r="AW9469" s="127"/>
    </row>
    <row r="9470" spans="49:49" ht="9">
      <c r="AW9470" s="127"/>
    </row>
    <row r="9471" spans="49:49" ht="9">
      <c r="AW9471" s="127"/>
    </row>
    <row r="9472" spans="49:49" ht="9">
      <c r="AW9472" s="127"/>
    </row>
    <row r="9473" spans="49:49" ht="9">
      <c r="AW9473" s="127"/>
    </row>
    <row r="9474" spans="49:49" ht="9">
      <c r="AW9474" s="127"/>
    </row>
    <row r="9475" spans="49:49" ht="9">
      <c r="AW9475" s="127"/>
    </row>
    <row r="9476" spans="49:49" ht="9">
      <c r="AW9476" s="127"/>
    </row>
    <row r="9477" spans="49:49" ht="9">
      <c r="AW9477" s="127"/>
    </row>
    <row r="9478" spans="49:49" ht="9">
      <c r="AW9478" s="127"/>
    </row>
    <row r="9479" spans="49:49" ht="9">
      <c r="AW9479" s="127"/>
    </row>
    <row r="9480" spans="49:49" ht="9">
      <c r="AW9480" s="127"/>
    </row>
    <row r="9481" spans="49:49" ht="9">
      <c r="AW9481" s="127"/>
    </row>
    <row r="9482" spans="49:49" ht="9">
      <c r="AW9482" s="127"/>
    </row>
    <row r="9483" spans="49:49" ht="9">
      <c r="AW9483" s="127"/>
    </row>
    <row r="9484" spans="49:49" ht="9">
      <c r="AW9484" s="127"/>
    </row>
    <row r="9485" spans="49:49" ht="9">
      <c r="AW9485" s="127"/>
    </row>
    <row r="9486" spans="49:49" ht="9">
      <c r="AW9486" s="127"/>
    </row>
    <row r="9487" spans="49:49" ht="9">
      <c r="AW9487" s="127"/>
    </row>
    <row r="9488" spans="49:49" ht="9">
      <c r="AW9488" s="127"/>
    </row>
    <row r="9489" spans="8:49" ht="9">
      <c r="AW9489" s="127"/>
    </row>
    <row r="9490" spans="8:49" ht="9">
      <c r="AW9490" s="127"/>
    </row>
    <row r="9491" spans="8:49" ht="9">
      <c r="H9491" s="129"/>
      <c r="AW9491" s="127"/>
    </row>
    <row r="9492" spans="8:49" ht="9">
      <c r="AW9492" s="127"/>
    </row>
    <row r="9493" spans="8:49" ht="9">
      <c r="AW9493" s="127"/>
    </row>
    <row r="9494" spans="8:49" ht="9">
      <c r="AW9494" s="127"/>
    </row>
    <row r="9495" spans="8:49" ht="9">
      <c r="AW9495" s="127"/>
    </row>
    <row r="9496" spans="8:49" ht="9">
      <c r="AW9496" s="127"/>
    </row>
    <row r="9497" spans="8:49" ht="9">
      <c r="AW9497" s="127"/>
    </row>
    <row r="9498" spans="8:49" ht="9">
      <c r="AW9498" s="127"/>
    </row>
    <row r="9499" spans="8:49" ht="9">
      <c r="AW9499" s="127"/>
    </row>
    <row r="9500" spans="8:49" ht="9">
      <c r="AW9500" s="127"/>
    </row>
    <row r="9501" spans="8:49" ht="9">
      <c r="AW9501" s="127"/>
    </row>
    <row r="9502" spans="8:49" ht="9">
      <c r="AW9502" s="127"/>
    </row>
    <row r="9503" spans="8:49" ht="9">
      <c r="AW9503" s="127"/>
    </row>
    <row r="9504" spans="8:49" ht="9">
      <c r="AW9504" s="127"/>
    </row>
    <row r="9505" spans="49:49" ht="9">
      <c r="AW9505" s="127"/>
    </row>
    <row r="9506" spans="49:49" ht="9">
      <c r="AW9506" s="127"/>
    </row>
    <row r="9507" spans="49:49" ht="9">
      <c r="AW9507" s="127"/>
    </row>
    <row r="9508" spans="49:49" ht="9">
      <c r="AW9508" s="127"/>
    </row>
    <row r="9509" spans="49:49" ht="9">
      <c r="AW9509" s="127"/>
    </row>
    <row r="9510" spans="49:49" ht="9">
      <c r="AW9510" s="127"/>
    </row>
    <row r="9511" spans="49:49" ht="9">
      <c r="AW9511" s="127"/>
    </row>
    <row r="9512" spans="49:49" ht="9">
      <c r="AW9512" s="127"/>
    </row>
    <row r="9513" spans="49:49" ht="9">
      <c r="AW9513" s="127"/>
    </row>
    <row r="9514" spans="49:49" ht="9">
      <c r="AW9514" s="127"/>
    </row>
    <row r="9515" spans="49:49" ht="9">
      <c r="AW9515" s="127"/>
    </row>
    <row r="9516" spans="49:49" ht="9">
      <c r="AW9516" s="127"/>
    </row>
    <row r="9517" spans="49:49" ht="9">
      <c r="AW9517" s="127"/>
    </row>
    <row r="9518" spans="49:49" ht="9">
      <c r="AW9518" s="127"/>
    </row>
    <row r="9519" spans="49:49" ht="9">
      <c r="AW9519" s="127"/>
    </row>
    <row r="9520" spans="49:49" ht="9">
      <c r="AW9520" s="127"/>
    </row>
    <row r="9521" spans="49:49" ht="9">
      <c r="AW9521" s="127"/>
    </row>
    <row r="9522" spans="49:49" ht="9">
      <c r="AW9522" s="127"/>
    </row>
    <row r="9523" spans="49:49" ht="9">
      <c r="AW9523" s="127"/>
    </row>
    <row r="9524" spans="49:49" ht="9">
      <c r="AW9524" s="127"/>
    </row>
    <row r="9525" spans="49:49" ht="9">
      <c r="AW9525" s="127"/>
    </row>
    <row r="9526" spans="49:49" ht="9">
      <c r="AW9526" s="127"/>
    </row>
    <row r="9527" spans="49:49" ht="9">
      <c r="AW9527" s="127"/>
    </row>
    <row r="9528" spans="49:49" ht="9">
      <c r="AW9528" s="127"/>
    </row>
    <row r="9529" spans="49:49" ht="9">
      <c r="AW9529" s="127"/>
    </row>
    <row r="9530" spans="49:49" ht="9">
      <c r="AW9530" s="127"/>
    </row>
    <row r="9531" spans="49:49" ht="9">
      <c r="AW9531" s="127"/>
    </row>
    <row r="9532" spans="49:49" ht="9">
      <c r="AW9532" s="127"/>
    </row>
    <row r="9533" spans="49:49" ht="9">
      <c r="AW9533" s="127"/>
    </row>
    <row r="9534" spans="49:49" ht="9">
      <c r="AW9534" s="127"/>
    </row>
    <row r="9535" spans="49:49" ht="9">
      <c r="AW9535" s="127"/>
    </row>
    <row r="9536" spans="49:49" ht="9">
      <c r="AW9536" s="127"/>
    </row>
    <row r="9537" spans="49:49" ht="9">
      <c r="AW9537" s="127"/>
    </row>
    <row r="9538" spans="49:49" ht="9">
      <c r="AW9538" s="127"/>
    </row>
    <row r="9539" spans="49:49" ht="9">
      <c r="AW9539" s="127"/>
    </row>
    <row r="9540" spans="49:49" ht="9">
      <c r="AW9540" s="127"/>
    </row>
    <row r="9541" spans="49:49" ht="9">
      <c r="AW9541" s="127"/>
    </row>
    <row r="9542" spans="49:49" ht="9">
      <c r="AW9542" s="127"/>
    </row>
    <row r="9543" spans="49:49" ht="9">
      <c r="AW9543" s="127"/>
    </row>
    <row r="9544" spans="49:49" ht="9">
      <c r="AW9544" s="127"/>
    </row>
    <row r="9545" spans="49:49" ht="9">
      <c r="AW9545" s="127"/>
    </row>
    <row r="9546" spans="49:49" ht="9">
      <c r="AW9546" s="127"/>
    </row>
    <row r="9547" spans="49:49" ht="9">
      <c r="AW9547" s="127"/>
    </row>
    <row r="9548" spans="49:49" ht="9">
      <c r="AW9548" s="127"/>
    </row>
    <row r="9549" spans="49:49" ht="9">
      <c r="AW9549" s="127"/>
    </row>
    <row r="9550" spans="49:49" ht="9">
      <c r="AW9550" s="127"/>
    </row>
    <row r="9551" spans="49:49" ht="9">
      <c r="AW9551" s="127"/>
    </row>
    <row r="9552" spans="49:49" ht="9">
      <c r="AW9552" s="127"/>
    </row>
    <row r="9553" spans="49:49" ht="9">
      <c r="AW9553" s="127"/>
    </row>
    <row r="9554" spans="49:49" ht="9">
      <c r="AW9554" s="127"/>
    </row>
    <row r="9555" spans="49:49" ht="9">
      <c r="AW9555" s="127"/>
    </row>
    <row r="9556" spans="49:49" ht="9">
      <c r="AW9556" s="127"/>
    </row>
    <row r="9557" spans="49:49" ht="9">
      <c r="AW9557" s="127"/>
    </row>
    <row r="9558" spans="49:49" ht="9">
      <c r="AW9558" s="127"/>
    </row>
    <row r="9559" spans="49:49" ht="9">
      <c r="AW9559" s="127"/>
    </row>
    <row r="9560" spans="49:49" ht="9">
      <c r="AW9560" s="127"/>
    </row>
    <row r="9561" spans="49:49" ht="9">
      <c r="AW9561" s="127"/>
    </row>
    <row r="9562" spans="49:49" ht="9">
      <c r="AW9562" s="127"/>
    </row>
    <row r="9563" spans="49:49" ht="9">
      <c r="AW9563" s="127"/>
    </row>
    <row r="9564" spans="49:49" ht="9">
      <c r="AW9564" s="127"/>
    </row>
    <row r="9565" spans="49:49" ht="9">
      <c r="AW9565" s="127"/>
    </row>
    <row r="9566" spans="49:49" ht="9">
      <c r="AW9566" s="127"/>
    </row>
    <row r="9567" spans="49:49" ht="9">
      <c r="AW9567" s="127"/>
    </row>
    <row r="9568" spans="49:49" ht="9">
      <c r="AW9568" s="127"/>
    </row>
    <row r="9569" spans="49:49" ht="9">
      <c r="AW9569" s="127"/>
    </row>
    <row r="9570" spans="49:49" ht="9">
      <c r="AW9570" s="127"/>
    </row>
    <row r="9571" spans="49:49" ht="9">
      <c r="AW9571" s="127"/>
    </row>
    <row r="9572" spans="49:49" ht="9">
      <c r="AW9572" s="127"/>
    </row>
    <row r="9573" spans="49:49" ht="9">
      <c r="AW9573" s="127"/>
    </row>
    <row r="9574" spans="49:49" ht="9">
      <c r="AW9574" s="127"/>
    </row>
    <row r="9575" spans="49:49" ht="9">
      <c r="AW9575" s="127"/>
    </row>
    <row r="9576" spans="49:49" ht="9">
      <c r="AW9576" s="127"/>
    </row>
    <row r="9577" spans="49:49" ht="9">
      <c r="AW9577" s="127"/>
    </row>
    <row r="9578" spans="49:49" ht="9">
      <c r="AW9578" s="127"/>
    </row>
    <row r="9579" spans="49:49" ht="9">
      <c r="AW9579" s="127"/>
    </row>
    <row r="9580" spans="49:49" ht="9">
      <c r="AW9580" s="127"/>
    </row>
    <row r="9581" spans="49:49" ht="9">
      <c r="AW9581" s="127"/>
    </row>
    <row r="9582" spans="49:49" ht="9">
      <c r="AW9582" s="127"/>
    </row>
    <row r="9583" spans="49:49" ht="9">
      <c r="AW9583" s="127"/>
    </row>
    <row r="9584" spans="49:49" ht="9">
      <c r="AW9584" s="127"/>
    </row>
    <row r="9585" spans="49:49" ht="9">
      <c r="AW9585" s="127"/>
    </row>
    <row r="9586" spans="49:49" ht="9">
      <c r="AW9586" s="127"/>
    </row>
    <row r="9587" spans="49:49" ht="9">
      <c r="AW9587" s="127"/>
    </row>
    <row r="9588" spans="49:49" ht="9">
      <c r="AW9588" s="127"/>
    </row>
    <row r="9589" spans="49:49" ht="9">
      <c r="AW9589" s="127"/>
    </row>
    <row r="9590" spans="49:49" ht="9">
      <c r="AW9590" s="127"/>
    </row>
    <row r="9591" spans="49:49" ht="9">
      <c r="AW9591" s="127"/>
    </row>
    <row r="9592" spans="49:49" ht="9">
      <c r="AW9592" s="127"/>
    </row>
    <row r="9593" spans="49:49" ht="9">
      <c r="AW9593" s="127"/>
    </row>
    <row r="9594" spans="49:49" ht="9">
      <c r="AW9594" s="127"/>
    </row>
    <row r="9595" spans="49:49" ht="9">
      <c r="AW9595" s="127"/>
    </row>
    <row r="9596" spans="49:49" ht="9">
      <c r="AW9596" s="127"/>
    </row>
    <row r="9597" spans="49:49" ht="9">
      <c r="AW9597" s="127"/>
    </row>
    <row r="9598" spans="49:49" ht="9">
      <c r="AW9598" s="127"/>
    </row>
    <row r="9599" spans="49:49" ht="9">
      <c r="AW9599" s="127"/>
    </row>
    <row r="9600" spans="49:49" ht="9">
      <c r="AW9600" s="127"/>
    </row>
    <row r="9601" spans="49:49" ht="9">
      <c r="AW9601" s="127"/>
    </row>
    <row r="9602" spans="49:49" ht="9">
      <c r="AW9602" s="127"/>
    </row>
    <row r="9603" spans="49:49" ht="9">
      <c r="AW9603" s="127"/>
    </row>
    <row r="9604" spans="49:49" ht="9">
      <c r="AW9604" s="127"/>
    </row>
    <row r="9605" spans="49:49" ht="9">
      <c r="AW9605" s="127"/>
    </row>
    <row r="9606" spans="49:49" ht="9">
      <c r="AW9606" s="127"/>
    </row>
    <row r="9607" spans="49:49" ht="9">
      <c r="AW9607" s="127"/>
    </row>
    <row r="9608" spans="49:49" ht="9">
      <c r="AW9608" s="127"/>
    </row>
    <row r="9609" spans="49:49" ht="9">
      <c r="AW9609" s="127"/>
    </row>
    <row r="9610" spans="49:49" ht="9">
      <c r="AW9610" s="127"/>
    </row>
    <row r="9611" spans="49:49" ht="9">
      <c r="AW9611" s="127"/>
    </row>
    <row r="9612" spans="49:49" ht="9">
      <c r="AW9612" s="127"/>
    </row>
    <row r="9613" spans="49:49" ht="9">
      <c r="AW9613" s="127"/>
    </row>
    <row r="9614" spans="49:49" ht="9">
      <c r="AW9614" s="127"/>
    </row>
    <row r="9615" spans="49:49" ht="9">
      <c r="AW9615" s="127"/>
    </row>
    <row r="9616" spans="49:49" ht="9">
      <c r="AW9616" s="127"/>
    </row>
    <row r="9617" spans="49:49" ht="9">
      <c r="AW9617" s="127"/>
    </row>
    <row r="9618" spans="49:49" ht="9">
      <c r="AW9618" s="127"/>
    </row>
    <row r="9619" spans="49:49" ht="9">
      <c r="AW9619" s="127"/>
    </row>
    <row r="9620" spans="49:49" ht="9">
      <c r="AW9620" s="127"/>
    </row>
    <row r="9621" spans="49:49" ht="9">
      <c r="AW9621" s="127"/>
    </row>
    <row r="9622" spans="49:49" ht="9">
      <c r="AW9622" s="127"/>
    </row>
    <row r="9623" spans="49:49" ht="9">
      <c r="AW9623" s="127"/>
    </row>
    <row r="9624" spans="49:49" ht="9">
      <c r="AW9624" s="127"/>
    </row>
    <row r="9625" spans="49:49" ht="9">
      <c r="AW9625" s="127"/>
    </row>
    <row r="9626" spans="49:49" ht="9">
      <c r="AW9626" s="127"/>
    </row>
    <row r="9627" spans="49:49" ht="9">
      <c r="AW9627" s="127"/>
    </row>
    <row r="9628" spans="49:49" ht="9">
      <c r="AW9628" s="127"/>
    </row>
    <row r="9629" spans="49:49" ht="9">
      <c r="AW9629" s="127"/>
    </row>
    <row r="9630" spans="49:49" ht="9">
      <c r="AW9630" s="127"/>
    </row>
    <row r="9631" spans="49:49" ht="9">
      <c r="AW9631" s="127"/>
    </row>
    <row r="9632" spans="49:49" ht="9">
      <c r="AW9632" s="127"/>
    </row>
    <row r="9633" spans="49:49" ht="9">
      <c r="AW9633" s="127"/>
    </row>
    <row r="9634" spans="49:49" ht="9">
      <c r="AW9634" s="127"/>
    </row>
    <row r="9635" spans="49:49" ht="9">
      <c r="AW9635" s="127"/>
    </row>
    <row r="9636" spans="49:49" ht="9">
      <c r="AW9636" s="127"/>
    </row>
    <row r="9637" spans="49:49" ht="9">
      <c r="AW9637" s="127"/>
    </row>
    <row r="9638" spans="49:49" ht="9">
      <c r="AW9638" s="127"/>
    </row>
    <row r="9639" spans="49:49" ht="9">
      <c r="AW9639" s="127"/>
    </row>
    <row r="9640" spans="49:49" ht="9">
      <c r="AW9640" s="127"/>
    </row>
    <row r="9641" spans="49:49" ht="9">
      <c r="AW9641" s="127"/>
    </row>
    <row r="9642" spans="49:49" ht="9">
      <c r="AW9642" s="127"/>
    </row>
    <row r="9643" spans="49:49" ht="9">
      <c r="AW9643" s="127"/>
    </row>
    <row r="9644" spans="49:49" ht="9">
      <c r="AW9644" s="127"/>
    </row>
    <row r="9645" spans="49:49" ht="9">
      <c r="AW9645" s="127"/>
    </row>
    <row r="9646" spans="49:49" ht="9">
      <c r="AW9646" s="127"/>
    </row>
    <row r="9647" spans="49:49" ht="9">
      <c r="AW9647" s="127"/>
    </row>
    <row r="9648" spans="49:49" ht="9">
      <c r="AW9648" s="127"/>
    </row>
    <row r="9649" spans="49:49" ht="9">
      <c r="AW9649" s="127"/>
    </row>
    <row r="9650" spans="49:49" ht="9">
      <c r="AW9650" s="127"/>
    </row>
    <row r="9651" spans="49:49" ht="9">
      <c r="AW9651" s="127"/>
    </row>
    <row r="9652" spans="49:49" ht="9">
      <c r="AW9652" s="127"/>
    </row>
    <row r="9653" spans="49:49" ht="9">
      <c r="AW9653" s="127"/>
    </row>
    <row r="9654" spans="49:49" ht="9">
      <c r="AW9654" s="127"/>
    </row>
    <row r="9655" spans="49:49" ht="9">
      <c r="AW9655" s="127"/>
    </row>
    <row r="9656" spans="49:49" ht="9">
      <c r="AW9656" s="127"/>
    </row>
    <row r="9657" spans="49:49" ht="9">
      <c r="AW9657" s="127"/>
    </row>
    <row r="9658" spans="49:49" ht="9">
      <c r="AW9658" s="127"/>
    </row>
    <row r="9659" spans="49:49" ht="9">
      <c r="AW9659" s="127"/>
    </row>
    <row r="9660" spans="49:49" ht="9">
      <c r="AW9660" s="127"/>
    </row>
    <row r="9661" spans="49:49" ht="9">
      <c r="AW9661" s="127"/>
    </row>
    <row r="9662" spans="49:49" ht="9">
      <c r="AW9662" s="127"/>
    </row>
    <row r="9663" spans="49:49" ht="9">
      <c r="AW9663" s="127"/>
    </row>
    <row r="9664" spans="49:49" ht="9">
      <c r="AW9664" s="127"/>
    </row>
    <row r="9665" spans="49:49" ht="9">
      <c r="AW9665" s="127"/>
    </row>
    <row r="9666" spans="49:49" ht="9">
      <c r="AW9666" s="127"/>
    </row>
    <row r="9667" spans="49:49" ht="9">
      <c r="AW9667" s="127"/>
    </row>
    <row r="9668" spans="49:49" ht="9">
      <c r="AW9668" s="127"/>
    </row>
    <row r="9669" spans="49:49" ht="9">
      <c r="AW9669" s="127"/>
    </row>
    <row r="9670" spans="49:49" ht="9">
      <c r="AW9670" s="127"/>
    </row>
    <row r="9671" spans="49:49" ht="9">
      <c r="AW9671" s="127"/>
    </row>
    <row r="9672" spans="49:49" ht="9">
      <c r="AW9672" s="127"/>
    </row>
    <row r="9673" spans="49:49" ht="9">
      <c r="AW9673" s="127"/>
    </row>
    <row r="9674" spans="49:49" ht="9">
      <c r="AW9674" s="127"/>
    </row>
    <row r="9675" spans="49:49" ht="9">
      <c r="AW9675" s="127"/>
    </row>
    <row r="9676" spans="49:49" ht="9">
      <c r="AW9676" s="127"/>
    </row>
    <row r="9677" spans="49:49" ht="9">
      <c r="AW9677" s="127"/>
    </row>
    <row r="9678" spans="49:49" ht="9">
      <c r="AW9678" s="127"/>
    </row>
    <row r="9679" spans="49:49" ht="9">
      <c r="AW9679" s="127"/>
    </row>
    <row r="9680" spans="49:49" ht="9">
      <c r="AW9680" s="127"/>
    </row>
    <row r="9681" spans="49:49" ht="9">
      <c r="AW9681" s="127"/>
    </row>
    <row r="9682" spans="49:49" ht="9">
      <c r="AW9682" s="127"/>
    </row>
    <row r="9683" spans="49:49" ht="9">
      <c r="AW9683" s="127"/>
    </row>
    <row r="9684" spans="49:49" ht="9">
      <c r="AW9684" s="127"/>
    </row>
    <row r="9685" spans="49:49" ht="9">
      <c r="AW9685" s="127"/>
    </row>
    <row r="9686" spans="49:49" ht="9">
      <c r="AW9686" s="127"/>
    </row>
    <row r="9687" spans="49:49" ht="9">
      <c r="AW9687" s="127"/>
    </row>
    <row r="9688" spans="49:49" ht="9">
      <c r="AW9688" s="127"/>
    </row>
    <row r="9689" spans="49:49" ht="9">
      <c r="AW9689" s="127"/>
    </row>
    <row r="9690" spans="49:49" ht="9">
      <c r="AW9690" s="127"/>
    </row>
    <row r="9691" spans="49:49" ht="9">
      <c r="AW9691" s="127"/>
    </row>
    <row r="9692" spans="49:49" ht="9">
      <c r="AW9692" s="127"/>
    </row>
    <row r="9693" spans="49:49" ht="9">
      <c r="AW9693" s="127"/>
    </row>
    <row r="9694" spans="49:49" ht="9">
      <c r="AW9694" s="127"/>
    </row>
    <row r="9695" spans="49:49" ht="9">
      <c r="AW9695" s="127"/>
    </row>
    <row r="9696" spans="49:49" ht="9">
      <c r="AW9696" s="127"/>
    </row>
    <row r="9697" spans="49:49" ht="9">
      <c r="AW9697" s="127"/>
    </row>
    <row r="9698" spans="49:49" ht="9">
      <c r="AW9698" s="127"/>
    </row>
    <row r="9699" spans="49:49" ht="9">
      <c r="AW9699" s="127"/>
    </row>
    <row r="9700" spans="49:49" ht="9">
      <c r="AW9700" s="127"/>
    </row>
    <row r="9701" spans="49:49" ht="9">
      <c r="AW9701" s="127"/>
    </row>
    <row r="9702" spans="49:49" ht="9">
      <c r="AW9702" s="127"/>
    </row>
    <row r="9703" spans="49:49" ht="9">
      <c r="AW9703" s="127"/>
    </row>
    <row r="9704" spans="49:49" ht="9">
      <c r="AW9704" s="127"/>
    </row>
    <row r="9705" spans="49:49" ht="9">
      <c r="AW9705" s="127"/>
    </row>
    <row r="9706" spans="49:49" ht="9">
      <c r="AW9706" s="127"/>
    </row>
    <row r="9707" spans="49:49" ht="9">
      <c r="AW9707" s="127"/>
    </row>
    <row r="9708" spans="49:49" ht="9">
      <c r="AW9708" s="127"/>
    </row>
    <row r="9709" spans="49:49" ht="9">
      <c r="AW9709" s="127"/>
    </row>
    <row r="9710" spans="49:49" ht="9">
      <c r="AW9710" s="127"/>
    </row>
    <row r="9711" spans="49:49" ht="9">
      <c r="AW9711" s="127"/>
    </row>
    <row r="9712" spans="49:49" ht="9">
      <c r="AW9712" s="127"/>
    </row>
    <row r="9713" spans="49:49" ht="9">
      <c r="AW9713" s="127"/>
    </row>
    <row r="9714" spans="49:49" ht="9">
      <c r="AW9714" s="127"/>
    </row>
    <row r="9715" spans="49:49" ht="9">
      <c r="AW9715" s="127"/>
    </row>
    <row r="9716" spans="49:49" ht="9">
      <c r="AW9716" s="127"/>
    </row>
    <row r="9717" spans="49:49" ht="9">
      <c r="AW9717" s="127"/>
    </row>
    <row r="9718" spans="49:49" ht="9">
      <c r="AW9718" s="127"/>
    </row>
    <row r="9719" spans="49:49" ht="9">
      <c r="AW9719" s="127"/>
    </row>
    <row r="9720" spans="49:49" ht="9">
      <c r="AW9720" s="127"/>
    </row>
    <row r="9721" spans="49:49" ht="9">
      <c r="AW9721" s="127"/>
    </row>
    <row r="9722" spans="49:49" ht="9">
      <c r="AW9722" s="127"/>
    </row>
    <row r="9723" spans="49:49" ht="9">
      <c r="AW9723" s="127"/>
    </row>
    <row r="9724" spans="49:49" ht="9">
      <c r="AW9724" s="127"/>
    </row>
    <row r="9725" spans="49:49" ht="9">
      <c r="AW9725" s="127"/>
    </row>
    <row r="9726" spans="49:49" ht="9">
      <c r="AW9726" s="127"/>
    </row>
    <row r="9727" spans="49:49" ht="9">
      <c r="AW9727" s="127"/>
    </row>
    <row r="9728" spans="49:49" ht="9">
      <c r="AW9728" s="127"/>
    </row>
    <row r="9729" spans="49:49" ht="9">
      <c r="AW9729" s="127"/>
    </row>
    <row r="9730" spans="49:49" ht="9">
      <c r="AW9730" s="127"/>
    </row>
    <row r="9731" spans="49:49" ht="9">
      <c r="AW9731" s="127"/>
    </row>
    <row r="9732" spans="49:49" ht="9">
      <c r="AW9732" s="127"/>
    </row>
    <row r="9733" spans="49:49" ht="9">
      <c r="AW9733" s="127"/>
    </row>
    <row r="9734" spans="49:49" ht="9">
      <c r="AW9734" s="127"/>
    </row>
    <row r="9735" spans="49:49" ht="9">
      <c r="AW9735" s="127"/>
    </row>
    <row r="9736" spans="49:49" ht="9">
      <c r="AW9736" s="127"/>
    </row>
    <row r="9737" spans="49:49" ht="9">
      <c r="AW9737" s="127"/>
    </row>
    <row r="9738" spans="49:49" ht="9">
      <c r="AW9738" s="127"/>
    </row>
    <row r="9739" spans="49:49" ht="9">
      <c r="AW9739" s="127"/>
    </row>
    <row r="9740" spans="49:49" ht="9">
      <c r="AW9740" s="127"/>
    </row>
    <row r="9741" spans="49:49" ht="9">
      <c r="AW9741" s="127"/>
    </row>
    <row r="9742" spans="49:49" ht="9">
      <c r="AW9742" s="127"/>
    </row>
    <row r="9743" spans="49:49" ht="9">
      <c r="AW9743" s="127"/>
    </row>
    <row r="9744" spans="49:49" ht="9">
      <c r="AW9744" s="127"/>
    </row>
    <row r="9745" spans="49:49" ht="9">
      <c r="AW9745" s="127"/>
    </row>
    <row r="9746" spans="49:49" ht="9">
      <c r="AW9746" s="127"/>
    </row>
    <row r="9747" spans="49:49" ht="9">
      <c r="AW9747" s="127"/>
    </row>
    <row r="9748" spans="49:49" ht="9">
      <c r="AW9748" s="127"/>
    </row>
    <row r="9749" spans="49:49" ht="9">
      <c r="AW9749" s="127"/>
    </row>
    <row r="9750" spans="49:49" ht="9">
      <c r="AW9750" s="127"/>
    </row>
    <row r="9751" spans="49:49" ht="9">
      <c r="AW9751" s="127"/>
    </row>
    <row r="9752" spans="49:49" ht="9">
      <c r="AW9752" s="127"/>
    </row>
    <row r="9753" spans="49:49" ht="9">
      <c r="AW9753" s="127"/>
    </row>
    <row r="9754" spans="49:49" ht="9">
      <c r="AW9754" s="127"/>
    </row>
    <row r="9755" spans="49:49" ht="9">
      <c r="AW9755" s="127"/>
    </row>
    <row r="9756" spans="49:49" ht="9">
      <c r="AW9756" s="127"/>
    </row>
    <row r="9757" spans="49:49" ht="9">
      <c r="AW9757" s="127"/>
    </row>
    <row r="9758" spans="49:49" ht="9">
      <c r="AW9758" s="127"/>
    </row>
    <row r="9759" spans="49:49" ht="9">
      <c r="AW9759" s="127"/>
    </row>
    <row r="9760" spans="49:49" ht="9">
      <c r="AW9760" s="127"/>
    </row>
    <row r="9761" spans="8:49" ht="9">
      <c r="AW9761" s="127"/>
    </row>
    <row r="9762" spans="8:49" ht="9">
      <c r="AW9762" s="127"/>
    </row>
    <row r="9763" spans="8:49" ht="9">
      <c r="AW9763" s="127"/>
    </row>
    <row r="9764" spans="8:49" ht="9">
      <c r="AW9764" s="127"/>
    </row>
    <row r="9765" spans="8:49" ht="9">
      <c r="AW9765" s="127"/>
    </row>
    <row r="9766" spans="8:49" ht="9">
      <c r="AW9766" s="127"/>
    </row>
    <row r="9767" spans="8:49" ht="9">
      <c r="AW9767" s="127"/>
    </row>
    <row r="9768" spans="8:49" ht="9">
      <c r="AW9768" s="127"/>
    </row>
    <row r="9769" spans="8:49" ht="9">
      <c r="AW9769" s="127"/>
    </row>
    <row r="9770" spans="8:49" ht="9">
      <c r="AW9770" s="127"/>
    </row>
    <row r="9771" spans="8:49" ht="9">
      <c r="AW9771" s="127"/>
    </row>
    <row r="9772" spans="8:49" ht="9">
      <c r="AW9772" s="127"/>
    </row>
    <row r="9773" spans="8:49" ht="9">
      <c r="AW9773" s="127"/>
    </row>
    <row r="9774" spans="8:49" ht="9">
      <c r="H9774" s="129"/>
      <c r="AW9774" s="127"/>
    </row>
    <row r="9775" spans="8:49" ht="9">
      <c r="AW9775" s="127"/>
    </row>
    <row r="9776" spans="8:49" ht="9">
      <c r="AW9776" s="127"/>
    </row>
    <row r="9777" spans="49:49" ht="9">
      <c r="AW9777" s="127"/>
    </row>
    <row r="9778" spans="49:49" ht="9">
      <c r="AW9778" s="127"/>
    </row>
    <row r="9779" spans="49:49" ht="9">
      <c r="AW9779" s="127"/>
    </row>
    <row r="9780" spans="49:49" ht="9">
      <c r="AW9780" s="127"/>
    </row>
    <row r="9781" spans="49:49" ht="9">
      <c r="AW9781" s="127"/>
    </row>
    <row r="9782" spans="49:49" ht="9">
      <c r="AW9782" s="127"/>
    </row>
    <row r="9783" spans="49:49" ht="9">
      <c r="AW9783" s="127"/>
    </row>
    <row r="9784" spans="49:49" ht="9">
      <c r="AW9784" s="127"/>
    </row>
    <row r="9785" spans="49:49" ht="9">
      <c r="AW9785" s="127"/>
    </row>
    <row r="9786" spans="49:49" ht="9">
      <c r="AW9786" s="127"/>
    </row>
    <row r="9787" spans="49:49" ht="9">
      <c r="AW9787" s="127"/>
    </row>
    <row r="9788" spans="49:49" ht="9">
      <c r="AW9788" s="127"/>
    </row>
    <row r="9789" spans="49:49" ht="9">
      <c r="AW9789" s="127"/>
    </row>
    <row r="9790" spans="49:49" ht="9">
      <c r="AW9790" s="127"/>
    </row>
    <row r="9791" spans="49:49" ht="9">
      <c r="AW9791" s="127"/>
    </row>
    <row r="9792" spans="49:49" ht="9">
      <c r="AW9792" s="127"/>
    </row>
    <row r="9793" spans="49:49" ht="9">
      <c r="AW9793" s="127"/>
    </row>
    <row r="9794" spans="49:49" ht="9">
      <c r="AW9794" s="127"/>
    </row>
    <row r="9795" spans="49:49" ht="9">
      <c r="AW9795" s="127"/>
    </row>
    <row r="9796" spans="49:49" ht="9">
      <c r="AW9796" s="127"/>
    </row>
    <row r="9797" spans="49:49" ht="9">
      <c r="AW9797" s="127"/>
    </row>
    <row r="9798" spans="49:49" ht="9">
      <c r="AW9798" s="127"/>
    </row>
    <row r="9799" spans="49:49" ht="9">
      <c r="AW9799" s="127"/>
    </row>
    <row r="9800" spans="49:49" ht="9">
      <c r="AW9800" s="127"/>
    </row>
    <row r="9801" spans="49:49" ht="9">
      <c r="AW9801" s="127"/>
    </row>
    <row r="9802" spans="49:49" ht="9">
      <c r="AW9802" s="127"/>
    </row>
    <row r="9803" spans="49:49" ht="9">
      <c r="AW9803" s="127"/>
    </row>
    <row r="9804" spans="49:49" ht="9">
      <c r="AW9804" s="127"/>
    </row>
    <row r="9805" spans="49:49" ht="9">
      <c r="AW9805" s="127"/>
    </row>
    <row r="9806" spans="49:49" ht="9">
      <c r="AW9806" s="127"/>
    </row>
    <row r="9807" spans="49:49" ht="9">
      <c r="AW9807" s="127"/>
    </row>
    <row r="9808" spans="49:49" ht="9">
      <c r="AW9808" s="127"/>
    </row>
    <row r="9809" spans="49:49" ht="9">
      <c r="AW9809" s="127"/>
    </row>
    <row r="9810" spans="49:49" ht="9">
      <c r="AW9810" s="127"/>
    </row>
    <row r="9811" spans="49:49" ht="9">
      <c r="AW9811" s="127"/>
    </row>
    <row r="9812" spans="49:49" ht="9">
      <c r="AW9812" s="127"/>
    </row>
    <row r="9813" spans="49:49" ht="9">
      <c r="AW9813" s="127"/>
    </row>
    <row r="9814" spans="49:49" ht="9">
      <c r="AW9814" s="127"/>
    </row>
    <row r="9815" spans="49:49" ht="9">
      <c r="AW9815" s="127"/>
    </row>
    <row r="9816" spans="49:49" ht="9">
      <c r="AW9816" s="127"/>
    </row>
    <row r="9817" spans="49:49" ht="9">
      <c r="AW9817" s="127"/>
    </row>
    <row r="9818" spans="49:49" ht="9">
      <c r="AW9818" s="127"/>
    </row>
    <row r="9819" spans="49:49" ht="9">
      <c r="AW9819" s="127"/>
    </row>
    <row r="9820" spans="49:49" ht="9">
      <c r="AW9820" s="127"/>
    </row>
    <row r="9821" spans="49:49" ht="9">
      <c r="AW9821" s="127"/>
    </row>
    <row r="9822" spans="49:49" ht="9">
      <c r="AW9822" s="127"/>
    </row>
    <row r="9823" spans="49:49" ht="9">
      <c r="AW9823" s="127"/>
    </row>
    <row r="9824" spans="49:49" ht="9">
      <c r="AW9824" s="127"/>
    </row>
    <row r="9825" spans="49:49" ht="9">
      <c r="AW9825" s="127"/>
    </row>
    <row r="9826" spans="49:49" ht="9">
      <c r="AW9826" s="127"/>
    </row>
    <row r="9827" spans="49:49" ht="9">
      <c r="AW9827" s="127"/>
    </row>
    <row r="9828" spans="49:49" ht="9">
      <c r="AW9828" s="127"/>
    </row>
    <row r="9829" spans="49:49" ht="9">
      <c r="AW9829" s="127"/>
    </row>
    <row r="9830" spans="49:49" ht="9">
      <c r="AW9830" s="127"/>
    </row>
    <row r="9831" spans="49:49" ht="9">
      <c r="AW9831" s="127"/>
    </row>
    <row r="9832" spans="49:49" ht="9">
      <c r="AW9832" s="127"/>
    </row>
    <row r="9833" spans="49:49" ht="9">
      <c r="AW9833" s="127"/>
    </row>
    <row r="9834" spans="49:49" ht="9">
      <c r="AW9834" s="127"/>
    </row>
    <row r="9835" spans="49:49" ht="9">
      <c r="AW9835" s="127"/>
    </row>
    <row r="9836" spans="49:49" ht="9">
      <c r="AW9836" s="127"/>
    </row>
    <row r="9837" spans="49:49" ht="9">
      <c r="AW9837" s="127"/>
    </row>
    <row r="9838" spans="49:49" ht="9">
      <c r="AW9838" s="127"/>
    </row>
    <row r="9839" spans="49:49" ht="9">
      <c r="AW9839" s="127"/>
    </row>
    <row r="9840" spans="49:49" ht="9">
      <c r="AW9840" s="127"/>
    </row>
    <row r="9841" spans="49:49" ht="9">
      <c r="AW9841" s="127"/>
    </row>
    <row r="9842" spans="49:49" ht="9">
      <c r="AW9842" s="127"/>
    </row>
    <row r="9843" spans="49:49" ht="9">
      <c r="AW9843" s="127"/>
    </row>
    <row r="9844" spans="49:49" ht="9">
      <c r="AW9844" s="127"/>
    </row>
    <row r="9845" spans="49:49" ht="9">
      <c r="AW9845" s="127"/>
    </row>
    <row r="9846" spans="49:49" ht="9">
      <c r="AW9846" s="127"/>
    </row>
    <row r="9847" spans="49:49" ht="9">
      <c r="AW9847" s="127"/>
    </row>
    <row r="9848" spans="49:49" ht="9">
      <c r="AW9848" s="127"/>
    </row>
    <row r="9849" spans="49:49" ht="9">
      <c r="AW9849" s="127"/>
    </row>
    <row r="9850" spans="49:49" ht="9">
      <c r="AW9850" s="127"/>
    </row>
    <row r="9851" spans="49:49" ht="9">
      <c r="AW9851" s="127"/>
    </row>
    <row r="9852" spans="49:49" ht="9">
      <c r="AW9852" s="127"/>
    </row>
    <row r="9853" spans="49:49" ht="9">
      <c r="AW9853" s="127"/>
    </row>
    <row r="9854" spans="49:49" ht="9">
      <c r="AW9854" s="127"/>
    </row>
    <row r="9855" spans="49:49" ht="9">
      <c r="AW9855" s="127"/>
    </row>
    <row r="9856" spans="49:49" ht="9">
      <c r="AW9856" s="127"/>
    </row>
    <row r="9857" spans="49:49" ht="9">
      <c r="AW9857" s="127"/>
    </row>
    <row r="9858" spans="49:49" ht="9">
      <c r="AW9858" s="127"/>
    </row>
    <row r="9859" spans="49:49" ht="9">
      <c r="AW9859" s="127"/>
    </row>
    <row r="9860" spans="49:49" ht="9">
      <c r="AW9860" s="127"/>
    </row>
    <row r="9861" spans="49:49" ht="9">
      <c r="AW9861" s="127"/>
    </row>
    <row r="9862" spans="49:49" ht="9">
      <c r="AW9862" s="127"/>
    </row>
    <row r="9863" spans="49:49" ht="9">
      <c r="AW9863" s="127"/>
    </row>
    <row r="9864" spans="49:49" ht="9">
      <c r="AW9864" s="127"/>
    </row>
    <row r="9865" spans="49:49" ht="9">
      <c r="AW9865" s="127"/>
    </row>
    <row r="9866" spans="49:49" ht="9">
      <c r="AW9866" s="127"/>
    </row>
    <row r="9867" spans="49:49" ht="9">
      <c r="AW9867" s="127"/>
    </row>
    <row r="9868" spans="49:49" ht="9">
      <c r="AW9868" s="127"/>
    </row>
    <row r="9869" spans="49:49" ht="9">
      <c r="AW9869" s="127"/>
    </row>
    <row r="9870" spans="49:49" ht="9">
      <c r="AW9870" s="127"/>
    </row>
    <row r="9871" spans="49:49" ht="9">
      <c r="AW9871" s="127"/>
    </row>
    <row r="9872" spans="49:49" ht="9">
      <c r="AW9872" s="127"/>
    </row>
    <row r="9873" spans="49:49" ht="9">
      <c r="AW9873" s="127"/>
    </row>
    <row r="9874" spans="49:49" ht="9">
      <c r="AW9874" s="127"/>
    </row>
    <row r="9875" spans="49:49" ht="9">
      <c r="AW9875" s="127"/>
    </row>
    <row r="9876" spans="49:49" ht="9">
      <c r="AW9876" s="127"/>
    </row>
    <row r="9877" spans="49:49" ht="9">
      <c r="AW9877" s="127"/>
    </row>
    <row r="9878" spans="49:49" ht="9">
      <c r="AW9878" s="127"/>
    </row>
    <row r="9879" spans="49:49" ht="9">
      <c r="AW9879" s="127"/>
    </row>
    <row r="9880" spans="49:49" ht="9">
      <c r="AW9880" s="127"/>
    </row>
    <row r="9881" spans="49:49" ht="9">
      <c r="AW9881" s="127"/>
    </row>
    <row r="9882" spans="49:49" ht="9">
      <c r="AW9882" s="127"/>
    </row>
    <row r="9883" spans="49:49" ht="9">
      <c r="AW9883" s="127"/>
    </row>
    <row r="9884" spans="49:49" ht="9">
      <c r="AW9884" s="127"/>
    </row>
    <row r="9885" spans="49:49" ht="9">
      <c r="AW9885" s="127"/>
    </row>
    <row r="9886" spans="49:49" ht="9">
      <c r="AW9886" s="127"/>
    </row>
    <row r="9887" spans="49:49" ht="9">
      <c r="AW9887" s="127"/>
    </row>
    <row r="9888" spans="49:49" ht="9">
      <c r="AW9888" s="127"/>
    </row>
    <row r="9889" spans="49:49" ht="9">
      <c r="AW9889" s="127"/>
    </row>
    <row r="9890" spans="49:49" ht="9">
      <c r="AW9890" s="127"/>
    </row>
    <row r="9891" spans="49:49" ht="9">
      <c r="AW9891" s="127"/>
    </row>
    <row r="9892" spans="49:49" ht="9">
      <c r="AW9892" s="127"/>
    </row>
    <row r="9893" spans="49:49" ht="9">
      <c r="AW9893" s="127"/>
    </row>
    <row r="9894" spans="49:49" ht="9">
      <c r="AW9894" s="127"/>
    </row>
    <row r="9895" spans="49:49" ht="9">
      <c r="AW9895" s="127"/>
    </row>
    <row r="9896" spans="49:49" ht="9">
      <c r="AW9896" s="127"/>
    </row>
    <row r="9897" spans="49:49" ht="9">
      <c r="AW9897" s="127"/>
    </row>
    <row r="9898" spans="49:49" ht="9">
      <c r="AW9898" s="127"/>
    </row>
    <row r="9899" spans="49:49" ht="9">
      <c r="AW9899" s="127"/>
    </row>
    <row r="9900" spans="49:49" ht="9">
      <c r="AW9900" s="127"/>
    </row>
    <row r="9901" spans="49:49" ht="9">
      <c r="AW9901" s="127"/>
    </row>
    <row r="9902" spans="49:49" ht="9">
      <c r="AW9902" s="127"/>
    </row>
    <row r="9903" spans="49:49" ht="9">
      <c r="AW9903" s="127"/>
    </row>
    <row r="9904" spans="49:49" ht="9">
      <c r="AW9904" s="127"/>
    </row>
    <row r="9905" spans="49:49" ht="9">
      <c r="AW9905" s="127"/>
    </row>
    <row r="9906" spans="49:49" ht="9">
      <c r="AW9906" s="127"/>
    </row>
    <row r="9907" spans="49:49" ht="9">
      <c r="AW9907" s="127"/>
    </row>
    <row r="9908" spans="49:49" ht="9">
      <c r="AW9908" s="127"/>
    </row>
    <row r="9909" spans="49:49" ht="9">
      <c r="AW9909" s="127"/>
    </row>
    <row r="9910" spans="49:49" ht="9">
      <c r="AW9910" s="127"/>
    </row>
    <row r="9911" spans="49:49" ht="9">
      <c r="AW9911" s="127"/>
    </row>
    <row r="9912" spans="49:49" ht="9">
      <c r="AW9912" s="127"/>
    </row>
    <row r="9913" spans="49:49" ht="9">
      <c r="AW9913" s="127"/>
    </row>
    <row r="9914" spans="49:49" ht="9">
      <c r="AW9914" s="127"/>
    </row>
    <row r="9915" spans="49:49" ht="9">
      <c r="AW9915" s="127"/>
    </row>
    <row r="9916" spans="49:49" ht="9">
      <c r="AW9916" s="127"/>
    </row>
    <row r="9917" spans="49:49" ht="9">
      <c r="AW9917" s="127"/>
    </row>
    <row r="9918" spans="49:49" ht="9">
      <c r="AW9918" s="127"/>
    </row>
    <row r="9919" spans="49:49" ht="9">
      <c r="AW9919" s="127"/>
    </row>
    <row r="9920" spans="49:49" ht="9">
      <c r="AW9920" s="127"/>
    </row>
    <row r="9921" spans="49:49" ht="9">
      <c r="AW9921" s="127"/>
    </row>
    <row r="9922" spans="49:49" ht="9">
      <c r="AW9922" s="127"/>
    </row>
    <row r="9923" spans="49:49" ht="9">
      <c r="AW9923" s="127"/>
    </row>
    <row r="9924" spans="49:49" ht="9">
      <c r="AW9924" s="127"/>
    </row>
    <row r="9925" spans="49:49" ht="9">
      <c r="AW9925" s="127"/>
    </row>
    <row r="9926" spans="49:49" ht="9">
      <c r="AW9926" s="127"/>
    </row>
    <row r="9927" spans="49:49" ht="9">
      <c r="AW9927" s="127"/>
    </row>
    <row r="9928" spans="49:49" ht="9">
      <c r="AW9928" s="127"/>
    </row>
    <row r="9929" spans="49:49" ht="9">
      <c r="AW9929" s="127"/>
    </row>
    <row r="9930" spans="49:49" ht="9">
      <c r="AW9930" s="127"/>
    </row>
    <row r="9931" spans="49:49" ht="9">
      <c r="AW9931" s="127"/>
    </row>
    <row r="9932" spans="49:49" ht="9">
      <c r="AW9932" s="127"/>
    </row>
    <row r="9933" spans="49:49" ht="9">
      <c r="AW9933" s="127"/>
    </row>
    <row r="9934" spans="49:49" ht="9">
      <c r="AW9934" s="127"/>
    </row>
    <row r="9935" spans="49:49" ht="9">
      <c r="AW9935" s="127"/>
    </row>
    <row r="9936" spans="49:49" ht="9">
      <c r="AW9936" s="127"/>
    </row>
    <row r="9937" spans="49:49" ht="9">
      <c r="AW9937" s="127"/>
    </row>
    <row r="9938" spans="49:49" ht="9">
      <c r="AW9938" s="127"/>
    </row>
    <row r="9939" spans="49:49" ht="9">
      <c r="AW9939" s="127"/>
    </row>
    <row r="9940" spans="49:49" ht="9">
      <c r="AW9940" s="127"/>
    </row>
    <row r="9941" spans="49:49" ht="9">
      <c r="AW9941" s="127"/>
    </row>
    <row r="9942" spans="49:49" ht="9">
      <c r="AW9942" s="127"/>
    </row>
    <row r="9943" spans="49:49" ht="9">
      <c r="AW9943" s="127"/>
    </row>
    <row r="9944" spans="49:49" ht="9">
      <c r="AW9944" s="127"/>
    </row>
    <row r="9945" spans="49:49" ht="9">
      <c r="AW9945" s="127"/>
    </row>
    <row r="9946" spans="49:49" ht="9">
      <c r="AW9946" s="127"/>
    </row>
    <row r="9947" spans="49:49" ht="9">
      <c r="AW9947" s="127"/>
    </row>
    <row r="9948" spans="49:49" ht="9">
      <c r="AW9948" s="127"/>
    </row>
    <row r="9949" spans="49:49" ht="9">
      <c r="AW9949" s="127"/>
    </row>
    <row r="9950" spans="49:49" ht="9">
      <c r="AW9950" s="127"/>
    </row>
    <row r="9951" spans="49:49" ht="9">
      <c r="AW9951" s="127"/>
    </row>
    <row r="9952" spans="49:49" ht="9">
      <c r="AW9952" s="127"/>
    </row>
    <row r="9953" spans="49:49" ht="9">
      <c r="AW9953" s="127"/>
    </row>
    <row r="9954" spans="49:49" ht="9">
      <c r="AW9954" s="127"/>
    </row>
    <row r="9955" spans="49:49" ht="9">
      <c r="AW9955" s="127"/>
    </row>
    <row r="9956" spans="49:49" ht="9">
      <c r="AW9956" s="127"/>
    </row>
    <row r="9957" spans="49:49" ht="9">
      <c r="AW9957" s="127"/>
    </row>
    <row r="9958" spans="49:49" ht="9">
      <c r="AW9958" s="127"/>
    </row>
    <row r="9959" spans="49:49" ht="9">
      <c r="AW9959" s="127"/>
    </row>
    <row r="9960" spans="49:49" ht="9">
      <c r="AW9960" s="127"/>
    </row>
    <row r="9961" spans="49:49" ht="9">
      <c r="AW9961" s="127"/>
    </row>
    <row r="9962" spans="49:49" ht="9">
      <c r="AW9962" s="127"/>
    </row>
    <row r="9963" spans="49:49" ht="9">
      <c r="AW9963" s="127"/>
    </row>
    <row r="9964" spans="49:49" ht="9">
      <c r="AW9964" s="127"/>
    </row>
    <row r="9965" spans="49:49" ht="9">
      <c r="AW9965" s="127"/>
    </row>
    <row r="9966" spans="49:49" ht="9">
      <c r="AW9966" s="127"/>
    </row>
    <row r="9967" spans="49:49" ht="9">
      <c r="AW9967" s="127"/>
    </row>
    <row r="9968" spans="49:49" ht="9">
      <c r="AW9968" s="127"/>
    </row>
    <row r="9969" spans="49:49" ht="9">
      <c r="AW9969" s="127"/>
    </row>
    <row r="9970" spans="49:49" ht="9">
      <c r="AW9970" s="127"/>
    </row>
    <row r="9971" spans="49:49" ht="9">
      <c r="AW9971" s="127"/>
    </row>
    <row r="9972" spans="49:49" ht="9">
      <c r="AW9972" s="127"/>
    </row>
    <row r="9973" spans="49:49" ht="9">
      <c r="AW9973" s="127"/>
    </row>
    <row r="9974" spans="49:49" ht="9">
      <c r="AW9974" s="127"/>
    </row>
    <row r="9975" spans="49:49" ht="9">
      <c r="AW9975" s="127"/>
    </row>
    <row r="9976" spans="49:49" ht="9">
      <c r="AW9976" s="127"/>
    </row>
    <row r="9977" spans="49:49" ht="9">
      <c r="AW9977" s="127"/>
    </row>
    <row r="9978" spans="49:49" ht="9">
      <c r="AW9978" s="127"/>
    </row>
    <row r="9979" spans="49:49" ht="9">
      <c r="AW9979" s="127"/>
    </row>
    <row r="9980" spans="49:49" ht="9">
      <c r="AW9980" s="127"/>
    </row>
    <row r="9981" spans="49:49" ht="9">
      <c r="AW9981" s="127"/>
    </row>
    <row r="9982" spans="49:49" ht="9">
      <c r="AW9982" s="127"/>
    </row>
    <row r="9983" spans="49:49" ht="9">
      <c r="AW9983" s="127"/>
    </row>
    <row r="9984" spans="49:49" ht="9">
      <c r="AW9984" s="127"/>
    </row>
    <row r="9985" spans="49:49" ht="9">
      <c r="AW9985" s="127"/>
    </row>
    <row r="9986" spans="49:49" ht="9">
      <c r="AW9986" s="127"/>
    </row>
    <row r="9987" spans="49:49" ht="9">
      <c r="AW9987" s="127"/>
    </row>
    <row r="9988" spans="49:49" ht="9">
      <c r="AW9988" s="127"/>
    </row>
    <row r="9989" spans="49:49" ht="9">
      <c r="AW9989" s="127"/>
    </row>
    <row r="9990" spans="49:49" ht="9">
      <c r="AW9990" s="127"/>
    </row>
    <row r="9991" spans="49:49" ht="9">
      <c r="AW9991" s="127"/>
    </row>
    <row r="9992" spans="49:49" ht="9">
      <c r="AW9992" s="127"/>
    </row>
    <row r="9993" spans="49:49" ht="9">
      <c r="AW9993" s="127"/>
    </row>
    <row r="9994" spans="49:49" ht="9">
      <c r="AW9994" s="127"/>
    </row>
    <row r="9995" spans="49:49" ht="9">
      <c r="AW9995" s="127"/>
    </row>
    <row r="9996" spans="49:49" ht="9">
      <c r="AW9996" s="127"/>
    </row>
    <row r="9997" spans="49:49" ht="9">
      <c r="AW9997" s="127"/>
    </row>
    <row r="9998" spans="49:49" ht="9">
      <c r="AW9998" s="127"/>
    </row>
    <row r="9999" spans="49:49" ht="9">
      <c r="AW9999" s="127"/>
    </row>
    <row r="10000" spans="49:49" ht="9">
      <c r="AW10000" s="127"/>
    </row>
    <row r="10001" spans="49:49" ht="9">
      <c r="AW10001" s="127"/>
    </row>
    <row r="10002" spans="49:49" ht="9">
      <c r="AW10002" s="127"/>
    </row>
    <row r="10003" spans="49:49" ht="9">
      <c r="AW10003" s="127"/>
    </row>
    <row r="10004" spans="49:49" ht="9">
      <c r="AW10004" s="127"/>
    </row>
    <row r="10005" spans="49:49" ht="9">
      <c r="AW10005" s="127"/>
    </row>
    <row r="10006" spans="49:49" ht="9">
      <c r="AW10006" s="127"/>
    </row>
    <row r="10007" spans="49:49" ht="9">
      <c r="AW10007" s="127"/>
    </row>
    <row r="10008" spans="49:49" ht="9">
      <c r="AW10008" s="127"/>
    </row>
    <row r="10009" spans="49:49" ht="9">
      <c r="AW10009" s="127"/>
    </row>
    <row r="10010" spans="49:49" ht="9">
      <c r="AW10010" s="127"/>
    </row>
    <row r="10011" spans="49:49" ht="9">
      <c r="AW10011" s="127"/>
    </row>
    <row r="10012" spans="49:49" ht="9">
      <c r="AW10012" s="127"/>
    </row>
    <row r="10013" spans="49:49" ht="9">
      <c r="AW10013" s="127"/>
    </row>
    <row r="10014" spans="49:49" ht="9">
      <c r="AW10014" s="127"/>
    </row>
    <row r="10015" spans="49:49" ht="9">
      <c r="AW10015" s="127"/>
    </row>
    <row r="10016" spans="49:49" ht="9">
      <c r="AW10016" s="127"/>
    </row>
    <row r="10017" spans="49:49" ht="9">
      <c r="AW10017" s="127"/>
    </row>
    <row r="10018" spans="49:49" ht="9">
      <c r="AW10018" s="127"/>
    </row>
    <row r="10019" spans="49:49" ht="9">
      <c r="AW10019" s="127"/>
    </row>
    <row r="10020" spans="49:49" ht="9">
      <c r="AW10020" s="127"/>
    </row>
    <row r="10021" spans="49:49" ht="9">
      <c r="AW10021" s="127"/>
    </row>
    <row r="10022" spans="49:49" ht="9">
      <c r="AW10022" s="127"/>
    </row>
    <row r="10023" spans="49:49" ht="9">
      <c r="AW10023" s="127"/>
    </row>
    <row r="10024" spans="49:49" ht="9">
      <c r="AW10024" s="127"/>
    </row>
    <row r="10025" spans="49:49" ht="9">
      <c r="AW10025" s="127"/>
    </row>
    <row r="10026" spans="49:49" ht="9">
      <c r="AW10026" s="127"/>
    </row>
    <row r="10027" spans="49:49" ht="9">
      <c r="AW10027" s="127"/>
    </row>
    <row r="10028" spans="49:49" ht="9">
      <c r="AW10028" s="127"/>
    </row>
    <row r="10029" spans="49:49" ht="9">
      <c r="AW10029" s="127"/>
    </row>
    <row r="10030" spans="49:49" ht="9">
      <c r="AW10030" s="127"/>
    </row>
    <row r="10031" spans="49:49" ht="9">
      <c r="AW10031" s="127"/>
    </row>
    <row r="10032" spans="49:49" ht="9">
      <c r="AW10032" s="127"/>
    </row>
    <row r="10033" spans="49:49" ht="9">
      <c r="AW10033" s="127"/>
    </row>
    <row r="10034" spans="49:49" ht="9">
      <c r="AW10034" s="127"/>
    </row>
    <row r="10035" spans="49:49" ht="9">
      <c r="AW10035" s="127"/>
    </row>
    <row r="10036" spans="49:49" ht="9">
      <c r="AW10036" s="127"/>
    </row>
    <row r="10037" spans="49:49" ht="9">
      <c r="AW10037" s="127"/>
    </row>
    <row r="10038" spans="49:49" ht="9">
      <c r="AW10038" s="127"/>
    </row>
    <row r="10039" spans="49:49" ht="9">
      <c r="AW10039" s="127"/>
    </row>
    <row r="10040" spans="49:49" ht="9">
      <c r="AW10040" s="127"/>
    </row>
    <row r="10041" spans="49:49" ht="9">
      <c r="AW10041" s="127"/>
    </row>
    <row r="10042" spans="49:49" ht="9">
      <c r="AW10042" s="127"/>
    </row>
    <row r="10043" spans="49:49" ht="9">
      <c r="AW10043" s="127"/>
    </row>
    <row r="10044" spans="49:49" ht="9">
      <c r="AW10044" s="127"/>
    </row>
    <row r="10045" spans="49:49" ht="9">
      <c r="AW10045" s="127"/>
    </row>
    <row r="10046" spans="49:49" ht="9">
      <c r="AW10046" s="127"/>
    </row>
    <row r="10047" spans="49:49" ht="9">
      <c r="AW10047" s="127"/>
    </row>
    <row r="10048" spans="49:49" ht="9">
      <c r="AW10048" s="127"/>
    </row>
    <row r="10049" spans="49:49" ht="9">
      <c r="AW10049" s="127"/>
    </row>
    <row r="10050" spans="49:49" ht="9">
      <c r="AW10050" s="127"/>
    </row>
    <row r="10051" spans="49:49" ht="9">
      <c r="AW10051" s="127"/>
    </row>
    <row r="10052" spans="49:49" ht="9">
      <c r="AW10052" s="127"/>
    </row>
    <row r="10053" spans="49:49" ht="9">
      <c r="AW10053" s="127"/>
    </row>
    <row r="10054" spans="49:49" ht="9">
      <c r="AW10054" s="127"/>
    </row>
    <row r="10055" spans="49:49" ht="9">
      <c r="AW10055" s="127"/>
    </row>
    <row r="10056" spans="49:49" ht="9">
      <c r="AW10056" s="127"/>
    </row>
    <row r="10057" spans="49:49" ht="9">
      <c r="AW10057" s="127"/>
    </row>
    <row r="10058" spans="49:49" ht="9">
      <c r="AW10058" s="127"/>
    </row>
    <row r="10059" spans="49:49" ht="9">
      <c r="AW10059" s="127"/>
    </row>
    <row r="10060" spans="49:49" ht="9">
      <c r="AW10060" s="127"/>
    </row>
    <row r="10061" spans="49:49" ht="9">
      <c r="AW10061" s="127"/>
    </row>
    <row r="10062" spans="49:49" ht="9">
      <c r="AW10062" s="127"/>
    </row>
    <row r="10063" spans="49:49" ht="9">
      <c r="AW10063" s="127"/>
    </row>
    <row r="10064" spans="49:49" ht="9">
      <c r="AW10064" s="127"/>
    </row>
    <row r="10065" spans="49:49" ht="9">
      <c r="AW10065" s="127"/>
    </row>
    <row r="10066" spans="49:49" ht="9">
      <c r="AW10066" s="127"/>
    </row>
    <row r="10067" spans="49:49" ht="9">
      <c r="AW10067" s="127"/>
    </row>
    <row r="10068" spans="49:49" ht="9">
      <c r="AW10068" s="127"/>
    </row>
    <row r="10069" spans="49:49" ht="9">
      <c r="AW10069" s="127"/>
    </row>
    <row r="10070" spans="49:49" ht="9">
      <c r="AW10070" s="127"/>
    </row>
    <row r="10071" spans="49:49" ht="9">
      <c r="AW10071" s="127"/>
    </row>
    <row r="10072" spans="49:49" ht="9">
      <c r="AW10072" s="127"/>
    </row>
    <row r="10073" spans="49:49" ht="9">
      <c r="AW10073" s="127"/>
    </row>
    <row r="10074" spans="49:49" ht="9">
      <c r="AW10074" s="127"/>
    </row>
    <row r="10075" spans="49:49" ht="9">
      <c r="AW10075" s="127"/>
    </row>
    <row r="10076" spans="49:49" ht="9">
      <c r="AW10076" s="127"/>
    </row>
    <row r="10077" spans="49:49" ht="9">
      <c r="AW10077" s="127"/>
    </row>
    <row r="10078" spans="49:49" ht="9">
      <c r="AW10078" s="127"/>
    </row>
    <row r="10079" spans="49:49" ht="9">
      <c r="AW10079" s="127"/>
    </row>
    <row r="10080" spans="49:49" ht="9">
      <c r="AW10080" s="127"/>
    </row>
    <row r="10081" spans="49:49" ht="9">
      <c r="AW10081" s="127"/>
    </row>
    <row r="10082" spans="49:49" ht="9">
      <c r="AW10082" s="127"/>
    </row>
    <row r="10083" spans="49:49" ht="9">
      <c r="AW10083" s="127"/>
    </row>
    <row r="10084" spans="49:49" ht="9">
      <c r="AW10084" s="127"/>
    </row>
    <row r="10085" spans="49:49" ht="9">
      <c r="AW10085" s="127"/>
    </row>
    <row r="10086" spans="49:49" ht="9">
      <c r="AW10086" s="127"/>
    </row>
    <row r="10087" spans="49:49" ht="9">
      <c r="AW10087" s="127"/>
    </row>
    <row r="10088" spans="49:49" ht="9">
      <c r="AW10088" s="127"/>
    </row>
    <row r="10089" spans="49:49" ht="9">
      <c r="AW10089" s="127"/>
    </row>
    <row r="10090" spans="49:49" ht="9">
      <c r="AW10090" s="127"/>
    </row>
    <row r="10091" spans="49:49" ht="9">
      <c r="AW10091" s="127"/>
    </row>
    <row r="10092" spans="49:49" ht="9">
      <c r="AW10092" s="127"/>
    </row>
    <row r="10093" spans="49:49" ht="9">
      <c r="AW10093" s="127"/>
    </row>
    <row r="10094" spans="49:49" ht="9">
      <c r="AW10094" s="127"/>
    </row>
    <row r="10095" spans="49:49" ht="9">
      <c r="AW10095" s="127"/>
    </row>
    <row r="10096" spans="49:49" ht="9">
      <c r="AW10096" s="127"/>
    </row>
    <row r="10097" spans="49:49" ht="9">
      <c r="AW10097" s="127"/>
    </row>
    <row r="10098" spans="49:49" ht="9">
      <c r="AW10098" s="127"/>
    </row>
    <row r="10099" spans="49:49" ht="9">
      <c r="AW10099" s="127"/>
    </row>
    <row r="10100" spans="49:49" ht="9">
      <c r="AW10100" s="127"/>
    </row>
    <row r="10101" spans="49:49" ht="9">
      <c r="AW10101" s="127"/>
    </row>
    <row r="10102" spans="49:49" ht="9">
      <c r="AW10102" s="127"/>
    </row>
    <row r="10103" spans="49:49" ht="9">
      <c r="AW10103" s="127"/>
    </row>
    <row r="10104" spans="49:49" ht="9">
      <c r="AW10104" s="127"/>
    </row>
    <row r="10105" spans="49:49" ht="9">
      <c r="AW10105" s="127"/>
    </row>
    <row r="10106" spans="49:49" ht="9">
      <c r="AW10106" s="127"/>
    </row>
    <row r="10107" spans="49:49" ht="9">
      <c r="AW10107" s="127"/>
    </row>
    <row r="10108" spans="49:49" ht="9">
      <c r="AW10108" s="127"/>
    </row>
    <row r="10109" spans="49:49" ht="9">
      <c r="AW10109" s="127"/>
    </row>
    <row r="10110" spans="49:49" ht="9">
      <c r="AW10110" s="127"/>
    </row>
    <row r="10111" spans="49:49" ht="9">
      <c r="AW10111" s="127"/>
    </row>
    <row r="10112" spans="49:49" ht="9">
      <c r="AW10112" s="127"/>
    </row>
    <row r="10113" spans="49:49" ht="9">
      <c r="AW10113" s="127"/>
    </row>
    <row r="10114" spans="49:49" ht="9">
      <c r="AW10114" s="127"/>
    </row>
    <row r="10115" spans="49:49" ht="9">
      <c r="AW10115" s="127"/>
    </row>
    <row r="10116" spans="49:49" ht="9">
      <c r="AW10116" s="127"/>
    </row>
    <row r="10117" spans="49:49" ht="9">
      <c r="AW10117" s="127"/>
    </row>
    <row r="10118" spans="49:49" ht="9">
      <c r="AW10118" s="127"/>
    </row>
    <row r="10119" spans="49:49" ht="9">
      <c r="AW10119" s="127"/>
    </row>
    <row r="10120" spans="49:49" ht="9">
      <c r="AW10120" s="127"/>
    </row>
    <row r="10121" spans="49:49" ht="9">
      <c r="AW10121" s="127"/>
    </row>
    <row r="10122" spans="49:49" ht="9">
      <c r="AW10122" s="127"/>
    </row>
    <row r="10123" spans="49:49" ht="9">
      <c r="AW10123" s="127"/>
    </row>
    <row r="10124" spans="49:49" ht="9">
      <c r="AW10124" s="127"/>
    </row>
    <row r="10125" spans="49:49" ht="9">
      <c r="AW10125" s="127"/>
    </row>
    <row r="10126" spans="49:49" ht="9">
      <c r="AW10126" s="127"/>
    </row>
    <row r="10127" spans="49:49" ht="9">
      <c r="AW10127" s="127"/>
    </row>
    <row r="10128" spans="49:49" ht="9">
      <c r="AW10128" s="127"/>
    </row>
    <row r="10129" spans="49:49" ht="9">
      <c r="AW10129" s="127"/>
    </row>
    <row r="10130" spans="49:49" ht="9">
      <c r="AW10130" s="127"/>
    </row>
    <row r="10131" spans="49:49" ht="9">
      <c r="AW10131" s="127"/>
    </row>
    <row r="10132" spans="49:49" ht="9">
      <c r="AW10132" s="127"/>
    </row>
    <row r="10133" spans="49:49" ht="9">
      <c r="AW10133" s="127"/>
    </row>
    <row r="10134" spans="49:49" ht="9">
      <c r="AW10134" s="127"/>
    </row>
    <row r="10135" spans="49:49" ht="9">
      <c r="AW10135" s="127"/>
    </row>
    <row r="10136" spans="49:49" ht="9">
      <c r="AW10136" s="127"/>
    </row>
    <row r="10137" spans="49:49" ht="9">
      <c r="AW10137" s="127"/>
    </row>
    <row r="10138" spans="49:49" ht="9">
      <c r="AW10138" s="127"/>
    </row>
    <row r="10139" spans="49:49" ht="9">
      <c r="AW10139" s="127"/>
    </row>
    <row r="10140" spans="49:49" ht="9">
      <c r="AW10140" s="127"/>
    </row>
    <row r="10141" spans="49:49" ht="9">
      <c r="AW10141" s="127"/>
    </row>
    <row r="10142" spans="49:49" ht="9">
      <c r="AW10142" s="127"/>
    </row>
    <row r="10143" spans="49:49" ht="9">
      <c r="AW10143" s="127"/>
    </row>
    <row r="10144" spans="49:49" ht="9">
      <c r="AW10144" s="127"/>
    </row>
    <row r="10145" spans="49:49" ht="9">
      <c r="AW10145" s="127"/>
    </row>
    <row r="10146" spans="49:49" ht="9">
      <c r="AW10146" s="127"/>
    </row>
    <row r="10147" spans="49:49" ht="9">
      <c r="AW10147" s="127"/>
    </row>
    <row r="10148" spans="49:49" ht="9">
      <c r="AW10148" s="127"/>
    </row>
    <row r="10149" spans="49:49" ht="9">
      <c r="AW10149" s="127"/>
    </row>
    <row r="10150" spans="49:49" ht="9">
      <c r="AW10150" s="127"/>
    </row>
    <row r="10151" spans="49:49" ht="9">
      <c r="AW10151" s="127"/>
    </row>
    <row r="10152" spans="49:49" ht="9">
      <c r="AW10152" s="127"/>
    </row>
    <row r="10153" spans="49:49" ht="9">
      <c r="AW10153" s="127"/>
    </row>
    <row r="10154" spans="49:49" ht="9">
      <c r="AW10154" s="127"/>
    </row>
    <row r="10155" spans="49:49" ht="9">
      <c r="AW10155" s="127"/>
    </row>
    <row r="10156" spans="49:49" ht="9">
      <c r="AW10156" s="127"/>
    </row>
    <row r="10157" spans="49:49" ht="9">
      <c r="AW10157" s="127"/>
    </row>
    <row r="10158" spans="49:49" ht="9">
      <c r="AW10158" s="127"/>
    </row>
    <row r="10159" spans="49:49" ht="9">
      <c r="AW10159" s="127"/>
    </row>
    <row r="10160" spans="49:49" ht="9">
      <c r="AW10160" s="127"/>
    </row>
    <row r="10161" spans="49:49" ht="9">
      <c r="AW10161" s="127"/>
    </row>
    <row r="10162" spans="49:49" ht="9">
      <c r="AW10162" s="127"/>
    </row>
    <row r="10163" spans="49:49" ht="9">
      <c r="AW10163" s="127"/>
    </row>
    <row r="10164" spans="49:49" ht="9">
      <c r="AW10164" s="127"/>
    </row>
    <row r="10165" spans="49:49" ht="9">
      <c r="AW10165" s="127"/>
    </row>
    <row r="10166" spans="49:49" ht="9">
      <c r="AW10166" s="127"/>
    </row>
    <row r="10167" spans="49:49" ht="9">
      <c r="AW10167" s="127"/>
    </row>
    <row r="10168" spans="49:49" ht="9">
      <c r="AW10168" s="127"/>
    </row>
    <row r="10169" spans="49:49" ht="9">
      <c r="AW10169" s="127"/>
    </row>
    <row r="10170" spans="49:49" ht="9">
      <c r="AW10170" s="127"/>
    </row>
    <row r="10171" spans="49:49" ht="9">
      <c r="AW10171" s="127"/>
    </row>
    <row r="10172" spans="49:49" ht="9">
      <c r="AW10172" s="127"/>
    </row>
    <row r="10173" spans="49:49" ht="9">
      <c r="AW10173" s="127"/>
    </row>
    <row r="10174" spans="49:49" ht="9">
      <c r="AW10174" s="127"/>
    </row>
    <row r="10175" spans="49:49" ht="9">
      <c r="AW10175" s="127"/>
    </row>
    <row r="10176" spans="49:49" ht="9">
      <c r="AW10176" s="127"/>
    </row>
    <row r="10177" spans="49:49" ht="9">
      <c r="AW10177" s="127"/>
    </row>
    <row r="10178" spans="49:49" ht="9">
      <c r="AW10178" s="127"/>
    </row>
    <row r="10179" spans="49:49" ht="9">
      <c r="AW10179" s="127"/>
    </row>
    <row r="10180" spans="49:49" ht="9">
      <c r="AW10180" s="127"/>
    </row>
    <row r="10181" spans="49:49" ht="9">
      <c r="AW10181" s="127"/>
    </row>
    <row r="10182" spans="49:49" ht="9">
      <c r="AW10182" s="127"/>
    </row>
    <row r="10183" spans="49:49" ht="9">
      <c r="AW10183" s="127"/>
    </row>
    <row r="10184" spans="49:49" ht="9">
      <c r="AW10184" s="127"/>
    </row>
    <row r="10185" spans="49:49" ht="9">
      <c r="AW10185" s="127"/>
    </row>
    <row r="10186" spans="49:49" ht="9">
      <c r="AW10186" s="127"/>
    </row>
    <row r="10187" spans="49:49" ht="9">
      <c r="AW10187" s="127"/>
    </row>
    <row r="10188" spans="49:49" ht="9">
      <c r="AW10188" s="127"/>
    </row>
    <row r="10189" spans="49:49" ht="9">
      <c r="AW10189" s="127"/>
    </row>
    <row r="10190" spans="49:49" ht="9">
      <c r="AW10190" s="127"/>
    </row>
    <row r="10191" spans="49:49" ht="9">
      <c r="AW10191" s="127"/>
    </row>
    <row r="10192" spans="49:49" ht="9">
      <c r="AW10192" s="127"/>
    </row>
    <row r="10193" spans="49:49" ht="9">
      <c r="AW10193" s="127"/>
    </row>
    <row r="10194" spans="49:49" ht="9">
      <c r="AW10194" s="127"/>
    </row>
    <row r="10195" spans="49:49" ht="9">
      <c r="AW10195" s="127"/>
    </row>
    <row r="10196" spans="49:49" ht="9">
      <c r="AW10196" s="127"/>
    </row>
    <row r="10197" spans="49:49" ht="9">
      <c r="AW10197" s="127"/>
    </row>
    <row r="10198" spans="49:49" ht="9">
      <c r="AW10198" s="127"/>
    </row>
    <row r="10199" spans="49:49" ht="9">
      <c r="AW10199" s="127"/>
    </row>
    <row r="10200" spans="49:49" ht="9">
      <c r="AW10200" s="127"/>
    </row>
    <row r="10201" spans="49:49" ht="9">
      <c r="AW10201" s="127"/>
    </row>
    <row r="10202" spans="49:49" ht="9">
      <c r="AW10202" s="127"/>
    </row>
    <row r="10203" spans="49:49" ht="9">
      <c r="AW10203" s="127"/>
    </row>
    <row r="10204" spans="49:49" ht="9">
      <c r="AW10204" s="127"/>
    </row>
    <row r="10205" spans="49:49" ht="9">
      <c r="AW10205" s="127"/>
    </row>
    <row r="10206" spans="49:49" ht="9">
      <c r="AW10206" s="127"/>
    </row>
    <row r="10207" spans="49:49" ht="9">
      <c r="AW10207" s="127"/>
    </row>
    <row r="10208" spans="49:49" ht="9">
      <c r="AW10208" s="127"/>
    </row>
    <row r="10209" spans="49:49" ht="9">
      <c r="AW10209" s="127"/>
    </row>
    <row r="10210" spans="49:49" ht="9">
      <c r="AW10210" s="127"/>
    </row>
    <row r="10211" spans="49:49" ht="9">
      <c r="AW10211" s="127"/>
    </row>
    <row r="10212" spans="49:49" ht="9">
      <c r="AW10212" s="127"/>
    </row>
    <row r="10213" spans="49:49" ht="9">
      <c r="AW10213" s="127"/>
    </row>
    <row r="10214" spans="49:49" ht="9">
      <c r="AW10214" s="127"/>
    </row>
    <row r="10215" spans="49:49" ht="9">
      <c r="AW10215" s="127"/>
    </row>
    <row r="10216" spans="49:49" ht="9">
      <c r="AW10216" s="127"/>
    </row>
    <row r="10217" spans="49:49" ht="9">
      <c r="AW10217" s="127"/>
    </row>
    <row r="10218" spans="49:49" ht="9">
      <c r="AW10218" s="127"/>
    </row>
    <row r="10219" spans="49:49" ht="9">
      <c r="AW10219" s="127"/>
    </row>
    <row r="10220" spans="49:49" ht="9">
      <c r="AW10220" s="127"/>
    </row>
    <row r="10221" spans="49:49" ht="9">
      <c r="AW10221" s="127"/>
    </row>
    <row r="10222" spans="49:49" ht="9">
      <c r="AW10222" s="127"/>
    </row>
    <row r="10223" spans="49:49" ht="9">
      <c r="AW10223" s="127"/>
    </row>
    <row r="10224" spans="49:49" ht="9">
      <c r="AW10224" s="127"/>
    </row>
    <row r="10225" spans="49:49" ht="9">
      <c r="AW10225" s="127"/>
    </row>
    <row r="10226" spans="49:49" ht="9">
      <c r="AW10226" s="127"/>
    </row>
    <row r="10227" spans="49:49" ht="9">
      <c r="AW10227" s="127"/>
    </row>
    <row r="10228" spans="49:49" ht="9">
      <c r="AW10228" s="127"/>
    </row>
    <row r="10229" spans="49:49" ht="9">
      <c r="AW10229" s="127"/>
    </row>
    <row r="10230" spans="49:49" ht="9">
      <c r="AW10230" s="127"/>
    </row>
    <row r="10231" spans="49:49" ht="9">
      <c r="AW10231" s="127"/>
    </row>
    <row r="10232" spans="49:49" ht="9">
      <c r="AW10232" s="127"/>
    </row>
    <row r="10233" spans="49:49" ht="9">
      <c r="AW10233" s="127"/>
    </row>
    <row r="10234" spans="49:49" ht="9">
      <c r="AW10234" s="127"/>
    </row>
    <row r="10235" spans="49:49" ht="9">
      <c r="AW10235" s="127"/>
    </row>
    <row r="10236" spans="49:49" ht="9">
      <c r="AW10236" s="127"/>
    </row>
    <row r="10237" spans="49:49" ht="9">
      <c r="AW10237" s="127"/>
    </row>
    <row r="10238" spans="49:49" ht="9">
      <c r="AW10238" s="127"/>
    </row>
    <row r="10239" spans="49:49" ht="9">
      <c r="AW10239" s="127"/>
    </row>
    <row r="10240" spans="49:49" ht="9">
      <c r="AW10240" s="127"/>
    </row>
    <row r="10241" spans="49:49" ht="9">
      <c r="AW10241" s="127"/>
    </row>
    <row r="10242" spans="49:49" ht="9">
      <c r="AW10242" s="127"/>
    </row>
    <row r="10243" spans="49:49" ht="9">
      <c r="AW10243" s="127"/>
    </row>
    <row r="10244" spans="49:49" ht="9">
      <c r="AW10244" s="127"/>
    </row>
    <row r="10245" spans="49:49" ht="9">
      <c r="AW10245" s="127"/>
    </row>
    <row r="10246" spans="49:49" ht="9">
      <c r="AW10246" s="127"/>
    </row>
    <row r="10247" spans="49:49" ht="9">
      <c r="AW10247" s="127"/>
    </row>
    <row r="10248" spans="49:49" ht="9">
      <c r="AW10248" s="127"/>
    </row>
    <row r="10249" spans="49:49" ht="9">
      <c r="AW10249" s="127"/>
    </row>
    <row r="10250" spans="49:49" ht="9">
      <c r="AW10250" s="127"/>
    </row>
    <row r="10251" spans="49:49" ht="9">
      <c r="AW10251" s="127"/>
    </row>
    <row r="10252" spans="49:49" ht="9">
      <c r="AW10252" s="127"/>
    </row>
    <row r="10253" spans="49:49" ht="9">
      <c r="AW10253" s="127"/>
    </row>
    <row r="10254" spans="49:49" ht="9">
      <c r="AW10254" s="127"/>
    </row>
    <row r="10255" spans="49:49" ht="9">
      <c r="AW10255" s="127"/>
    </row>
    <row r="10256" spans="49:49" ht="9">
      <c r="AW10256" s="127"/>
    </row>
    <row r="10257" spans="49:49" ht="9">
      <c r="AW10257" s="127"/>
    </row>
    <row r="10258" spans="49:49" ht="9">
      <c r="AW10258" s="127"/>
    </row>
    <row r="10259" spans="49:49" ht="9">
      <c r="AW10259" s="127"/>
    </row>
    <row r="10260" spans="49:49" ht="9">
      <c r="AW10260" s="127"/>
    </row>
    <row r="10261" spans="49:49" ht="9">
      <c r="AW10261" s="127"/>
    </row>
    <row r="10262" spans="49:49" ht="9">
      <c r="AW10262" s="127"/>
    </row>
    <row r="10263" spans="49:49" ht="9">
      <c r="AW10263" s="127"/>
    </row>
    <row r="10264" spans="49:49" ht="9">
      <c r="AW10264" s="127"/>
    </row>
    <row r="10265" spans="49:49" ht="9">
      <c r="AW10265" s="127"/>
    </row>
    <row r="10266" spans="49:49" ht="9">
      <c r="AW10266" s="127"/>
    </row>
    <row r="10267" spans="49:49" ht="9">
      <c r="AW10267" s="127"/>
    </row>
    <row r="10268" spans="49:49" ht="9">
      <c r="AW10268" s="127"/>
    </row>
    <row r="10269" spans="49:49" ht="9">
      <c r="AW10269" s="127"/>
    </row>
    <row r="10270" spans="49:49" ht="9">
      <c r="AW10270" s="127"/>
    </row>
    <row r="10271" spans="49:49" ht="9">
      <c r="AW10271" s="127"/>
    </row>
    <row r="10272" spans="49:49" ht="9">
      <c r="AW10272" s="127"/>
    </row>
    <row r="10273" spans="49:49" ht="9">
      <c r="AW10273" s="127"/>
    </row>
    <row r="10274" spans="49:49" ht="9">
      <c r="AW10274" s="127"/>
    </row>
    <row r="10275" spans="49:49" ht="9">
      <c r="AW10275" s="127"/>
    </row>
    <row r="10276" spans="49:49" ht="9">
      <c r="AW10276" s="127"/>
    </row>
    <row r="10277" spans="49:49" ht="9">
      <c r="AW10277" s="127"/>
    </row>
    <row r="10278" spans="49:49" ht="9">
      <c r="AW10278" s="127"/>
    </row>
    <row r="10279" spans="49:49" ht="9">
      <c r="AW10279" s="127"/>
    </row>
    <row r="10280" spans="49:49" ht="9">
      <c r="AW10280" s="127"/>
    </row>
    <row r="10281" spans="49:49" ht="9">
      <c r="AW10281" s="127"/>
    </row>
    <row r="10282" spans="49:49" ht="9">
      <c r="AW10282" s="127"/>
    </row>
    <row r="10283" spans="49:49" ht="9">
      <c r="AW10283" s="127"/>
    </row>
    <row r="10284" spans="49:49" ht="9">
      <c r="AW10284" s="127"/>
    </row>
    <row r="10285" spans="49:49" ht="9">
      <c r="AW10285" s="127"/>
    </row>
    <row r="10286" spans="49:49" ht="9">
      <c r="AW10286" s="127"/>
    </row>
    <row r="10287" spans="49:49" ht="9">
      <c r="AW10287" s="127"/>
    </row>
    <row r="10288" spans="49:49" ht="9">
      <c r="AW10288" s="127"/>
    </row>
    <row r="10289" spans="49:49" ht="9">
      <c r="AW10289" s="127"/>
    </row>
    <row r="10290" spans="49:49" ht="9">
      <c r="AW10290" s="127"/>
    </row>
    <row r="10291" spans="49:49" ht="9">
      <c r="AW10291" s="127"/>
    </row>
    <row r="10292" spans="49:49" ht="9">
      <c r="AW10292" s="127"/>
    </row>
    <row r="10293" spans="49:49" ht="9">
      <c r="AW10293" s="127"/>
    </row>
    <row r="10294" spans="49:49" ht="9">
      <c r="AW10294" s="127"/>
    </row>
    <row r="10295" spans="49:49" ht="9">
      <c r="AW10295" s="127"/>
    </row>
    <row r="10296" spans="49:49" ht="9">
      <c r="AW10296" s="127"/>
    </row>
    <row r="10297" spans="49:49" ht="9">
      <c r="AW10297" s="127"/>
    </row>
    <row r="10298" spans="49:49" ht="9">
      <c r="AW10298" s="127"/>
    </row>
    <row r="10299" spans="49:49" ht="9">
      <c r="AW10299" s="127"/>
    </row>
    <row r="10300" spans="49:49" ht="9">
      <c r="AW10300" s="127"/>
    </row>
    <row r="10301" spans="49:49" ht="9">
      <c r="AW10301" s="127"/>
    </row>
    <row r="10302" spans="49:49" ht="9">
      <c r="AW10302" s="127"/>
    </row>
    <row r="10303" spans="49:49" ht="9">
      <c r="AW10303" s="127"/>
    </row>
    <row r="10304" spans="49:49" ht="9">
      <c r="AW10304" s="127"/>
    </row>
    <row r="10305" spans="49:49" ht="9">
      <c r="AW10305" s="127"/>
    </row>
    <row r="10306" spans="49:49" ht="9">
      <c r="AW10306" s="127"/>
    </row>
    <row r="10307" spans="49:49" ht="9">
      <c r="AW10307" s="127"/>
    </row>
    <row r="10308" spans="49:49" ht="9">
      <c r="AW10308" s="127"/>
    </row>
    <row r="10309" spans="49:49" ht="9">
      <c r="AW10309" s="127"/>
    </row>
    <row r="10310" spans="49:49" ht="9">
      <c r="AW10310" s="127"/>
    </row>
    <row r="10311" spans="49:49" ht="9">
      <c r="AW10311" s="127"/>
    </row>
    <row r="10312" spans="49:49" ht="9">
      <c r="AW10312" s="127"/>
    </row>
    <row r="10313" spans="49:49" ht="9">
      <c r="AW10313" s="127"/>
    </row>
    <row r="10314" spans="49:49" ht="9">
      <c r="AW10314" s="127"/>
    </row>
    <row r="10315" spans="49:49" ht="9">
      <c r="AW10315" s="127"/>
    </row>
    <row r="10316" spans="49:49" ht="9">
      <c r="AW10316" s="127"/>
    </row>
    <row r="10317" spans="49:49" ht="9">
      <c r="AW10317" s="127"/>
    </row>
    <row r="10318" spans="49:49" ht="9">
      <c r="AW10318" s="127"/>
    </row>
    <row r="10319" spans="49:49" ht="9">
      <c r="AW10319" s="127"/>
    </row>
    <row r="10320" spans="49:49" ht="9">
      <c r="AW10320" s="127"/>
    </row>
    <row r="10321" spans="49:49" ht="9">
      <c r="AW10321" s="127"/>
    </row>
    <row r="10322" spans="49:49" ht="9">
      <c r="AW10322" s="127"/>
    </row>
    <row r="10323" spans="49:49" ht="9">
      <c r="AW10323" s="127"/>
    </row>
    <row r="10324" spans="49:49" ht="9">
      <c r="AW10324" s="127"/>
    </row>
    <row r="10325" spans="49:49" ht="9">
      <c r="AW10325" s="127"/>
    </row>
    <row r="10326" spans="49:49" ht="9">
      <c r="AW10326" s="127"/>
    </row>
    <row r="10327" spans="49:49" ht="9">
      <c r="AW10327" s="127"/>
    </row>
    <row r="10328" spans="49:49" ht="9">
      <c r="AW10328" s="127"/>
    </row>
    <row r="10329" spans="49:49" ht="9">
      <c r="AW10329" s="127"/>
    </row>
    <row r="10330" spans="49:49" ht="9">
      <c r="AW10330" s="127"/>
    </row>
    <row r="10331" spans="49:49" ht="9">
      <c r="AW10331" s="127"/>
    </row>
    <row r="10332" spans="49:49" ht="9">
      <c r="AW10332" s="127"/>
    </row>
    <row r="10333" spans="49:49" ht="9">
      <c r="AW10333" s="127"/>
    </row>
    <row r="10334" spans="49:49" ht="9">
      <c r="AW10334" s="127"/>
    </row>
    <row r="10335" spans="49:49" ht="9">
      <c r="AW10335" s="127"/>
    </row>
    <row r="10336" spans="49:49" ht="9">
      <c r="AW10336" s="127"/>
    </row>
    <row r="10337" spans="49:49" ht="9">
      <c r="AW10337" s="127"/>
    </row>
    <row r="10338" spans="49:49" ht="9">
      <c r="AW10338" s="127"/>
    </row>
    <row r="10339" spans="49:49" ht="9">
      <c r="AW10339" s="127"/>
    </row>
    <row r="10340" spans="49:49" ht="9">
      <c r="AW10340" s="127"/>
    </row>
    <row r="10341" spans="49:49" ht="9">
      <c r="AW10341" s="127"/>
    </row>
    <row r="10342" spans="49:49" ht="9">
      <c r="AW10342" s="127"/>
    </row>
    <row r="10343" spans="49:49" ht="9">
      <c r="AW10343" s="127"/>
    </row>
    <row r="10344" spans="49:49" ht="9">
      <c r="AW10344" s="127"/>
    </row>
    <row r="10345" spans="49:49" ht="9">
      <c r="AW10345" s="127"/>
    </row>
    <row r="10346" spans="49:49" ht="9">
      <c r="AW10346" s="127"/>
    </row>
    <row r="10347" spans="49:49" ht="9">
      <c r="AW10347" s="127"/>
    </row>
    <row r="10348" spans="49:49" ht="9">
      <c r="AW10348" s="127"/>
    </row>
    <row r="10349" spans="49:49" ht="9">
      <c r="AW10349" s="127"/>
    </row>
    <row r="10350" spans="49:49" ht="9">
      <c r="AW10350" s="127"/>
    </row>
    <row r="10351" spans="49:49" ht="9">
      <c r="AW10351" s="127"/>
    </row>
    <row r="10352" spans="49:49" ht="9">
      <c r="AW10352" s="127"/>
    </row>
    <row r="10353" spans="49:49" ht="9">
      <c r="AW10353" s="127"/>
    </row>
    <row r="10354" spans="49:49" ht="9">
      <c r="AW10354" s="127"/>
    </row>
    <row r="10355" spans="49:49" ht="9">
      <c r="AW10355" s="127"/>
    </row>
    <row r="10356" spans="49:49" ht="9">
      <c r="AW10356" s="127"/>
    </row>
    <row r="10357" spans="49:49" ht="9">
      <c r="AW10357" s="127"/>
    </row>
    <row r="10358" spans="49:49" ht="9">
      <c r="AW10358" s="127"/>
    </row>
    <row r="10359" spans="49:49" ht="9">
      <c r="AW10359" s="127"/>
    </row>
    <row r="10360" spans="49:49" ht="9">
      <c r="AW10360" s="127"/>
    </row>
    <row r="10361" spans="49:49" ht="9">
      <c r="AW10361" s="127"/>
    </row>
    <row r="10362" spans="49:49" ht="9">
      <c r="AW10362" s="127"/>
    </row>
    <row r="10363" spans="49:49" ht="9">
      <c r="AW10363" s="127"/>
    </row>
    <row r="10364" spans="49:49" ht="9">
      <c r="AW10364" s="127"/>
    </row>
    <row r="10365" spans="49:49" ht="9">
      <c r="AW10365" s="127"/>
    </row>
    <row r="10366" spans="49:49" ht="9">
      <c r="AW10366" s="127"/>
    </row>
    <row r="10367" spans="49:49" ht="9">
      <c r="AW10367" s="127"/>
    </row>
    <row r="10368" spans="49:49" ht="9">
      <c r="AW10368" s="127"/>
    </row>
    <row r="10369" spans="49:49" ht="9">
      <c r="AW10369" s="127"/>
    </row>
    <row r="10370" spans="49:49" ht="9">
      <c r="AW10370" s="127"/>
    </row>
    <row r="10371" spans="49:49" ht="9">
      <c r="AW10371" s="127"/>
    </row>
    <row r="10372" spans="49:49" ht="9">
      <c r="AW10372" s="127"/>
    </row>
    <row r="10373" spans="49:49" ht="9">
      <c r="AW10373" s="127"/>
    </row>
    <row r="10374" spans="49:49" ht="9">
      <c r="AW10374" s="127"/>
    </row>
    <row r="10375" spans="49:49" ht="9">
      <c r="AW10375" s="127"/>
    </row>
    <row r="10376" spans="49:49" ht="9">
      <c r="AW10376" s="127"/>
    </row>
    <row r="10377" spans="49:49" ht="9">
      <c r="AW10377" s="127"/>
    </row>
    <row r="10378" spans="49:49" ht="9">
      <c r="AW10378" s="127"/>
    </row>
    <row r="10379" spans="49:49" ht="9">
      <c r="AW10379" s="127"/>
    </row>
    <row r="10380" spans="49:49" ht="9">
      <c r="AW10380" s="127"/>
    </row>
    <row r="10381" spans="49:49" ht="9">
      <c r="AW10381" s="127"/>
    </row>
    <row r="10382" spans="49:49" ht="9">
      <c r="AW10382" s="127"/>
    </row>
    <row r="10383" spans="49:49" ht="9">
      <c r="AW10383" s="127"/>
    </row>
    <row r="10384" spans="49:49" ht="9">
      <c r="AW10384" s="127"/>
    </row>
    <row r="10385" spans="49:49" ht="9">
      <c r="AW10385" s="127"/>
    </row>
    <row r="10386" spans="49:49" ht="9">
      <c r="AW10386" s="127"/>
    </row>
    <row r="10387" spans="49:49" ht="9">
      <c r="AW10387" s="127"/>
    </row>
    <row r="10388" spans="49:49" ht="9">
      <c r="AW10388" s="127"/>
    </row>
    <row r="10389" spans="49:49" ht="9">
      <c r="AW10389" s="127"/>
    </row>
    <row r="10390" spans="49:49" ht="9">
      <c r="AW10390" s="127"/>
    </row>
    <row r="10391" spans="49:49" ht="9">
      <c r="AW10391" s="127"/>
    </row>
    <row r="10392" spans="49:49" ht="9">
      <c r="AW10392" s="127"/>
    </row>
    <row r="10393" spans="49:49" ht="9">
      <c r="AW10393" s="127"/>
    </row>
    <row r="10394" spans="49:49" ht="9">
      <c r="AW10394" s="127"/>
    </row>
    <row r="10395" spans="49:49" ht="9">
      <c r="AW10395" s="127"/>
    </row>
    <row r="10396" spans="49:49" ht="9">
      <c r="AW10396" s="127"/>
    </row>
    <row r="10397" spans="49:49" ht="9">
      <c r="AW10397" s="127"/>
    </row>
    <row r="10398" spans="49:49" ht="9">
      <c r="AW10398" s="127"/>
    </row>
    <row r="10399" spans="49:49" ht="9">
      <c r="AW10399" s="127"/>
    </row>
    <row r="10400" spans="49:49" ht="9">
      <c r="AW10400" s="127"/>
    </row>
    <row r="10401" spans="49:49" ht="9">
      <c r="AW10401" s="127"/>
    </row>
    <row r="10402" spans="49:49" ht="9">
      <c r="AW10402" s="127"/>
    </row>
    <row r="10403" spans="49:49" ht="9">
      <c r="AW10403" s="127"/>
    </row>
    <row r="10404" spans="49:49" ht="9">
      <c r="AW10404" s="127"/>
    </row>
    <row r="10405" spans="49:49" ht="9">
      <c r="AW10405" s="127"/>
    </row>
    <row r="10406" spans="49:49" ht="9">
      <c r="AW10406" s="127"/>
    </row>
    <row r="10407" spans="49:49" ht="9">
      <c r="AW10407" s="127"/>
    </row>
    <row r="10408" spans="49:49" ht="9">
      <c r="AW10408" s="127"/>
    </row>
    <row r="10409" spans="49:49" ht="9">
      <c r="AW10409" s="127"/>
    </row>
    <row r="10410" spans="49:49" ht="9">
      <c r="AW10410" s="127"/>
    </row>
    <row r="10411" spans="49:49" ht="9">
      <c r="AW10411" s="127"/>
    </row>
    <row r="10412" spans="49:49" ht="9">
      <c r="AW10412" s="127"/>
    </row>
    <row r="10413" spans="49:49" ht="9">
      <c r="AW10413" s="127"/>
    </row>
    <row r="10414" spans="49:49" ht="9">
      <c r="AW10414" s="127"/>
    </row>
    <row r="10415" spans="49:49" ht="9">
      <c r="AW10415" s="127"/>
    </row>
    <row r="10416" spans="49:49" ht="9">
      <c r="AW10416" s="127"/>
    </row>
    <row r="10417" spans="49:49" ht="9">
      <c r="AW10417" s="127"/>
    </row>
    <row r="10418" spans="49:49" ht="9">
      <c r="AW10418" s="127"/>
    </row>
    <row r="10419" spans="49:49" ht="9">
      <c r="AW10419" s="127"/>
    </row>
    <row r="10420" spans="49:49" ht="9">
      <c r="AW10420" s="127"/>
    </row>
    <row r="10421" spans="49:49" ht="9">
      <c r="AW10421" s="127"/>
    </row>
    <row r="10422" spans="49:49" ht="9">
      <c r="AW10422" s="127"/>
    </row>
    <row r="10423" spans="49:49" ht="9">
      <c r="AW10423" s="127"/>
    </row>
    <row r="10424" spans="49:49" ht="9">
      <c r="AW10424" s="127"/>
    </row>
    <row r="10425" spans="49:49" ht="9">
      <c r="AW10425" s="127"/>
    </row>
    <row r="10426" spans="49:49" ht="9">
      <c r="AW10426" s="127"/>
    </row>
    <row r="10427" spans="49:49" ht="9">
      <c r="AW10427" s="127"/>
    </row>
    <row r="10428" spans="49:49" ht="9">
      <c r="AW10428" s="127"/>
    </row>
    <row r="10429" spans="49:49" ht="9">
      <c r="AW10429" s="127"/>
    </row>
    <row r="10430" spans="49:49" ht="9">
      <c r="AW10430" s="127"/>
    </row>
    <row r="10431" spans="49:49" ht="9">
      <c r="AW10431" s="127"/>
    </row>
    <row r="10432" spans="49:49" ht="9">
      <c r="AW10432" s="127"/>
    </row>
    <row r="10433" spans="49:49" ht="9">
      <c r="AW10433" s="127"/>
    </row>
    <row r="10434" spans="49:49" ht="9">
      <c r="AW10434" s="127"/>
    </row>
    <row r="10435" spans="49:49" ht="9">
      <c r="AW10435" s="127"/>
    </row>
    <row r="10436" spans="49:49" ht="9">
      <c r="AW10436" s="127"/>
    </row>
    <row r="10437" spans="49:49" ht="9">
      <c r="AW10437" s="127"/>
    </row>
    <row r="10438" spans="49:49" ht="9">
      <c r="AW10438" s="127"/>
    </row>
    <row r="10439" spans="49:49" ht="9">
      <c r="AW10439" s="127"/>
    </row>
    <row r="10440" spans="49:49" ht="9">
      <c r="AW10440" s="127"/>
    </row>
    <row r="10441" spans="49:49" ht="9">
      <c r="AW10441" s="127"/>
    </row>
    <row r="10442" spans="49:49" ht="9">
      <c r="AW10442" s="127"/>
    </row>
    <row r="10443" spans="49:49" ht="9">
      <c r="AW10443" s="127"/>
    </row>
    <row r="10444" spans="49:49" ht="9">
      <c r="AW10444" s="127"/>
    </row>
    <row r="10445" spans="49:49" ht="9">
      <c r="AW10445" s="127"/>
    </row>
    <row r="10446" spans="49:49" ht="9">
      <c r="AW10446" s="127"/>
    </row>
    <row r="10447" spans="49:49" ht="9">
      <c r="AW10447" s="127"/>
    </row>
    <row r="10448" spans="49:49" ht="9">
      <c r="AW10448" s="127"/>
    </row>
    <row r="10449" spans="49:49" ht="9">
      <c r="AW10449" s="127"/>
    </row>
    <row r="10450" spans="49:49" ht="9">
      <c r="AW10450" s="127"/>
    </row>
    <row r="10451" spans="49:49" ht="9">
      <c r="AW10451" s="127"/>
    </row>
    <row r="10452" spans="49:49" ht="9">
      <c r="AW10452" s="127"/>
    </row>
    <row r="10453" spans="49:49" ht="9">
      <c r="AW10453" s="127"/>
    </row>
    <row r="10454" spans="49:49" ht="9">
      <c r="AW10454" s="127"/>
    </row>
    <row r="10455" spans="49:49" ht="9">
      <c r="AW10455" s="127"/>
    </row>
    <row r="10456" spans="49:49" ht="9">
      <c r="AW10456" s="127"/>
    </row>
    <row r="10457" spans="49:49" ht="9">
      <c r="AW10457" s="127"/>
    </row>
    <row r="10458" spans="49:49" ht="9">
      <c r="AW10458" s="127"/>
    </row>
    <row r="10459" spans="49:49" ht="9">
      <c r="AW10459" s="127"/>
    </row>
    <row r="10460" spans="49:49" ht="9">
      <c r="AW10460" s="127"/>
    </row>
    <row r="10461" spans="49:49" ht="9">
      <c r="AW10461" s="127"/>
    </row>
    <row r="10462" spans="49:49" ht="9">
      <c r="AW10462" s="127"/>
    </row>
    <row r="10463" spans="49:49" ht="9">
      <c r="AW10463" s="127"/>
    </row>
    <row r="10464" spans="49:49" ht="9">
      <c r="AW10464" s="127"/>
    </row>
    <row r="10465" spans="49:49" ht="9">
      <c r="AW10465" s="127"/>
    </row>
    <row r="10466" spans="49:49" ht="9">
      <c r="AW10466" s="127"/>
    </row>
    <row r="10467" spans="49:49" ht="9">
      <c r="AW10467" s="127"/>
    </row>
    <row r="10468" spans="49:49" ht="9">
      <c r="AW10468" s="127"/>
    </row>
    <row r="10469" spans="49:49" ht="9">
      <c r="AW10469" s="127"/>
    </row>
    <row r="10470" spans="49:49" ht="9">
      <c r="AW10470" s="127"/>
    </row>
    <row r="10471" spans="49:49" ht="9">
      <c r="AW10471" s="127"/>
    </row>
    <row r="10472" spans="49:49" ht="9">
      <c r="AW10472" s="127"/>
    </row>
    <row r="10473" spans="49:49" ht="9">
      <c r="AW10473" s="127"/>
    </row>
    <row r="10474" spans="49:49" ht="9">
      <c r="AW10474" s="127"/>
    </row>
    <row r="10475" spans="49:49" ht="9">
      <c r="AW10475" s="127"/>
    </row>
    <row r="10476" spans="49:49" ht="9">
      <c r="AW10476" s="127"/>
    </row>
    <row r="10477" spans="49:49" ht="9">
      <c r="AW10477" s="127"/>
    </row>
    <row r="10478" spans="49:49" ht="9">
      <c r="AW10478" s="127"/>
    </row>
    <row r="10479" spans="49:49" ht="9">
      <c r="AW10479" s="127"/>
    </row>
    <row r="10480" spans="49:49" ht="9">
      <c r="AW10480" s="127"/>
    </row>
    <row r="10481" spans="49:49" ht="9">
      <c r="AW10481" s="127"/>
    </row>
    <row r="10482" spans="49:49" ht="9">
      <c r="AW10482" s="127"/>
    </row>
    <row r="10483" spans="49:49" ht="9">
      <c r="AW10483" s="127"/>
    </row>
    <row r="10484" spans="49:49" ht="9">
      <c r="AW10484" s="127"/>
    </row>
    <row r="10485" spans="49:49" ht="9">
      <c r="AW10485" s="127"/>
    </row>
    <row r="10486" spans="49:49" ht="9">
      <c r="AW10486" s="127"/>
    </row>
    <row r="10487" spans="49:49" ht="9">
      <c r="AW10487" s="127"/>
    </row>
    <row r="10488" spans="49:49" ht="9">
      <c r="AW10488" s="127"/>
    </row>
    <row r="10489" spans="49:49" ht="9">
      <c r="AW10489" s="127"/>
    </row>
    <row r="10490" spans="49:49" ht="9">
      <c r="AW10490" s="127"/>
    </row>
    <row r="10491" spans="49:49" ht="9">
      <c r="AW10491" s="127"/>
    </row>
    <row r="10492" spans="49:49" ht="9">
      <c r="AW10492" s="127"/>
    </row>
    <row r="10493" spans="49:49" ht="9">
      <c r="AW10493" s="127"/>
    </row>
    <row r="10494" spans="49:49" ht="9">
      <c r="AW10494" s="127"/>
    </row>
    <row r="10495" spans="49:49" ht="9">
      <c r="AW10495" s="127"/>
    </row>
    <row r="10496" spans="49:49" ht="9">
      <c r="AW10496" s="127"/>
    </row>
    <row r="10497" spans="49:49" ht="9">
      <c r="AW10497" s="127"/>
    </row>
    <row r="10498" spans="49:49" ht="9">
      <c r="AW10498" s="127"/>
    </row>
    <row r="10499" spans="49:49" ht="9">
      <c r="AW10499" s="127"/>
    </row>
    <row r="10500" spans="49:49" ht="9">
      <c r="AW10500" s="127"/>
    </row>
    <row r="10501" spans="49:49" ht="9">
      <c r="AW10501" s="127"/>
    </row>
    <row r="10502" spans="49:49" ht="9">
      <c r="AW10502" s="127"/>
    </row>
    <row r="10503" spans="49:49" ht="9">
      <c r="AW10503" s="127"/>
    </row>
    <row r="10504" spans="49:49" ht="9">
      <c r="AW10504" s="127"/>
    </row>
    <row r="10505" spans="49:49" ht="9">
      <c r="AW10505" s="127"/>
    </row>
    <row r="10506" spans="49:49" ht="9">
      <c r="AW10506" s="127"/>
    </row>
    <row r="10507" spans="49:49" ht="9">
      <c r="AW10507" s="127"/>
    </row>
    <row r="10508" spans="49:49" ht="9">
      <c r="AW10508" s="127"/>
    </row>
    <row r="10509" spans="49:49" ht="9">
      <c r="AW10509" s="127"/>
    </row>
    <row r="10510" spans="49:49" ht="9">
      <c r="AW10510" s="127"/>
    </row>
    <row r="10511" spans="49:49" ht="9">
      <c r="AW10511" s="127"/>
    </row>
    <row r="10512" spans="49:49" ht="9">
      <c r="AW10512" s="127"/>
    </row>
    <row r="10513" spans="49:49" ht="9">
      <c r="AW10513" s="127"/>
    </row>
    <row r="10514" spans="49:49" ht="9">
      <c r="AW10514" s="127"/>
    </row>
    <row r="10515" spans="49:49" ht="9">
      <c r="AW10515" s="127"/>
    </row>
    <row r="10516" spans="49:49" ht="9">
      <c r="AW10516" s="127"/>
    </row>
    <row r="10517" spans="49:49" ht="9">
      <c r="AW10517" s="127"/>
    </row>
    <row r="10518" spans="49:49" ht="9">
      <c r="AW10518" s="127"/>
    </row>
    <row r="10519" spans="49:49" ht="9">
      <c r="AW10519" s="127"/>
    </row>
    <row r="10520" spans="49:49" ht="9">
      <c r="AW10520" s="127"/>
    </row>
    <row r="10521" spans="49:49" ht="9">
      <c r="AW10521" s="127"/>
    </row>
    <row r="10522" spans="49:49" ht="9">
      <c r="AW10522" s="127"/>
    </row>
    <row r="10523" spans="49:49" ht="9">
      <c r="AW10523" s="127"/>
    </row>
    <row r="10524" spans="49:49" ht="9">
      <c r="AW10524" s="127"/>
    </row>
    <row r="10525" spans="49:49" ht="9">
      <c r="AW10525" s="127"/>
    </row>
    <row r="10526" spans="49:49" ht="9">
      <c r="AW10526" s="127"/>
    </row>
    <row r="10527" spans="49:49" ht="9">
      <c r="AW10527" s="127"/>
    </row>
    <row r="10528" spans="49:49" ht="9">
      <c r="AW10528" s="127"/>
    </row>
    <row r="10529" spans="49:49" ht="9">
      <c r="AW10529" s="127"/>
    </row>
    <row r="10530" spans="49:49" ht="9">
      <c r="AW10530" s="127"/>
    </row>
    <row r="10531" spans="49:49" ht="9">
      <c r="AW10531" s="127"/>
    </row>
    <row r="10532" spans="49:49" ht="9">
      <c r="AW10532" s="127"/>
    </row>
    <row r="10533" spans="49:49" ht="9">
      <c r="AW10533" s="127"/>
    </row>
    <row r="10534" spans="49:49" ht="9">
      <c r="AW10534" s="127"/>
    </row>
    <row r="10535" spans="49:49" ht="9">
      <c r="AW10535" s="127"/>
    </row>
    <row r="10536" spans="49:49" ht="9">
      <c r="AW10536" s="127"/>
    </row>
    <row r="10537" spans="49:49" ht="9">
      <c r="AW10537" s="127"/>
    </row>
    <row r="10538" spans="49:49" ht="9">
      <c r="AW10538" s="127"/>
    </row>
    <row r="10539" spans="49:49" ht="9">
      <c r="AW10539" s="127"/>
    </row>
    <row r="10540" spans="49:49" ht="9">
      <c r="AW10540" s="127"/>
    </row>
    <row r="10541" spans="49:49" ht="9">
      <c r="AW10541" s="127"/>
    </row>
    <row r="10542" spans="49:49" ht="9">
      <c r="AW10542" s="127"/>
    </row>
    <row r="10543" spans="49:49" ht="9">
      <c r="AW10543" s="127"/>
    </row>
    <row r="10544" spans="49:49" ht="9">
      <c r="AW10544" s="127"/>
    </row>
    <row r="10545" spans="49:49" ht="9">
      <c r="AW10545" s="127"/>
    </row>
    <row r="10546" spans="49:49" ht="9">
      <c r="AW10546" s="127"/>
    </row>
    <row r="10547" spans="49:49" ht="9">
      <c r="AW10547" s="127"/>
    </row>
    <row r="10548" spans="49:49" ht="9">
      <c r="AW10548" s="127"/>
    </row>
    <row r="10549" spans="49:49" ht="9">
      <c r="AW10549" s="127"/>
    </row>
    <row r="10550" spans="49:49" ht="9">
      <c r="AW10550" s="127"/>
    </row>
    <row r="10551" spans="49:49" ht="9">
      <c r="AW10551" s="127"/>
    </row>
    <row r="10552" spans="49:49" ht="9">
      <c r="AW10552" s="127"/>
    </row>
    <row r="10553" spans="49:49" ht="9">
      <c r="AW10553" s="127"/>
    </row>
    <row r="10554" spans="49:49" ht="9">
      <c r="AW10554" s="127"/>
    </row>
    <row r="10555" spans="49:49" ht="9">
      <c r="AW10555" s="127"/>
    </row>
    <row r="10556" spans="49:49" ht="9">
      <c r="AW10556" s="127"/>
    </row>
    <row r="10557" spans="49:49" ht="9">
      <c r="AW10557" s="127"/>
    </row>
    <row r="10558" spans="49:49" ht="9">
      <c r="AW10558" s="127"/>
    </row>
    <row r="10559" spans="49:49" ht="9">
      <c r="AW10559" s="127"/>
    </row>
    <row r="10560" spans="49:49" ht="9">
      <c r="AW10560" s="127"/>
    </row>
    <row r="10561" spans="49:49" ht="9">
      <c r="AW10561" s="127"/>
    </row>
    <row r="10562" spans="49:49" ht="9">
      <c r="AW10562" s="127"/>
    </row>
    <row r="10563" spans="49:49" ht="9">
      <c r="AW10563" s="127"/>
    </row>
    <row r="10564" spans="49:49" ht="9">
      <c r="AW10564" s="127"/>
    </row>
    <row r="10565" spans="49:49" ht="9">
      <c r="AW10565" s="127"/>
    </row>
    <row r="10566" spans="49:49" ht="9">
      <c r="AW10566" s="127"/>
    </row>
    <row r="10567" spans="49:49" ht="9">
      <c r="AW10567" s="127"/>
    </row>
    <row r="10568" spans="49:49" ht="9">
      <c r="AW10568" s="127"/>
    </row>
    <row r="10569" spans="49:49" ht="9">
      <c r="AW10569" s="127"/>
    </row>
    <row r="10570" spans="49:49" ht="9">
      <c r="AW10570" s="127"/>
    </row>
    <row r="10571" spans="49:49" ht="9">
      <c r="AW10571" s="127"/>
    </row>
    <row r="10572" spans="49:49" ht="9">
      <c r="AW10572" s="127"/>
    </row>
    <row r="10573" spans="49:49" ht="9">
      <c r="AW10573" s="127"/>
    </row>
    <row r="10574" spans="49:49" ht="9">
      <c r="AW10574" s="127"/>
    </row>
    <row r="10575" spans="49:49" ht="9">
      <c r="AW10575" s="127"/>
    </row>
    <row r="10576" spans="49:49" ht="9">
      <c r="AW10576" s="127"/>
    </row>
    <row r="10577" spans="49:49" ht="9">
      <c r="AW10577" s="127"/>
    </row>
    <row r="10578" spans="49:49" ht="9">
      <c r="AW10578" s="127"/>
    </row>
    <row r="10579" spans="49:49" ht="9">
      <c r="AW10579" s="127"/>
    </row>
    <row r="10580" spans="49:49" ht="9">
      <c r="AW10580" s="127"/>
    </row>
    <row r="10581" spans="49:49" ht="9">
      <c r="AW10581" s="127"/>
    </row>
    <row r="10582" spans="49:49" ht="9">
      <c r="AW10582" s="127"/>
    </row>
    <row r="10583" spans="49:49" ht="9">
      <c r="AW10583" s="127"/>
    </row>
    <row r="10584" spans="49:49" ht="9">
      <c r="AW10584" s="127"/>
    </row>
    <row r="10585" spans="49:49" ht="9">
      <c r="AW10585" s="127"/>
    </row>
    <row r="10586" spans="49:49" ht="9">
      <c r="AW10586" s="127"/>
    </row>
    <row r="10587" spans="49:49" ht="9">
      <c r="AW10587" s="127"/>
    </row>
    <row r="10588" spans="49:49" ht="9">
      <c r="AW10588" s="127"/>
    </row>
    <row r="10589" spans="49:49" ht="9">
      <c r="AW10589" s="127"/>
    </row>
    <row r="10590" spans="49:49" ht="9">
      <c r="AW10590" s="127"/>
    </row>
    <row r="10591" spans="49:49" ht="9">
      <c r="AW10591" s="127"/>
    </row>
    <row r="10592" spans="49:49" ht="9">
      <c r="AW10592" s="127"/>
    </row>
    <row r="10593" spans="49:49" ht="9">
      <c r="AW10593" s="127"/>
    </row>
    <row r="10594" spans="49:49" ht="9">
      <c r="AW10594" s="127"/>
    </row>
    <row r="10595" spans="49:49" ht="9">
      <c r="AW10595" s="127"/>
    </row>
    <row r="10596" spans="49:49" ht="9">
      <c r="AW10596" s="127"/>
    </row>
    <row r="10597" spans="49:49" ht="9">
      <c r="AW10597" s="127"/>
    </row>
    <row r="10598" spans="49:49" ht="9">
      <c r="AW10598" s="127"/>
    </row>
    <row r="10599" spans="49:49" ht="9">
      <c r="AW10599" s="127"/>
    </row>
    <row r="10600" spans="49:49" ht="9">
      <c r="AW10600" s="127"/>
    </row>
    <row r="10601" spans="49:49" ht="9">
      <c r="AW10601" s="127"/>
    </row>
    <row r="10602" spans="49:49" ht="9">
      <c r="AW10602" s="127"/>
    </row>
    <row r="10603" spans="49:49" ht="9">
      <c r="AW10603" s="127"/>
    </row>
    <row r="10604" spans="49:49" ht="9">
      <c r="AW10604" s="127"/>
    </row>
    <row r="10605" spans="49:49" ht="9">
      <c r="AW10605" s="127"/>
    </row>
    <row r="10606" spans="49:49" ht="9">
      <c r="AW10606" s="127"/>
    </row>
    <row r="10607" spans="49:49" ht="9">
      <c r="AW10607" s="127"/>
    </row>
    <row r="10608" spans="49:49" ht="9">
      <c r="AW10608" s="127"/>
    </row>
    <row r="10609" spans="49:49" ht="9">
      <c r="AW10609" s="127"/>
    </row>
    <row r="10610" spans="49:49" ht="9">
      <c r="AW10610" s="127"/>
    </row>
    <row r="10611" spans="49:49" ht="9">
      <c r="AW10611" s="127"/>
    </row>
    <row r="10612" spans="49:49" ht="9">
      <c r="AW10612" s="127"/>
    </row>
    <row r="10613" spans="49:49" ht="9">
      <c r="AW10613" s="127"/>
    </row>
    <row r="10614" spans="49:49" ht="9">
      <c r="AW10614" s="127"/>
    </row>
    <row r="10615" spans="49:49" ht="9">
      <c r="AW10615" s="127"/>
    </row>
    <row r="10616" spans="49:49" ht="9">
      <c r="AW10616" s="127"/>
    </row>
    <row r="10617" spans="49:49" ht="9">
      <c r="AW10617" s="127"/>
    </row>
    <row r="10618" spans="49:49" ht="9">
      <c r="AW10618" s="127"/>
    </row>
    <row r="10619" spans="49:49" ht="9">
      <c r="AW10619" s="127"/>
    </row>
    <row r="10620" spans="49:49" ht="9">
      <c r="AW10620" s="127"/>
    </row>
    <row r="10621" spans="49:49" ht="9">
      <c r="AW10621" s="127"/>
    </row>
    <row r="10622" spans="49:49" ht="9">
      <c r="AW10622" s="127"/>
    </row>
    <row r="10623" spans="49:49" ht="9">
      <c r="AW10623" s="127"/>
    </row>
    <row r="10624" spans="49:49" ht="9">
      <c r="AW10624" s="127"/>
    </row>
    <row r="10625" spans="49:49" ht="9">
      <c r="AW10625" s="127"/>
    </row>
    <row r="10626" spans="49:49" ht="9">
      <c r="AW10626" s="127"/>
    </row>
    <row r="10627" spans="49:49" ht="9">
      <c r="AW10627" s="127"/>
    </row>
    <row r="10628" spans="49:49" ht="9">
      <c r="AW10628" s="127"/>
    </row>
    <row r="10629" spans="49:49" ht="9">
      <c r="AW10629" s="127"/>
    </row>
    <row r="10630" spans="49:49" ht="9">
      <c r="AW10630" s="127"/>
    </row>
    <row r="10631" spans="49:49" ht="9">
      <c r="AW10631" s="127"/>
    </row>
    <row r="10632" spans="49:49" ht="9">
      <c r="AW10632" s="127"/>
    </row>
    <row r="10633" spans="49:49" ht="9">
      <c r="AW10633" s="127"/>
    </row>
    <row r="10634" spans="49:49" ht="9">
      <c r="AW10634" s="127"/>
    </row>
    <row r="10635" spans="49:49" ht="9">
      <c r="AW10635" s="127"/>
    </row>
    <row r="10636" spans="49:49" ht="9">
      <c r="AW10636" s="127"/>
    </row>
    <row r="10637" spans="49:49" ht="9">
      <c r="AW10637" s="127"/>
    </row>
    <row r="10638" spans="49:49" ht="9">
      <c r="AW10638" s="127"/>
    </row>
    <row r="10639" spans="49:49" ht="9">
      <c r="AW10639" s="127"/>
    </row>
    <row r="10640" spans="49:49" ht="9">
      <c r="AW10640" s="127"/>
    </row>
    <row r="10641" spans="49:49" ht="9">
      <c r="AW10641" s="127"/>
    </row>
    <row r="10642" spans="49:49" ht="9">
      <c r="AW10642" s="127"/>
    </row>
    <row r="10643" spans="49:49" ht="9">
      <c r="AW10643" s="127"/>
    </row>
    <row r="10644" spans="49:49" ht="9">
      <c r="AW10644" s="127"/>
    </row>
    <row r="10645" spans="49:49" ht="9">
      <c r="AW10645" s="127"/>
    </row>
    <row r="10646" spans="49:49" ht="9">
      <c r="AW10646" s="127"/>
    </row>
    <row r="10647" spans="49:49" ht="9">
      <c r="AW10647" s="127"/>
    </row>
    <row r="10648" spans="49:49" ht="9">
      <c r="AW10648" s="127"/>
    </row>
    <row r="10649" spans="49:49" ht="9">
      <c r="AW10649" s="127"/>
    </row>
    <row r="10650" spans="49:49" ht="9">
      <c r="AW10650" s="127"/>
    </row>
    <row r="10651" spans="49:49" ht="9">
      <c r="AW10651" s="127"/>
    </row>
    <row r="10652" spans="49:49" ht="9">
      <c r="AW10652" s="127"/>
    </row>
    <row r="10653" spans="49:49" ht="9">
      <c r="AW10653" s="127"/>
    </row>
    <row r="10654" spans="49:49" ht="9">
      <c r="AW10654" s="127"/>
    </row>
    <row r="10655" spans="49:49" ht="9">
      <c r="AW10655" s="127"/>
    </row>
    <row r="10656" spans="49:49" ht="9">
      <c r="AW10656" s="127"/>
    </row>
    <row r="10657" spans="49:49" ht="9">
      <c r="AW10657" s="127"/>
    </row>
    <row r="10658" spans="49:49" ht="9">
      <c r="AW10658" s="127"/>
    </row>
    <row r="10659" spans="49:49" ht="9">
      <c r="AW10659" s="127"/>
    </row>
    <row r="10660" spans="49:49" ht="9">
      <c r="AW10660" s="127"/>
    </row>
    <row r="10661" spans="49:49" ht="9">
      <c r="AW10661" s="127"/>
    </row>
    <row r="10662" spans="49:49" ht="9">
      <c r="AW10662" s="127"/>
    </row>
    <row r="10663" spans="49:49" ht="9">
      <c r="AW10663" s="127"/>
    </row>
    <row r="10664" spans="49:49" ht="9">
      <c r="AW10664" s="127"/>
    </row>
    <row r="10665" spans="49:49" ht="9">
      <c r="AW10665" s="127"/>
    </row>
    <row r="10666" spans="49:49" ht="9">
      <c r="AW10666" s="127"/>
    </row>
    <row r="10667" spans="49:49" ht="9">
      <c r="AW10667" s="127"/>
    </row>
    <row r="10668" spans="49:49" ht="9">
      <c r="AW10668" s="127"/>
    </row>
    <row r="10669" spans="49:49" ht="9">
      <c r="AW10669" s="127"/>
    </row>
    <row r="10670" spans="49:49" ht="9">
      <c r="AW10670" s="127"/>
    </row>
    <row r="10671" spans="49:49" ht="9">
      <c r="AW10671" s="127"/>
    </row>
    <row r="10672" spans="49:49" ht="9">
      <c r="AW10672" s="127"/>
    </row>
    <row r="10673" spans="49:49" ht="9">
      <c r="AW10673" s="127"/>
    </row>
    <row r="10674" spans="49:49" ht="9">
      <c r="AW10674" s="127"/>
    </row>
    <row r="10675" spans="49:49" ht="9">
      <c r="AW10675" s="127"/>
    </row>
    <row r="10676" spans="49:49" ht="9">
      <c r="AW10676" s="127"/>
    </row>
    <row r="10677" spans="49:49" ht="9">
      <c r="AW10677" s="127"/>
    </row>
    <row r="10678" spans="49:49" ht="9">
      <c r="AW10678" s="127"/>
    </row>
    <row r="10679" spans="49:49" ht="9">
      <c r="AW10679" s="127"/>
    </row>
    <row r="10680" spans="49:49" ht="9">
      <c r="AW10680" s="127"/>
    </row>
    <row r="10681" spans="49:49" ht="9">
      <c r="AW10681" s="127"/>
    </row>
    <row r="10682" spans="49:49" ht="9">
      <c r="AW10682" s="127"/>
    </row>
    <row r="10683" spans="49:49" ht="9">
      <c r="AW10683" s="127"/>
    </row>
    <row r="10684" spans="49:49" ht="9">
      <c r="AW10684" s="127"/>
    </row>
    <row r="10685" spans="49:49" ht="9">
      <c r="AW10685" s="127"/>
    </row>
    <row r="10686" spans="49:49" ht="9">
      <c r="AW10686" s="127"/>
    </row>
    <row r="10687" spans="49:49" ht="9">
      <c r="AW10687" s="127"/>
    </row>
    <row r="10688" spans="49:49" ht="9">
      <c r="AW10688" s="127"/>
    </row>
    <row r="10689" spans="49:49" ht="9">
      <c r="AW10689" s="127"/>
    </row>
    <row r="10690" spans="49:49" ht="9">
      <c r="AW10690" s="127"/>
    </row>
    <row r="10691" spans="49:49" ht="9">
      <c r="AW10691" s="127"/>
    </row>
    <row r="10692" spans="49:49" ht="9">
      <c r="AW10692" s="127"/>
    </row>
    <row r="10693" spans="49:49" ht="9">
      <c r="AW10693" s="127"/>
    </row>
    <row r="10694" spans="49:49" ht="9">
      <c r="AW10694" s="127"/>
    </row>
    <row r="10695" spans="49:49" ht="9">
      <c r="AW10695" s="127"/>
    </row>
    <row r="10696" spans="49:49" ht="9">
      <c r="AW10696" s="127"/>
    </row>
    <row r="10697" spans="49:49" ht="9">
      <c r="AW10697" s="127"/>
    </row>
    <row r="10698" spans="49:49" ht="9">
      <c r="AW10698" s="127"/>
    </row>
    <row r="10699" spans="49:49" ht="9">
      <c r="AW10699" s="127"/>
    </row>
    <row r="10700" spans="49:49" ht="9">
      <c r="AW10700" s="127"/>
    </row>
    <row r="10701" spans="49:49" ht="9">
      <c r="AW10701" s="127"/>
    </row>
    <row r="10702" spans="49:49" ht="9">
      <c r="AW10702" s="127"/>
    </row>
    <row r="10703" spans="49:49" ht="9">
      <c r="AW10703" s="127"/>
    </row>
    <row r="10704" spans="49:49" ht="9">
      <c r="AW10704" s="127"/>
    </row>
    <row r="10705" spans="49:49" ht="9">
      <c r="AW10705" s="127"/>
    </row>
    <row r="10706" spans="49:49" ht="9">
      <c r="AW10706" s="127"/>
    </row>
    <row r="10707" spans="49:49" ht="9">
      <c r="AW10707" s="127"/>
    </row>
    <row r="10708" spans="49:49" ht="9">
      <c r="AW10708" s="127"/>
    </row>
    <row r="10709" spans="49:49" ht="9">
      <c r="AW10709" s="127"/>
    </row>
    <row r="10710" spans="49:49" ht="9">
      <c r="AW10710" s="127"/>
    </row>
    <row r="10711" spans="49:49" ht="9">
      <c r="AW10711" s="127"/>
    </row>
    <row r="10712" spans="49:49" ht="9">
      <c r="AW10712" s="127"/>
    </row>
    <row r="10713" spans="49:49" ht="9">
      <c r="AW10713" s="127"/>
    </row>
    <row r="10714" spans="49:49" ht="9">
      <c r="AW10714" s="127"/>
    </row>
    <row r="10715" spans="49:49" ht="9">
      <c r="AW10715" s="127"/>
    </row>
    <row r="10716" spans="49:49" ht="9">
      <c r="AW10716" s="127"/>
    </row>
    <row r="10717" spans="49:49" ht="9">
      <c r="AW10717" s="127"/>
    </row>
    <row r="10718" spans="49:49" ht="9">
      <c r="AW10718" s="127"/>
    </row>
    <row r="10719" spans="49:49" ht="9">
      <c r="AW10719" s="127"/>
    </row>
    <row r="10720" spans="49:49" ht="9">
      <c r="AW10720" s="127"/>
    </row>
    <row r="10721" spans="49:49" ht="9">
      <c r="AW10721" s="127"/>
    </row>
    <row r="10722" spans="49:49" ht="9">
      <c r="AW10722" s="127"/>
    </row>
    <row r="10723" spans="49:49" ht="9">
      <c r="AW10723" s="127"/>
    </row>
    <row r="10724" spans="49:49" ht="9">
      <c r="AW10724" s="127"/>
    </row>
    <row r="10725" spans="49:49" ht="9">
      <c r="AW10725" s="127"/>
    </row>
    <row r="10726" spans="49:49" ht="9">
      <c r="AW10726" s="127"/>
    </row>
    <row r="10727" spans="49:49" ht="9">
      <c r="AW10727" s="127"/>
    </row>
    <row r="10728" spans="49:49" ht="9">
      <c r="AW10728" s="127"/>
    </row>
    <row r="10729" spans="49:49" ht="9">
      <c r="AW10729" s="127"/>
    </row>
    <row r="10730" spans="49:49" ht="9">
      <c r="AW10730" s="127"/>
    </row>
    <row r="10731" spans="49:49" ht="9">
      <c r="AW10731" s="127"/>
    </row>
    <row r="10732" spans="49:49" ht="9">
      <c r="AW10732" s="127"/>
    </row>
    <row r="10733" spans="49:49" ht="9">
      <c r="AW10733" s="127"/>
    </row>
    <row r="10734" spans="49:49" ht="9">
      <c r="AW10734" s="127"/>
    </row>
    <row r="10735" spans="49:49" ht="9">
      <c r="AW10735" s="127"/>
    </row>
    <row r="10736" spans="49:49" ht="9">
      <c r="AW10736" s="127"/>
    </row>
    <row r="10737" spans="49:49" ht="9">
      <c r="AW10737" s="127"/>
    </row>
    <row r="10738" spans="49:49" ht="9">
      <c r="AW10738" s="127"/>
    </row>
    <row r="10739" spans="49:49" ht="9">
      <c r="AW10739" s="127"/>
    </row>
    <row r="10740" spans="49:49" ht="9">
      <c r="AW10740" s="127"/>
    </row>
    <row r="10741" spans="49:49" ht="9">
      <c r="AW10741" s="127"/>
    </row>
    <row r="10742" spans="49:49" ht="9">
      <c r="AW10742" s="127"/>
    </row>
    <row r="10743" spans="49:49" ht="9">
      <c r="AW10743" s="127"/>
    </row>
    <row r="10744" spans="49:49" ht="9">
      <c r="AW10744" s="127"/>
    </row>
    <row r="10745" spans="49:49" ht="9">
      <c r="AW10745" s="127"/>
    </row>
    <row r="10746" spans="49:49" ht="9">
      <c r="AW10746" s="127"/>
    </row>
    <row r="10747" spans="49:49" ht="9">
      <c r="AW10747" s="127"/>
    </row>
    <row r="10748" spans="49:49" ht="9">
      <c r="AW10748" s="127"/>
    </row>
    <row r="10749" spans="49:49" ht="9">
      <c r="AW10749" s="127"/>
    </row>
    <row r="10750" spans="49:49" ht="9">
      <c r="AW10750" s="127"/>
    </row>
    <row r="10751" spans="49:49" ht="9">
      <c r="AW10751" s="127"/>
    </row>
    <row r="10752" spans="49:49" ht="9">
      <c r="AW10752" s="127"/>
    </row>
    <row r="10753" spans="49:49" ht="9">
      <c r="AW10753" s="127"/>
    </row>
    <row r="10754" spans="49:49" ht="9">
      <c r="AW10754" s="127"/>
    </row>
    <row r="10755" spans="49:49" ht="9">
      <c r="AW10755" s="127"/>
    </row>
    <row r="10756" spans="49:49" ht="9">
      <c r="AW10756" s="127"/>
    </row>
    <row r="10757" spans="49:49" ht="9">
      <c r="AW10757" s="127"/>
    </row>
    <row r="10758" spans="49:49" ht="9">
      <c r="AW10758" s="127"/>
    </row>
    <row r="10759" spans="49:49" ht="9">
      <c r="AW10759" s="127"/>
    </row>
    <row r="10760" spans="49:49" ht="9">
      <c r="AW10760" s="127"/>
    </row>
    <row r="10761" spans="49:49" ht="9">
      <c r="AW10761" s="127"/>
    </row>
    <row r="10762" spans="49:49" ht="9">
      <c r="AW10762" s="127"/>
    </row>
    <row r="10763" spans="49:49" ht="9">
      <c r="AW10763" s="127"/>
    </row>
    <row r="10764" spans="49:49" ht="9">
      <c r="AW10764" s="127"/>
    </row>
    <row r="10765" spans="49:49" ht="9">
      <c r="AW10765" s="127"/>
    </row>
    <row r="10766" spans="49:49" ht="9">
      <c r="AW10766" s="127"/>
    </row>
    <row r="10767" spans="49:49" ht="9">
      <c r="AW10767" s="127"/>
    </row>
    <row r="10768" spans="49:49" ht="9">
      <c r="AW10768" s="127"/>
    </row>
    <row r="10769" spans="49:49" ht="9">
      <c r="AW10769" s="127"/>
    </row>
    <row r="10770" spans="49:49" ht="9">
      <c r="AW10770" s="127"/>
    </row>
    <row r="10771" spans="49:49" ht="9">
      <c r="AW10771" s="127"/>
    </row>
    <row r="10772" spans="49:49" ht="9">
      <c r="AW10772" s="127"/>
    </row>
    <row r="10773" spans="49:49" ht="9">
      <c r="AW10773" s="127"/>
    </row>
    <row r="10774" spans="49:49" ht="9">
      <c r="AW10774" s="127"/>
    </row>
    <row r="10775" spans="49:49" ht="9">
      <c r="AW10775" s="127"/>
    </row>
    <row r="10776" spans="49:49" ht="9">
      <c r="AW10776" s="127"/>
    </row>
    <row r="10777" spans="49:49" ht="9">
      <c r="AW10777" s="127"/>
    </row>
    <row r="10778" spans="49:49" ht="9">
      <c r="AW10778" s="127"/>
    </row>
    <row r="10779" spans="49:49" ht="9">
      <c r="AW10779" s="127"/>
    </row>
    <row r="10780" spans="49:49" ht="9">
      <c r="AW10780" s="127"/>
    </row>
    <row r="10781" spans="49:49" ht="9">
      <c r="AW10781" s="127"/>
    </row>
    <row r="10782" spans="49:49" ht="9">
      <c r="AW10782" s="127"/>
    </row>
    <row r="10783" spans="49:49" ht="9">
      <c r="AW10783" s="127"/>
    </row>
    <row r="10784" spans="49:49" ht="9">
      <c r="AW10784" s="127"/>
    </row>
    <row r="10785" spans="49:49" ht="9">
      <c r="AW10785" s="127"/>
    </row>
    <row r="10786" spans="49:49" ht="9">
      <c r="AW10786" s="127"/>
    </row>
    <row r="10787" spans="49:49" ht="9">
      <c r="AW10787" s="127"/>
    </row>
    <row r="10788" spans="49:49" ht="9">
      <c r="AW10788" s="127"/>
    </row>
    <row r="10789" spans="49:49" ht="9">
      <c r="AW10789" s="127"/>
    </row>
    <row r="10790" spans="49:49" ht="9">
      <c r="AW10790" s="127"/>
    </row>
    <row r="10791" spans="49:49" ht="9">
      <c r="AW10791" s="127"/>
    </row>
    <row r="10792" spans="49:49" ht="9">
      <c r="AW10792" s="127"/>
    </row>
    <row r="10793" spans="49:49" ht="9">
      <c r="AW10793" s="127"/>
    </row>
    <row r="10794" spans="49:49" ht="9">
      <c r="AW10794" s="127"/>
    </row>
    <row r="10795" spans="49:49" ht="9">
      <c r="AW10795" s="127"/>
    </row>
    <row r="10796" spans="49:49" ht="9">
      <c r="AW10796" s="127"/>
    </row>
    <row r="10797" spans="49:49" ht="9">
      <c r="AW10797" s="127"/>
    </row>
    <row r="10798" spans="49:49" ht="9">
      <c r="AW10798" s="127"/>
    </row>
    <row r="10799" spans="49:49" ht="9">
      <c r="AW10799" s="127"/>
    </row>
    <row r="10800" spans="49:49" ht="9">
      <c r="AW10800" s="127"/>
    </row>
    <row r="10801" spans="49:49" ht="9">
      <c r="AW10801" s="127"/>
    </row>
    <row r="10802" spans="49:49" ht="9">
      <c r="AW10802" s="127"/>
    </row>
    <row r="10803" spans="49:49" ht="9">
      <c r="AW10803" s="127"/>
    </row>
    <row r="10804" spans="49:49" ht="9">
      <c r="AW10804" s="127"/>
    </row>
    <row r="10805" spans="49:49" ht="9">
      <c r="AW10805" s="127"/>
    </row>
    <row r="10806" spans="49:49" ht="9">
      <c r="AW10806" s="127"/>
    </row>
    <row r="10807" spans="49:49" ht="9">
      <c r="AW10807" s="127"/>
    </row>
    <row r="10808" spans="49:49" ht="9">
      <c r="AW10808" s="127"/>
    </row>
    <row r="10809" spans="49:49" ht="9">
      <c r="AW10809" s="127"/>
    </row>
    <row r="10810" spans="49:49" ht="9">
      <c r="AW10810" s="127"/>
    </row>
    <row r="10811" spans="49:49" ht="9">
      <c r="AW10811" s="127"/>
    </row>
    <row r="10812" spans="49:49" ht="9">
      <c r="AW10812" s="127"/>
    </row>
    <row r="10813" spans="49:49" ht="9">
      <c r="AW10813" s="127"/>
    </row>
    <row r="10814" spans="49:49" ht="9">
      <c r="AW10814" s="127"/>
    </row>
    <row r="10815" spans="49:49" ht="9">
      <c r="AW10815" s="127"/>
    </row>
    <row r="10816" spans="49:49" ht="9">
      <c r="AW10816" s="127"/>
    </row>
    <row r="10817" spans="49:49" ht="9">
      <c r="AW10817" s="127"/>
    </row>
    <row r="10818" spans="49:49" ht="9">
      <c r="AW10818" s="127"/>
    </row>
    <row r="10819" spans="49:49" ht="9">
      <c r="AW10819" s="127"/>
    </row>
    <row r="10820" spans="49:49" ht="9">
      <c r="AW10820" s="127"/>
    </row>
    <row r="10821" spans="49:49" ht="9">
      <c r="AW10821" s="127"/>
    </row>
    <row r="10822" spans="49:49" ht="9">
      <c r="AW10822" s="127"/>
    </row>
    <row r="10823" spans="49:49" ht="9">
      <c r="AW10823" s="127"/>
    </row>
    <row r="10824" spans="49:49" ht="9">
      <c r="AW10824" s="127"/>
    </row>
    <row r="10825" spans="49:49" ht="9">
      <c r="AW10825" s="127"/>
    </row>
    <row r="10826" spans="49:49" ht="9">
      <c r="AW10826" s="127"/>
    </row>
    <row r="10827" spans="49:49" ht="9">
      <c r="AW10827" s="127"/>
    </row>
    <row r="10828" spans="49:49" ht="9">
      <c r="AW10828" s="127"/>
    </row>
    <row r="10829" spans="49:49" ht="9">
      <c r="AW10829" s="127"/>
    </row>
    <row r="10830" spans="49:49" ht="9">
      <c r="AW10830" s="127"/>
    </row>
    <row r="10831" spans="49:49" ht="9">
      <c r="AW10831" s="127"/>
    </row>
    <row r="10832" spans="49:49" ht="9">
      <c r="AW10832" s="127"/>
    </row>
    <row r="10833" spans="49:49" ht="9">
      <c r="AW10833" s="127"/>
    </row>
    <row r="10834" spans="49:49" ht="9">
      <c r="AW10834" s="127"/>
    </row>
    <row r="10835" spans="49:49" ht="9">
      <c r="AW10835" s="127"/>
    </row>
    <row r="10836" spans="49:49" ht="9">
      <c r="AW10836" s="127"/>
    </row>
    <row r="10837" spans="49:49" ht="9">
      <c r="AW10837" s="127"/>
    </row>
    <row r="10838" spans="49:49" ht="9">
      <c r="AW10838" s="127"/>
    </row>
    <row r="10839" spans="49:49" ht="9">
      <c r="AW10839" s="127"/>
    </row>
    <row r="10840" spans="49:49" ht="9">
      <c r="AW10840" s="127"/>
    </row>
    <row r="10841" spans="49:49" ht="9">
      <c r="AW10841" s="127"/>
    </row>
    <row r="10842" spans="49:49" ht="9">
      <c r="AW10842" s="127"/>
    </row>
    <row r="10843" spans="49:49" ht="9">
      <c r="AW10843" s="127"/>
    </row>
    <row r="10844" spans="49:49" ht="9">
      <c r="AW10844" s="127"/>
    </row>
    <row r="10845" spans="49:49" ht="9">
      <c r="AW10845" s="127"/>
    </row>
    <row r="10846" spans="49:49" ht="9">
      <c r="AW10846" s="127"/>
    </row>
    <row r="10847" spans="49:49" ht="9">
      <c r="AW10847" s="127"/>
    </row>
    <row r="10848" spans="49:49" ht="9">
      <c r="AW10848" s="127"/>
    </row>
    <row r="10849" spans="49:49" ht="9">
      <c r="AW10849" s="127"/>
    </row>
    <row r="10850" spans="49:49" ht="9">
      <c r="AW10850" s="127"/>
    </row>
    <row r="10851" spans="49:49" ht="9">
      <c r="AW10851" s="127"/>
    </row>
    <row r="10852" spans="49:49" ht="9">
      <c r="AW10852" s="127"/>
    </row>
    <row r="10853" spans="49:49" ht="9">
      <c r="AW10853" s="127"/>
    </row>
    <row r="10854" spans="49:49" ht="9">
      <c r="AW10854" s="127"/>
    </row>
    <row r="10855" spans="49:49" ht="9">
      <c r="AW10855" s="127"/>
    </row>
    <row r="10856" spans="49:49" ht="9">
      <c r="AW10856" s="127"/>
    </row>
    <row r="10857" spans="49:49" ht="9">
      <c r="AW10857" s="127"/>
    </row>
    <row r="10858" spans="49:49" ht="9">
      <c r="AW10858" s="127"/>
    </row>
    <row r="10859" spans="49:49" ht="9">
      <c r="AW10859" s="127"/>
    </row>
    <row r="10860" spans="49:49" ht="9">
      <c r="AW10860" s="127"/>
    </row>
    <row r="10861" spans="49:49" ht="9">
      <c r="AW10861" s="127"/>
    </row>
    <row r="10862" spans="49:49" ht="9">
      <c r="AW10862" s="127"/>
    </row>
    <row r="10863" spans="49:49" ht="9">
      <c r="AW10863" s="127"/>
    </row>
    <row r="10864" spans="49:49" ht="9">
      <c r="AW10864" s="127"/>
    </row>
    <row r="10865" spans="49:49" ht="9">
      <c r="AW10865" s="127"/>
    </row>
    <row r="10866" spans="49:49" ht="9">
      <c r="AW10866" s="127"/>
    </row>
    <row r="10867" spans="49:49" ht="9">
      <c r="AW10867" s="127"/>
    </row>
    <row r="10868" spans="49:49" ht="9">
      <c r="AW10868" s="127"/>
    </row>
    <row r="10869" spans="49:49" ht="9">
      <c r="AW10869" s="127"/>
    </row>
    <row r="10870" spans="49:49" ht="9">
      <c r="AW10870" s="127"/>
    </row>
    <row r="10871" spans="49:49" ht="9">
      <c r="AW10871" s="127"/>
    </row>
    <row r="10872" spans="49:49" ht="9">
      <c r="AW10872" s="127"/>
    </row>
    <row r="10873" spans="49:49" ht="9">
      <c r="AW10873" s="127"/>
    </row>
    <row r="10874" spans="49:49" ht="9">
      <c r="AW10874" s="127"/>
    </row>
    <row r="10875" spans="49:49" ht="9">
      <c r="AW10875" s="127"/>
    </row>
    <row r="10876" spans="49:49" ht="9">
      <c r="AW10876" s="127"/>
    </row>
    <row r="10877" spans="49:49" ht="9">
      <c r="AW10877" s="127"/>
    </row>
    <row r="10878" spans="49:49" ht="9">
      <c r="AW10878" s="127"/>
    </row>
    <row r="10879" spans="49:49" ht="9">
      <c r="AW10879" s="127"/>
    </row>
    <row r="10880" spans="49:49" ht="9">
      <c r="AW10880" s="127"/>
    </row>
    <row r="10881" spans="49:49" ht="9">
      <c r="AW10881" s="127"/>
    </row>
    <row r="10882" spans="49:49" ht="9">
      <c r="AW10882" s="127"/>
    </row>
    <row r="10883" spans="49:49" ht="9">
      <c r="AW10883" s="127"/>
    </row>
    <row r="10884" spans="49:49" ht="9">
      <c r="AW10884" s="127"/>
    </row>
    <row r="10885" spans="49:49" ht="9">
      <c r="AW10885" s="127"/>
    </row>
    <row r="10886" spans="49:49" ht="9">
      <c r="AW10886" s="127"/>
    </row>
    <row r="10887" spans="49:49" ht="9">
      <c r="AW10887" s="127"/>
    </row>
    <row r="10888" spans="49:49" ht="9">
      <c r="AW10888" s="127"/>
    </row>
    <row r="10889" spans="49:49" ht="9">
      <c r="AW10889" s="127"/>
    </row>
    <row r="10890" spans="49:49" ht="9">
      <c r="AW10890" s="127"/>
    </row>
    <row r="10891" spans="49:49" ht="9">
      <c r="AW10891" s="127"/>
    </row>
    <row r="10892" spans="49:49" ht="9">
      <c r="AW10892" s="127"/>
    </row>
    <row r="10893" spans="49:49" ht="9">
      <c r="AW10893" s="127"/>
    </row>
    <row r="10894" spans="49:49" ht="9">
      <c r="AW10894" s="127"/>
    </row>
    <row r="10895" spans="49:49" ht="9">
      <c r="AW10895" s="127"/>
    </row>
    <row r="10896" spans="49:49" ht="9">
      <c r="AW10896" s="127"/>
    </row>
    <row r="10897" spans="49:49" ht="9">
      <c r="AW10897" s="127"/>
    </row>
    <row r="10898" spans="49:49" ht="9">
      <c r="AW10898" s="127"/>
    </row>
    <row r="10899" spans="49:49" ht="9">
      <c r="AW10899" s="127"/>
    </row>
    <row r="10900" spans="49:49" ht="9">
      <c r="AW10900" s="127"/>
    </row>
    <row r="10901" spans="49:49" ht="9">
      <c r="AW10901" s="127"/>
    </row>
    <row r="10902" spans="49:49" ht="9">
      <c r="AW10902" s="127"/>
    </row>
    <row r="10903" spans="49:49" ht="9">
      <c r="AW10903" s="127"/>
    </row>
    <row r="10904" spans="49:49" ht="9">
      <c r="AW10904" s="127"/>
    </row>
    <row r="10905" spans="49:49" ht="9">
      <c r="AW10905" s="127"/>
    </row>
    <row r="10906" spans="49:49" ht="9">
      <c r="AW10906" s="127"/>
    </row>
    <row r="10907" spans="49:49" ht="9">
      <c r="AW10907" s="127"/>
    </row>
    <row r="10908" spans="49:49" ht="9">
      <c r="AW10908" s="127"/>
    </row>
    <row r="10909" spans="49:49" ht="9">
      <c r="AW10909" s="127"/>
    </row>
    <row r="10910" spans="49:49" ht="9">
      <c r="AW10910" s="127"/>
    </row>
    <row r="10911" spans="49:49" ht="9">
      <c r="AW10911" s="127"/>
    </row>
    <row r="10912" spans="49:49" ht="9">
      <c r="AW10912" s="127"/>
    </row>
    <row r="10913" spans="49:49" ht="9">
      <c r="AW10913" s="127"/>
    </row>
    <row r="10914" spans="49:49" ht="9">
      <c r="AW10914" s="127"/>
    </row>
    <row r="10915" spans="49:49" ht="9">
      <c r="AW10915" s="127"/>
    </row>
    <row r="10916" spans="49:49" ht="9">
      <c r="AW10916" s="127"/>
    </row>
    <row r="10917" spans="49:49" ht="9">
      <c r="AW10917" s="127"/>
    </row>
    <row r="10918" spans="49:49" ht="9">
      <c r="AW10918" s="127"/>
    </row>
    <row r="10919" spans="49:49" ht="9">
      <c r="AW10919" s="127"/>
    </row>
    <row r="10920" spans="49:49" ht="9">
      <c r="AW10920" s="127"/>
    </row>
    <row r="10921" spans="49:49" ht="9">
      <c r="AW10921" s="127"/>
    </row>
    <row r="10922" spans="49:49" ht="9">
      <c r="AW10922" s="127"/>
    </row>
    <row r="10923" spans="49:49" ht="9">
      <c r="AW10923" s="127"/>
    </row>
    <row r="10924" spans="49:49" ht="9">
      <c r="AW10924" s="127"/>
    </row>
    <row r="10925" spans="49:49" ht="9">
      <c r="AW10925" s="127"/>
    </row>
    <row r="10926" spans="49:49" ht="9">
      <c r="AW10926" s="127"/>
    </row>
    <row r="10927" spans="49:49" ht="9">
      <c r="AW10927" s="127"/>
    </row>
    <row r="10928" spans="49:49" ht="9">
      <c r="AW10928" s="127"/>
    </row>
    <row r="10929" spans="49:49" ht="9">
      <c r="AW10929" s="127"/>
    </row>
    <row r="10930" spans="49:49" ht="9">
      <c r="AW10930" s="127"/>
    </row>
    <row r="10931" spans="49:49" ht="9">
      <c r="AW10931" s="127"/>
    </row>
    <row r="10932" spans="49:49" ht="9">
      <c r="AW10932" s="127"/>
    </row>
    <row r="10933" spans="49:49" ht="9">
      <c r="AW10933" s="127"/>
    </row>
    <row r="10934" spans="49:49" ht="9">
      <c r="AW10934" s="127"/>
    </row>
    <row r="10935" spans="49:49" ht="9">
      <c r="AW10935" s="127"/>
    </row>
    <row r="10936" spans="49:49" ht="9">
      <c r="AW10936" s="127"/>
    </row>
    <row r="10937" spans="49:49" ht="9">
      <c r="AW10937" s="127"/>
    </row>
    <row r="10938" spans="49:49" ht="9">
      <c r="AW10938" s="127"/>
    </row>
    <row r="10939" spans="49:49" ht="9">
      <c r="AW10939" s="127"/>
    </row>
    <row r="10940" spans="49:49" ht="9">
      <c r="AW10940" s="127"/>
    </row>
    <row r="10941" spans="49:49" ht="9">
      <c r="AW10941" s="127"/>
    </row>
    <row r="10942" spans="49:49" ht="9">
      <c r="AW10942" s="127"/>
    </row>
    <row r="10943" spans="49:49" ht="9">
      <c r="AW10943" s="127"/>
    </row>
    <row r="10944" spans="49:49" ht="9">
      <c r="AW10944" s="127"/>
    </row>
    <row r="10945" spans="49:49" ht="9">
      <c r="AW10945" s="127"/>
    </row>
    <row r="10946" spans="49:49" ht="9">
      <c r="AW10946" s="127"/>
    </row>
    <row r="10947" spans="49:49" ht="9">
      <c r="AW10947" s="127"/>
    </row>
    <row r="10948" spans="49:49" ht="9">
      <c r="AW10948" s="127"/>
    </row>
    <row r="10949" spans="49:49" ht="9">
      <c r="AW10949" s="127"/>
    </row>
    <row r="10950" spans="49:49" ht="9">
      <c r="AW10950" s="127"/>
    </row>
    <row r="10951" spans="49:49" ht="9">
      <c r="AW10951" s="127"/>
    </row>
    <row r="10952" spans="49:49" ht="9">
      <c r="AW10952" s="127"/>
    </row>
    <row r="10953" spans="49:49" ht="9">
      <c r="AW10953" s="127"/>
    </row>
    <row r="10954" spans="49:49" ht="9">
      <c r="AW10954" s="127"/>
    </row>
    <row r="10955" spans="49:49" ht="9">
      <c r="AW10955" s="127"/>
    </row>
    <row r="10956" spans="49:49" ht="9">
      <c r="AW10956" s="127"/>
    </row>
    <row r="10957" spans="49:49" ht="9">
      <c r="AW10957" s="127"/>
    </row>
    <row r="10958" spans="49:49" ht="9">
      <c r="AW10958" s="127"/>
    </row>
    <row r="10959" spans="49:49" ht="9">
      <c r="AW10959" s="127"/>
    </row>
    <row r="10960" spans="49:49" ht="9">
      <c r="AW10960" s="127"/>
    </row>
    <row r="10961" spans="49:49" ht="9">
      <c r="AW10961" s="127"/>
    </row>
    <row r="10962" spans="49:49" ht="9">
      <c r="AW10962" s="127"/>
    </row>
    <row r="10963" spans="49:49" ht="9">
      <c r="AW10963" s="127"/>
    </row>
    <row r="10964" spans="49:49" ht="9">
      <c r="AW10964" s="127"/>
    </row>
    <row r="10965" spans="49:49" ht="9">
      <c r="AW10965" s="127"/>
    </row>
    <row r="10966" spans="49:49" ht="9">
      <c r="AW10966" s="127"/>
    </row>
    <row r="10967" spans="49:49" ht="9">
      <c r="AW10967" s="127"/>
    </row>
    <row r="10968" spans="49:49" ht="9">
      <c r="AW10968" s="127"/>
    </row>
    <row r="10969" spans="49:49" ht="9">
      <c r="AW10969" s="127"/>
    </row>
    <row r="10970" spans="49:49" ht="9">
      <c r="AW10970" s="127"/>
    </row>
    <row r="10971" spans="49:49" ht="9">
      <c r="AW10971" s="127"/>
    </row>
    <row r="10972" spans="49:49" ht="9">
      <c r="AW10972" s="127"/>
    </row>
    <row r="10973" spans="49:49" ht="9">
      <c r="AW10973" s="127"/>
    </row>
    <row r="10974" spans="49:49" ht="9">
      <c r="AW10974" s="127"/>
    </row>
    <row r="10975" spans="49:49" ht="9">
      <c r="AW10975" s="127"/>
    </row>
    <row r="10976" spans="49:49" ht="9">
      <c r="AW10976" s="127"/>
    </row>
    <row r="10977" spans="49:49" ht="9">
      <c r="AW10977" s="127"/>
    </row>
    <row r="10978" spans="49:49" ht="9">
      <c r="AW10978" s="127"/>
    </row>
    <row r="10979" spans="49:49" ht="9">
      <c r="AW10979" s="127"/>
    </row>
    <row r="10980" spans="49:49" ht="9">
      <c r="AW10980" s="127"/>
    </row>
    <row r="10981" spans="49:49" ht="9">
      <c r="AW10981" s="127"/>
    </row>
    <row r="10982" spans="49:49" ht="9">
      <c r="AW10982" s="127"/>
    </row>
    <row r="10983" spans="49:49" ht="9">
      <c r="AW10983" s="127"/>
    </row>
    <row r="10984" spans="49:49" ht="9">
      <c r="AW10984" s="127"/>
    </row>
    <row r="10985" spans="49:49" ht="9">
      <c r="AW10985" s="127"/>
    </row>
    <row r="10986" spans="49:49" ht="9">
      <c r="AW10986" s="127"/>
    </row>
    <row r="10987" spans="49:49" ht="9">
      <c r="AW10987" s="127"/>
    </row>
    <row r="10988" spans="49:49" ht="9">
      <c r="AW10988" s="127"/>
    </row>
    <row r="10989" spans="49:49" ht="9">
      <c r="AW10989" s="127"/>
    </row>
    <row r="10990" spans="49:49" ht="9">
      <c r="AW10990" s="127"/>
    </row>
    <row r="10991" spans="49:49" ht="9">
      <c r="AW10991" s="127"/>
    </row>
    <row r="10992" spans="49:49" ht="9">
      <c r="AW10992" s="127"/>
    </row>
    <row r="10993" spans="49:49" ht="9">
      <c r="AW10993" s="127"/>
    </row>
    <row r="10994" spans="49:49" ht="9">
      <c r="AW10994" s="127"/>
    </row>
    <row r="10995" spans="49:49" ht="9">
      <c r="AW10995" s="127"/>
    </row>
    <row r="10996" spans="49:49" ht="9">
      <c r="AW10996" s="127"/>
    </row>
    <row r="10997" spans="49:49" ht="9">
      <c r="AW10997" s="127"/>
    </row>
    <row r="10998" spans="49:49" ht="9">
      <c r="AW10998" s="127"/>
    </row>
    <row r="10999" spans="49:49" ht="9">
      <c r="AW10999" s="127"/>
    </row>
    <row r="11000" spans="49:49" ht="9">
      <c r="AW11000" s="127"/>
    </row>
    <row r="11001" spans="49:49" ht="9">
      <c r="AW11001" s="127"/>
    </row>
    <row r="11002" spans="49:49" ht="9">
      <c r="AW11002" s="127"/>
    </row>
    <row r="11003" spans="49:49" ht="9">
      <c r="AW11003" s="127"/>
    </row>
    <row r="11004" spans="49:49" ht="9">
      <c r="AW11004" s="127"/>
    </row>
    <row r="11005" spans="49:49" ht="9">
      <c r="AW11005" s="127"/>
    </row>
    <row r="11006" spans="49:49" ht="9">
      <c r="AW11006" s="127"/>
    </row>
    <row r="11007" spans="49:49" ht="9">
      <c r="AW11007" s="127"/>
    </row>
    <row r="11008" spans="49:49" ht="9">
      <c r="AW11008" s="127"/>
    </row>
    <row r="11009" spans="49:49" ht="9">
      <c r="AW11009" s="127"/>
    </row>
    <row r="11010" spans="49:49" ht="9">
      <c r="AW11010" s="127"/>
    </row>
    <row r="11011" spans="49:49" ht="9">
      <c r="AW11011" s="127"/>
    </row>
    <row r="11012" spans="49:49" ht="9">
      <c r="AW11012" s="127"/>
    </row>
    <row r="11013" spans="49:49" ht="9">
      <c r="AW11013" s="127"/>
    </row>
    <row r="11014" spans="49:49" ht="9">
      <c r="AW11014" s="127"/>
    </row>
    <row r="11015" spans="49:49" ht="9">
      <c r="AW11015" s="127"/>
    </row>
    <row r="11016" spans="49:49" ht="9">
      <c r="AW11016" s="127"/>
    </row>
    <row r="11017" spans="49:49" ht="9">
      <c r="AW11017" s="127"/>
    </row>
    <row r="11018" spans="49:49" ht="9">
      <c r="AW11018" s="127"/>
    </row>
    <row r="11019" spans="49:49" ht="9">
      <c r="AW11019" s="127"/>
    </row>
    <row r="11020" spans="49:49" ht="9">
      <c r="AW11020" s="127"/>
    </row>
    <row r="11021" spans="49:49" ht="9">
      <c r="AW11021" s="127"/>
    </row>
    <row r="11022" spans="49:49" ht="9">
      <c r="AW11022" s="127"/>
    </row>
    <row r="11023" spans="49:49" ht="9">
      <c r="AW11023" s="127"/>
    </row>
    <row r="11024" spans="49:49" ht="9">
      <c r="AW11024" s="127"/>
    </row>
    <row r="11025" spans="49:49" ht="9">
      <c r="AW11025" s="127"/>
    </row>
    <row r="11026" spans="49:49" ht="9">
      <c r="AW11026" s="127"/>
    </row>
    <row r="11027" spans="49:49" ht="9">
      <c r="AW11027" s="127"/>
    </row>
    <row r="11028" spans="49:49" ht="9">
      <c r="AW11028" s="127"/>
    </row>
    <row r="11029" spans="49:49" ht="9">
      <c r="AW11029" s="127"/>
    </row>
    <row r="11030" spans="49:49" ht="9">
      <c r="AW11030" s="127"/>
    </row>
    <row r="11031" spans="49:49" ht="9">
      <c r="AW11031" s="127"/>
    </row>
    <row r="11032" spans="49:49" ht="9">
      <c r="AW11032" s="127"/>
    </row>
    <row r="11033" spans="49:49" ht="9">
      <c r="AW11033" s="127"/>
    </row>
    <row r="11034" spans="49:49" ht="9">
      <c r="AW11034" s="127"/>
    </row>
    <row r="11035" spans="49:49" ht="9">
      <c r="AW11035" s="127"/>
    </row>
    <row r="11036" spans="49:49" ht="9">
      <c r="AW11036" s="127"/>
    </row>
    <row r="11037" spans="49:49" ht="9">
      <c r="AW11037" s="127"/>
    </row>
    <row r="11038" spans="49:49" ht="9">
      <c r="AW11038" s="127"/>
    </row>
    <row r="11039" spans="49:49" ht="9">
      <c r="AW11039" s="127"/>
    </row>
    <row r="11040" spans="49:49" ht="9">
      <c r="AW11040" s="127"/>
    </row>
    <row r="11041" spans="49:49" ht="9">
      <c r="AW11041" s="127"/>
    </row>
    <row r="11042" spans="49:49" ht="9">
      <c r="AW11042" s="127"/>
    </row>
    <row r="11043" spans="49:49" ht="9">
      <c r="AW11043" s="127"/>
    </row>
    <row r="11044" spans="49:49" ht="9">
      <c r="AW11044" s="127"/>
    </row>
    <row r="11045" spans="49:49" ht="9">
      <c r="AW11045" s="127"/>
    </row>
    <row r="11046" spans="49:49" ht="9">
      <c r="AW11046" s="127"/>
    </row>
    <row r="11047" spans="49:49" ht="9">
      <c r="AW11047" s="127"/>
    </row>
    <row r="11048" spans="49:49" ht="9">
      <c r="AW11048" s="127"/>
    </row>
    <row r="11049" spans="49:49" ht="9">
      <c r="AW11049" s="127"/>
    </row>
    <row r="11050" spans="49:49" ht="9">
      <c r="AW11050" s="127"/>
    </row>
    <row r="11051" spans="49:49" ht="9">
      <c r="AW11051" s="127"/>
    </row>
    <row r="11052" spans="49:49" ht="9">
      <c r="AW11052" s="127"/>
    </row>
    <row r="11053" spans="49:49" ht="9">
      <c r="AW11053" s="127"/>
    </row>
    <row r="11054" spans="49:49" ht="9">
      <c r="AW11054" s="127"/>
    </row>
    <row r="11055" spans="49:49" ht="9">
      <c r="AW11055" s="127"/>
    </row>
    <row r="11056" spans="49:49" ht="9">
      <c r="AW11056" s="127"/>
    </row>
    <row r="11057" spans="49:49" ht="9">
      <c r="AW11057" s="127"/>
    </row>
    <row r="11058" spans="49:49" ht="9">
      <c r="AW11058" s="127"/>
    </row>
    <row r="11059" spans="49:49" ht="9">
      <c r="AW11059" s="127"/>
    </row>
    <row r="11060" spans="49:49" ht="9">
      <c r="AW11060" s="127"/>
    </row>
    <row r="11061" spans="49:49" ht="9">
      <c r="AW11061" s="127"/>
    </row>
    <row r="11062" spans="49:49" ht="9">
      <c r="AW11062" s="127"/>
    </row>
    <row r="11063" spans="49:49" ht="9">
      <c r="AW11063" s="127"/>
    </row>
    <row r="11064" spans="49:49" ht="9">
      <c r="AW11064" s="127"/>
    </row>
    <row r="11065" spans="49:49" ht="9">
      <c r="AW11065" s="127"/>
    </row>
    <row r="11066" spans="49:49" ht="9">
      <c r="AW11066" s="127"/>
    </row>
    <row r="11067" spans="49:49" ht="9">
      <c r="AW11067" s="127"/>
    </row>
    <row r="11068" spans="49:49" ht="9">
      <c r="AW11068" s="127"/>
    </row>
    <row r="11069" spans="49:49" ht="9">
      <c r="AW11069" s="127"/>
    </row>
    <row r="11070" spans="49:49" ht="9">
      <c r="AW11070" s="127"/>
    </row>
    <row r="11071" spans="49:49" ht="9">
      <c r="AW11071" s="127"/>
    </row>
    <row r="11072" spans="49:49" ht="9">
      <c r="AW11072" s="127"/>
    </row>
    <row r="11073" spans="49:49" ht="9">
      <c r="AW11073" s="127"/>
    </row>
    <row r="11074" spans="49:49" ht="9">
      <c r="AW11074" s="127"/>
    </row>
    <row r="11075" spans="49:49" ht="9">
      <c r="AW11075" s="127"/>
    </row>
    <row r="11076" spans="49:49" ht="9">
      <c r="AW11076" s="127"/>
    </row>
    <row r="11077" spans="49:49" ht="9">
      <c r="AW11077" s="127"/>
    </row>
    <row r="11078" spans="49:49" ht="9">
      <c r="AW11078" s="127"/>
    </row>
    <row r="11079" spans="49:49" ht="9">
      <c r="AW11079" s="127"/>
    </row>
    <row r="11080" spans="49:49" ht="9">
      <c r="AW11080" s="127"/>
    </row>
    <row r="11081" spans="49:49" ht="9">
      <c r="AW11081" s="127"/>
    </row>
    <row r="11082" spans="49:49" ht="9">
      <c r="AW11082" s="127"/>
    </row>
    <row r="11083" spans="49:49" ht="9">
      <c r="AW11083" s="127"/>
    </row>
    <row r="11084" spans="49:49" ht="9">
      <c r="AW11084" s="127"/>
    </row>
    <row r="11085" spans="49:49" ht="9">
      <c r="AW11085" s="127"/>
    </row>
    <row r="11086" spans="49:49" ht="9">
      <c r="AW11086" s="127"/>
    </row>
    <row r="11087" spans="49:49" ht="9">
      <c r="AW11087" s="127"/>
    </row>
    <row r="11088" spans="49:49" ht="9">
      <c r="AW11088" s="127"/>
    </row>
    <row r="11089" spans="49:49" ht="9">
      <c r="AW11089" s="127"/>
    </row>
    <row r="11090" spans="49:49" ht="9">
      <c r="AW11090" s="127"/>
    </row>
    <row r="11091" spans="49:49" ht="9">
      <c r="AW11091" s="127"/>
    </row>
    <row r="11092" spans="49:49" ht="9">
      <c r="AW11092" s="127"/>
    </row>
    <row r="11093" spans="49:49" ht="9">
      <c r="AW11093" s="127"/>
    </row>
    <row r="11094" spans="49:49" ht="9">
      <c r="AW11094" s="127"/>
    </row>
    <row r="11095" spans="49:49" ht="9">
      <c r="AW11095" s="127"/>
    </row>
    <row r="11096" spans="49:49" ht="9">
      <c r="AW11096" s="127"/>
    </row>
    <row r="11097" spans="49:49" ht="9">
      <c r="AW11097" s="127"/>
    </row>
    <row r="11098" spans="49:49" ht="9">
      <c r="AW11098" s="127"/>
    </row>
    <row r="11099" spans="49:49" ht="9">
      <c r="AW11099" s="127"/>
    </row>
    <row r="11100" spans="49:49" ht="9">
      <c r="AW11100" s="127"/>
    </row>
    <row r="11101" spans="49:49" ht="9">
      <c r="AW11101" s="127"/>
    </row>
    <row r="11102" spans="49:49" ht="9">
      <c r="AW11102" s="127"/>
    </row>
    <row r="11103" spans="49:49" ht="9">
      <c r="AW11103" s="127"/>
    </row>
    <row r="11104" spans="49:49" ht="9">
      <c r="AW11104" s="127"/>
    </row>
    <row r="11105" spans="49:49" ht="9">
      <c r="AW11105" s="127"/>
    </row>
    <row r="11106" spans="49:49" ht="9">
      <c r="AW11106" s="127"/>
    </row>
    <row r="11107" spans="49:49" ht="9">
      <c r="AW11107" s="127"/>
    </row>
    <row r="11108" spans="49:49" ht="9">
      <c r="AW11108" s="127"/>
    </row>
    <row r="11109" spans="49:49" ht="9">
      <c r="AW11109" s="127"/>
    </row>
    <row r="11110" spans="49:49" ht="9">
      <c r="AW11110" s="127"/>
    </row>
    <row r="11111" spans="49:49" ht="9">
      <c r="AW11111" s="127"/>
    </row>
    <row r="11112" spans="49:49" ht="9">
      <c r="AW11112" s="127"/>
    </row>
    <row r="11113" spans="49:49" ht="9">
      <c r="AW11113" s="127"/>
    </row>
    <row r="11114" spans="49:49" ht="9">
      <c r="AW11114" s="127"/>
    </row>
    <row r="11115" spans="49:49" ht="9">
      <c r="AW11115" s="127"/>
    </row>
    <row r="11116" spans="49:49" ht="9">
      <c r="AW11116" s="127"/>
    </row>
    <row r="11117" spans="49:49" ht="9">
      <c r="AW11117" s="127"/>
    </row>
    <row r="11118" spans="49:49" ht="9">
      <c r="AW11118" s="127"/>
    </row>
    <row r="11119" spans="49:49" ht="9">
      <c r="AW11119" s="127"/>
    </row>
    <row r="11120" spans="49:49" ht="9">
      <c r="AW11120" s="127"/>
    </row>
    <row r="11121" spans="49:49" ht="9">
      <c r="AW11121" s="127"/>
    </row>
    <row r="11122" spans="49:49" ht="9">
      <c r="AW11122" s="127"/>
    </row>
    <row r="11123" spans="49:49" ht="9">
      <c r="AW11123" s="127"/>
    </row>
    <row r="11124" spans="49:49" ht="9">
      <c r="AW11124" s="127"/>
    </row>
    <row r="11125" spans="49:49" ht="9">
      <c r="AW11125" s="127"/>
    </row>
    <row r="11126" spans="49:49" ht="9">
      <c r="AW11126" s="127"/>
    </row>
    <row r="11127" spans="49:49" ht="9">
      <c r="AW11127" s="127"/>
    </row>
    <row r="11128" spans="49:49" ht="9">
      <c r="AW11128" s="127"/>
    </row>
    <row r="11129" spans="49:49" ht="9">
      <c r="AW11129" s="127"/>
    </row>
    <row r="11130" spans="49:49" ht="9">
      <c r="AW11130" s="127"/>
    </row>
    <row r="11131" spans="49:49" ht="9">
      <c r="AW11131" s="127"/>
    </row>
    <row r="11132" spans="49:49" ht="9">
      <c r="AW11132" s="127"/>
    </row>
    <row r="11133" spans="49:49" ht="9">
      <c r="AW11133" s="127"/>
    </row>
    <row r="11134" spans="49:49" ht="9">
      <c r="AW11134" s="127"/>
    </row>
    <row r="11135" spans="49:49" ht="9">
      <c r="AW11135" s="127"/>
    </row>
    <row r="11136" spans="49:49" ht="9">
      <c r="AW11136" s="127"/>
    </row>
    <row r="11137" spans="49:49" ht="9">
      <c r="AW11137" s="127"/>
    </row>
    <row r="11138" spans="49:49" ht="9">
      <c r="AW11138" s="127"/>
    </row>
    <row r="11139" spans="49:49" ht="9">
      <c r="AW11139" s="127"/>
    </row>
    <row r="11140" spans="49:49" ht="9">
      <c r="AW11140" s="127"/>
    </row>
    <row r="11141" spans="49:49" ht="9">
      <c r="AW11141" s="127"/>
    </row>
    <row r="11142" spans="49:49" ht="9">
      <c r="AW11142" s="127"/>
    </row>
    <row r="11143" spans="49:49" ht="9">
      <c r="AW11143" s="127"/>
    </row>
    <row r="11144" spans="49:49" ht="9">
      <c r="AW11144" s="127"/>
    </row>
    <row r="11145" spans="49:49" ht="9">
      <c r="AW11145" s="127"/>
    </row>
    <row r="11146" spans="49:49" ht="9">
      <c r="AW11146" s="127"/>
    </row>
    <row r="11147" spans="49:49" ht="9">
      <c r="AW11147" s="127"/>
    </row>
    <row r="11148" spans="49:49" ht="9">
      <c r="AW11148" s="127"/>
    </row>
    <row r="11149" spans="49:49" ht="9">
      <c r="AW11149" s="127"/>
    </row>
    <row r="11150" spans="49:49" ht="9">
      <c r="AW11150" s="127"/>
    </row>
    <row r="11151" spans="49:49" ht="9">
      <c r="AW11151" s="127"/>
    </row>
    <row r="11152" spans="49:49" ht="9">
      <c r="AW11152" s="127"/>
    </row>
    <row r="11153" spans="49:49" ht="9">
      <c r="AW11153" s="127"/>
    </row>
    <row r="11154" spans="49:49" ht="9">
      <c r="AW11154" s="127"/>
    </row>
    <row r="11155" spans="49:49" ht="9">
      <c r="AW11155" s="127"/>
    </row>
    <row r="11156" spans="49:49" ht="9">
      <c r="AW11156" s="127"/>
    </row>
    <row r="11157" spans="49:49" ht="9">
      <c r="AW11157" s="127"/>
    </row>
    <row r="11158" spans="49:49" ht="9">
      <c r="AW11158" s="127"/>
    </row>
    <row r="11159" spans="49:49" ht="9">
      <c r="AW11159" s="127"/>
    </row>
    <row r="11160" spans="49:49" ht="9">
      <c r="AW11160" s="127"/>
    </row>
    <row r="11161" spans="49:49" ht="9">
      <c r="AW11161" s="127"/>
    </row>
    <row r="11162" spans="49:49" ht="9">
      <c r="AW11162" s="127"/>
    </row>
    <row r="11163" spans="49:49" ht="9">
      <c r="AW11163" s="127"/>
    </row>
    <row r="11164" spans="49:49" ht="9">
      <c r="AW11164" s="127"/>
    </row>
    <row r="11165" spans="49:49" ht="9">
      <c r="AW11165" s="127"/>
    </row>
    <row r="11166" spans="49:49" ht="9">
      <c r="AW11166" s="127"/>
    </row>
    <row r="11167" spans="49:49" ht="9">
      <c r="AW11167" s="127"/>
    </row>
    <row r="11168" spans="49:49" ht="9">
      <c r="AW11168" s="127"/>
    </row>
    <row r="11169" spans="49:49" ht="9">
      <c r="AW11169" s="127"/>
    </row>
    <row r="11170" spans="49:49" ht="9">
      <c r="AW11170" s="127"/>
    </row>
    <row r="11171" spans="49:49" ht="9">
      <c r="AW11171" s="127"/>
    </row>
    <row r="11172" spans="49:49" ht="9">
      <c r="AW11172" s="127"/>
    </row>
    <row r="11173" spans="49:49" ht="9">
      <c r="AW11173" s="127"/>
    </row>
    <row r="11174" spans="49:49" ht="9">
      <c r="AW11174" s="127"/>
    </row>
    <row r="11175" spans="49:49" ht="9">
      <c r="AW11175" s="127"/>
    </row>
    <row r="11176" spans="49:49" ht="9">
      <c r="AW11176" s="127"/>
    </row>
    <row r="11177" spans="49:49" ht="9">
      <c r="AW11177" s="127"/>
    </row>
    <row r="11178" spans="49:49" ht="9">
      <c r="AW11178" s="127"/>
    </row>
    <row r="11179" spans="49:49" ht="9">
      <c r="AW11179" s="127"/>
    </row>
    <row r="11180" spans="49:49" ht="9">
      <c r="AW11180" s="127"/>
    </row>
    <row r="11181" spans="49:49" ht="9">
      <c r="AW11181" s="127"/>
    </row>
    <row r="11182" spans="49:49" ht="9">
      <c r="AW11182" s="127"/>
    </row>
    <row r="11183" spans="49:49" ht="9">
      <c r="AW11183" s="127"/>
    </row>
    <row r="11184" spans="49:49" ht="9">
      <c r="AW11184" s="127"/>
    </row>
    <row r="11185" spans="49:49" ht="9">
      <c r="AW11185" s="127"/>
    </row>
    <row r="11186" spans="49:49" ht="9">
      <c r="AW11186" s="127"/>
    </row>
    <row r="11187" spans="49:49" ht="9">
      <c r="AW11187" s="127"/>
    </row>
    <row r="11188" spans="49:49" ht="9">
      <c r="AW11188" s="127"/>
    </row>
    <row r="11189" spans="49:49" ht="9">
      <c r="AW11189" s="127"/>
    </row>
    <row r="11190" spans="49:49" ht="9">
      <c r="AW11190" s="127"/>
    </row>
    <row r="11191" spans="49:49" ht="9">
      <c r="AW11191" s="127"/>
    </row>
    <row r="11192" spans="49:49" ht="9">
      <c r="AW11192" s="127"/>
    </row>
    <row r="11193" spans="49:49" ht="9">
      <c r="AW11193" s="127"/>
    </row>
    <row r="11194" spans="49:49" ht="9">
      <c r="AW11194" s="127"/>
    </row>
    <row r="11195" spans="49:49" ht="9">
      <c r="AW11195" s="127"/>
    </row>
    <row r="11196" spans="49:49" ht="9">
      <c r="AW11196" s="127"/>
    </row>
    <row r="11197" spans="49:49" ht="9">
      <c r="AW11197" s="127"/>
    </row>
    <row r="11198" spans="49:49" ht="9">
      <c r="AW11198" s="127"/>
    </row>
    <row r="11199" spans="49:49" ht="9">
      <c r="AW11199" s="127"/>
    </row>
    <row r="11200" spans="49:49" ht="9">
      <c r="AW11200" s="127"/>
    </row>
    <row r="11201" spans="49:49" ht="9">
      <c r="AW11201" s="127"/>
    </row>
    <row r="11202" spans="49:49" ht="9">
      <c r="AW11202" s="127"/>
    </row>
    <row r="11203" spans="49:49" ht="9">
      <c r="AW11203" s="127"/>
    </row>
    <row r="11204" spans="49:49" ht="9">
      <c r="AW11204" s="127"/>
    </row>
    <row r="11205" spans="49:49" ht="9">
      <c r="AW11205" s="127"/>
    </row>
    <row r="11206" spans="49:49" ht="9">
      <c r="AW11206" s="127"/>
    </row>
    <row r="11207" spans="49:49" ht="9">
      <c r="AW11207" s="127"/>
    </row>
    <row r="11208" spans="49:49" ht="9">
      <c r="AW11208" s="127"/>
    </row>
    <row r="11209" spans="49:49" ht="9">
      <c r="AW11209" s="127"/>
    </row>
    <row r="11210" spans="49:49" ht="9">
      <c r="AW11210" s="127"/>
    </row>
    <row r="11211" spans="49:49" ht="9">
      <c r="AW11211" s="127"/>
    </row>
    <row r="11212" spans="49:49" ht="9">
      <c r="AW11212" s="127"/>
    </row>
    <row r="11213" spans="49:49" ht="9">
      <c r="AW11213" s="127"/>
    </row>
    <row r="11214" spans="49:49" ht="9">
      <c r="AW11214" s="127"/>
    </row>
    <row r="11215" spans="49:49" ht="9">
      <c r="AW11215" s="127"/>
    </row>
    <row r="11216" spans="49:49" ht="9">
      <c r="AW11216" s="127"/>
    </row>
    <row r="11217" spans="49:49" ht="9">
      <c r="AW11217" s="127"/>
    </row>
    <row r="11218" spans="49:49" ht="9">
      <c r="AW11218" s="127"/>
    </row>
    <row r="11219" spans="49:49" ht="9">
      <c r="AW11219" s="127"/>
    </row>
    <row r="11220" spans="49:49" ht="9">
      <c r="AW11220" s="127"/>
    </row>
    <row r="11221" spans="49:49" ht="9">
      <c r="AW11221" s="127"/>
    </row>
    <row r="11222" spans="49:49" ht="9">
      <c r="AW11222" s="127"/>
    </row>
    <row r="11223" spans="49:49" ht="9">
      <c r="AW11223" s="127"/>
    </row>
    <row r="11224" spans="49:49" ht="9">
      <c r="AW11224" s="127"/>
    </row>
    <row r="11225" spans="49:49" ht="9">
      <c r="AW11225" s="127"/>
    </row>
    <row r="11226" spans="49:49" ht="9">
      <c r="AW11226" s="127"/>
    </row>
    <row r="11227" spans="49:49" ht="9">
      <c r="AW11227" s="127"/>
    </row>
    <row r="11228" spans="49:49" ht="9">
      <c r="AW11228" s="127"/>
    </row>
    <row r="11229" spans="49:49" ht="9">
      <c r="AW11229" s="127"/>
    </row>
    <row r="11230" spans="49:49" ht="9">
      <c r="AW11230" s="127"/>
    </row>
    <row r="11231" spans="49:49" ht="9">
      <c r="AW11231" s="127"/>
    </row>
    <row r="11232" spans="49:49" ht="9">
      <c r="AW11232" s="127"/>
    </row>
    <row r="11233" spans="49:49" ht="9">
      <c r="AW11233" s="127"/>
    </row>
    <row r="11234" spans="49:49" ht="9">
      <c r="AW11234" s="127"/>
    </row>
    <row r="11235" spans="49:49" ht="9">
      <c r="AW11235" s="127"/>
    </row>
    <row r="11236" spans="49:49" ht="9">
      <c r="AW11236" s="127"/>
    </row>
    <row r="11237" spans="49:49" ht="9">
      <c r="AW11237" s="127"/>
    </row>
    <row r="11238" spans="49:49" ht="9">
      <c r="AW11238" s="127"/>
    </row>
    <row r="11239" spans="49:49" ht="9">
      <c r="AW11239" s="127"/>
    </row>
    <row r="11240" spans="49:49" ht="9">
      <c r="AW11240" s="127"/>
    </row>
    <row r="11241" spans="49:49" ht="9">
      <c r="AW11241" s="127"/>
    </row>
    <row r="11242" spans="49:49" ht="9">
      <c r="AW11242" s="127"/>
    </row>
    <row r="11243" spans="49:49" ht="9">
      <c r="AW11243" s="127"/>
    </row>
    <row r="11244" spans="49:49" ht="9">
      <c r="AW11244" s="127"/>
    </row>
    <row r="11245" spans="49:49" ht="9">
      <c r="AW11245" s="127"/>
    </row>
    <row r="11246" spans="49:49" ht="9">
      <c r="AW11246" s="127"/>
    </row>
    <row r="11247" spans="49:49" ht="9">
      <c r="AW11247" s="127"/>
    </row>
    <row r="11248" spans="49:49" ht="9">
      <c r="AW11248" s="127"/>
    </row>
    <row r="11249" spans="49:49" ht="9">
      <c r="AW11249" s="127"/>
    </row>
    <row r="11250" spans="49:49" ht="9">
      <c r="AW11250" s="127"/>
    </row>
    <row r="11251" spans="49:49" ht="9">
      <c r="AW11251" s="127"/>
    </row>
    <row r="11252" spans="49:49" ht="9">
      <c r="AW11252" s="127"/>
    </row>
    <row r="11253" spans="49:49" ht="9">
      <c r="AW11253" s="127"/>
    </row>
    <row r="11254" spans="49:49" ht="9">
      <c r="AW11254" s="127"/>
    </row>
    <row r="11255" spans="49:49" ht="9">
      <c r="AW11255" s="127"/>
    </row>
    <row r="11256" spans="49:49" ht="9">
      <c r="AW11256" s="127"/>
    </row>
    <row r="11257" spans="49:49" ht="9">
      <c r="AW11257" s="127"/>
    </row>
    <row r="11258" spans="49:49" ht="9">
      <c r="AW11258" s="127"/>
    </row>
    <row r="11259" spans="49:49" ht="9">
      <c r="AW11259" s="127"/>
    </row>
    <row r="11260" spans="49:49" ht="9">
      <c r="AW11260" s="127"/>
    </row>
    <row r="11261" spans="49:49" ht="9">
      <c r="AW11261" s="127"/>
    </row>
    <row r="11262" spans="49:49" ht="9">
      <c r="AW11262" s="127"/>
    </row>
    <row r="11263" spans="49:49" ht="9">
      <c r="AW11263" s="127"/>
    </row>
    <row r="11264" spans="49:49" ht="9">
      <c r="AW11264" s="127"/>
    </row>
    <row r="11265" spans="49:49" ht="9">
      <c r="AW11265" s="127"/>
    </row>
    <row r="11266" spans="49:49" ht="9">
      <c r="AW11266" s="127"/>
    </row>
    <row r="11267" spans="49:49" ht="9">
      <c r="AW11267" s="127"/>
    </row>
    <row r="11268" spans="49:49" ht="9">
      <c r="AW11268" s="127"/>
    </row>
    <row r="11269" spans="49:49" ht="9">
      <c r="AW11269" s="127"/>
    </row>
    <row r="11270" spans="49:49" ht="9">
      <c r="AW11270" s="127"/>
    </row>
    <row r="11271" spans="49:49" ht="9">
      <c r="AW11271" s="127"/>
    </row>
    <row r="11272" spans="49:49" ht="9">
      <c r="AW11272" s="127"/>
    </row>
    <row r="11273" spans="49:49" ht="9">
      <c r="AW11273" s="127"/>
    </row>
    <row r="11274" spans="49:49" ht="9">
      <c r="AW11274" s="127"/>
    </row>
    <row r="11275" spans="49:49" ht="9">
      <c r="AW11275" s="127"/>
    </row>
    <row r="11276" spans="49:49" ht="9">
      <c r="AW11276" s="127"/>
    </row>
    <row r="11277" spans="49:49" ht="9">
      <c r="AW11277" s="127"/>
    </row>
    <row r="11278" spans="49:49" ht="9">
      <c r="AW11278" s="127"/>
    </row>
    <row r="11279" spans="49:49" ht="9">
      <c r="AW11279" s="127"/>
    </row>
    <row r="11280" spans="49:49" ht="9">
      <c r="AW11280" s="127"/>
    </row>
    <row r="11281" spans="49:49" ht="9">
      <c r="AW11281" s="127"/>
    </row>
    <row r="11282" spans="49:49" ht="9">
      <c r="AW11282" s="127"/>
    </row>
    <row r="11283" spans="49:49" ht="9">
      <c r="AW11283" s="127"/>
    </row>
    <row r="11284" spans="49:49" ht="9">
      <c r="AW11284" s="127"/>
    </row>
    <row r="11285" spans="49:49" ht="9">
      <c r="AW11285" s="127"/>
    </row>
    <row r="11286" spans="49:49" ht="9">
      <c r="AW11286" s="127"/>
    </row>
    <row r="11287" spans="49:49" ht="9">
      <c r="AW11287" s="127"/>
    </row>
    <row r="11288" spans="49:49" ht="9">
      <c r="AW11288" s="127"/>
    </row>
    <row r="11289" spans="49:49" ht="9">
      <c r="AW11289" s="127"/>
    </row>
    <row r="11290" spans="49:49" ht="9">
      <c r="AW11290" s="127"/>
    </row>
    <row r="11291" spans="49:49" ht="9">
      <c r="AW11291" s="127"/>
    </row>
    <row r="11292" spans="49:49" ht="9">
      <c r="AW11292" s="127"/>
    </row>
    <row r="11293" spans="49:49" ht="9">
      <c r="AW11293" s="127"/>
    </row>
    <row r="11294" spans="49:49" ht="9">
      <c r="AW11294" s="127"/>
    </row>
    <row r="11295" spans="49:49" ht="9">
      <c r="AW11295" s="127"/>
    </row>
    <row r="11296" spans="49:49" ht="9">
      <c r="AW11296" s="127"/>
    </row>
    <row r="11297" spans="49:49" ht="9">
      <c r="AW11297" s="127"/>
    </row>
    <row r="11298" spans="49:49" ht="9">
      <c r="AW11298" s="127"/>
    </row>
    <row r="11299" spans="49:49" ht="9">
      <c r="AW11299" s="127"/>
    </row>
    <row r="11300" spans="49:49" ht="9">
      <c r="AW11300" s="127"/>
    </row>
    <row r="11301" spans="49:49" ht="9">
      <c r="AW11301" s="127"/>
    </row>
    <row r="11302" spans="49:49" ht="9">
      <c r="AW11302" s="127"/>
    </row>
    <row r="11303" spans="49:49" ht="9">
      <c r="AW11303" s="127"/>
    </row>
    <row r="11304" spans="49:49" ht="9">
      <c r="AW11304" s="127"/>
    </row>
    <row r="11305" spans="49:49" ht="9">
      <c r="AW11305" s="127"/>
    </row>
    <row r="11306" spans="49:49" ht="9">
      <c r="AW11306" s="127"/>
    </row>
    <row r="11307" spans="49:49" ht="9">
      <c r="AW11307" s="127"/>
    </row>
    <row r="11308" spans="49:49" ht="9">
      <c r="AW11308" s="127"/>
    </row>
    <row r="11309" spans="49:49" ht="9">
      <c r="AW11309" s="127"/>
    </row>
    <row r="11310" spans="49:49" ht="9">
      <c r="AW11310" s="127"/>
    </row>
    <row r="11311" spans="49:49" ht="9">
      <c r="AW11311" s="127"/>
    </row>
    <row r="11312" spans="49:49" ht="9">
      <c r="AW11312" s="127"/>
    </row>
    <row r="11313" spans="49:49" ht="9">
      <c r="AW11313" s="127"/>
    </row>
    <row r="11314" spans="49:49" ht="9">
      <c r="AW11314" s="127"/>
    </row>
    <row r="11315" spans="49:49" ht="9">
      <c r="AW11315" s="127"/>
    </row>
    <row r="11316" spans="49:49" ht="9">
      <c r="AW11316" s="127"/>
    </row>
    <row r="11317" spans="49:49" ht="9">
      <c r="AW11317" s="127"/>
    </row>
    <row r="11318" spans="49:49" ht="9">
      <c r="AW11318" s="127"/>
    </row>
    <row r="11319" spans="49:49" ht="9">
      <c r="AW11319" s="127"/>
    </row>
    <row r="11320" spans="49:49" ht="9">
      <c r="AW11320" s="127"/>
    </row>
    <row r="11321" spans="49:49" ht="9">
      <c r="AW11321" s="127"/>
    </row>
    <row r="11322" spans="49:49" ht="9">
      <c r="AW11322" s="127"/>
    </row>
    <row r="11323" spans="49:49" ht="9">
      <c r="AW11323" s="127"/>
    </row>
    <row r="11324" spans="49:49" ht="9">
      <c r="AW11324" s="127"/>
    </row>
    <row r="11325" spans="49:49" ht="9">
      <c r="AW11325" s="127"/>
    </row>
    <row r="11326" spans="49:49" ht="9">
      <c r="AW11326" s="127"/>
    </row>
    <row r="11327" spans="49:49" ht="9">
      <c r="AW11327" s="127"/>
    </row>
    <row r="11328" spans="49:49" ht="9">
      <c r="AW11328" s="127"/>
    </row>
    <row r="11329" spans="49:49" ht="9">
      <c r="AW11329" s="127"/>
    </row>
    <row r="11330" spans="49:49" ht="9">
      <c r="AW11330" s="127"/>
    </row>
    <row r="11331" spans="49:49" ht="9">
      <c r="AW11331" s="127"/>
    </row>
    <row r="11332" spans="49:49" ht="9">
      <c r="AW11332" s="127"/>
    </row>
    <row r="11333" spans="49:49" ht="9">
      <c r="AW11333" s="127"/>
    </row>
    <row r="11334" spans="49:49" ht="9">
      <c r="AW11334" s="127"/>
    </row>
    <row r="11335" spans="49:49" ht="9">
      <c r="AW11335" s="127"/>
    </row>
    <row r="11336" spans="49:49" ht="9">
      <c r="AW11336" s="127"/>
    </row>
    <row r="11337" spans="49:49" ht="9">
      <c r="AW11337" s="127"/>
    </row>
    <row r="11338" spans="49:49" ht="9">
      <c r="AW11338" s="127"/>
    </row>
    <row r="11339" spans="49:49" ht="9">
      <c r="AW11339" s="127"/>
    </row>
    <row r="11340" spans="49:49" ht="9">
      <c r="AW11340" s="127"/>
    </row>
    <row r="11341" spans="49:49" ht="9">
      <c r="AW11341" s="127"/>
    </row>
    <row r="11342" spans="49:49" ht="9">
      <c r="AW11342" s="127"/>
    </row>
    <row r="11343" spans="49:49" ht="9">
      <c r="AW11343" s="127"/>
    </row>
    <row r="11344" spans="49:49" ht="9">
      <c r="AW11344" s="127"/>
    </row>
    <row r="11345" spans="49:49" ht="9">
      <c r="AW11345" s="127"/>
    </row>
    <row r="11346" spans="49:49" ht="9">
      <c r="AW11346" s="127"/>
    </row>
    <row r="11347" spans="49:49" ht="9">
      <c r="AW11347" s="127"/>
    </row>
    <row r="11348" spans="49:49" ht="9">
      <c r="AW11348" s="127"/>
    </row>
    <row r="11349" spans="49:49" ht="9">
      <c r="AW11349" s="127"/>
    </row>
    <row r="11350" spans="49:49" ht="9">
      <c r="AW11350" s="127"/>
    </row>
    <row r="11351" spans="49:49" ht="9">
      <c r="AW11351" s="127"/>
    </row>
    <row r="11352" spans="49:49" ht="9">
      <c r="AW11352" s="127"/>
    </row>
    <row r="11353" spans="49:49" ht="9">
      <c r="AW11353" s="127"/>
    </row>
    <row r="11354" spans="49:49" ht="9">
      <c r="AW11354" s="127"/>
    </row>
    <row r="11355" spans="49:49" ht="9">
      <c r="AW11355" s="127"/>
    </row>
    <row r="11356" spans="49:49" ht="9">
      <c r="AW11356" s="127"/>
    </row>
    <row r="11357" spans="49:49" ht="9">
      <c r="AW11357" s="127"/>
    </row>
    <row r="11358" spans="49:49" ht="9">
      <c r="AW11358" s="127"/>
    </row>
    <row r="11359" spans="49:49" ht="9">
      <c r="AW11359" s="127"/>
    </row>
    <row r="11360" spans="49:49" ht="9">
      <c r="AW11360" s="127"/>
    </row>
    <row r="11361" spans="49:49" ht="9">
      <c r="AW11361" s="127"/>
    </row>
    <row r="11362" spans="49:49" ht="9">
      <c r="AW11362" s="127"/>
    </row>
    <row r="11363" spans="49:49" ht="9">
      <c r="AW11363" s="127"/>
    </row>
    <row r="11364" spans="49:49" ht="9">
      <c r="AW11364" s="127"/>
    </row>
    <row r="11365" spans="49:49" ht="9">
      <c r="AW11365" s="127"/>
    </row>
    <row r="11366" spans="49:49" ht="9">
      <c r="AW11366" s="127"/>
    </row>
    <row r="11367" spans="49:49" ht="9">
      <c r="AW11367" s="127"/>
    </row>
    <row r="11368" spans="49:49" ht="9">
      <c r="AW11368" s="127"/>
    </row>
    <row r="11369" spans="49:49" ht="9">
      <c r="AW11369" s="127"/>
    </row>
    <row r="11370" spans="49:49" ht="9">
      <c r="AW11370" s="127"/>
    </row>
    <row r="11371" spans="49:49" ht="9">
      <c r="AW11371" s="127"/>
    </row>
    <row r="11372" spans="49:49" ht="9">
      <c r="AW11372" s="127"/>
    </row>
    <row r="11373" spans="49:49" ht="9">
      <c r="AW11373" s="127"/>
    </row>
    <row r="11374" spans="49:49" ht="9">
      <c r="AW11374" s="127"/>
    </row>
    <row r="11375" spans="49:49" ht="9">
      <c r="AW11375" s="127"/>
    </row>
    <row r="11376" spans="49:49" ht="9">
      <c r="AW11376" s="127"/>
    </row>
    <row r="11377" spans="49:49" ht="9">
      <c r="AW11377" s="127"/>
    </row>
    <row r="11378" spans="49:49" ht="9">
      <c r="AW11378" s="127"/>
    </row>
    <row r="11379" spans="49:49" ht="9">
      <c r="AW11379" s="127"/>
    </row>
    <row r="11380" spans="49:49" ht="9">
      <c r="AW11380" s="127"/>
    </row>
    <row r="11381" spans="49:49" ht="9">
      <c r="AW11381" s="127"/>
    </row>
    <row r="11382" spans="49:49" ht="9">
      <c r="AW11382" s="127"/>
    </row>
    <row r="11383" spans="49:49" ht="9">
      <c r="AW11383" s="127"/>
    </row>
    <row r="11384" spans="49:49" ht="9">
      <c r="AW11384" s="127"/>
    </row>
    <row r="11385" spans="49:49" ht="9">
      <c r="AW11385" s="127"/>
    </row>
    <row r="11386" spans="49:49" ht="9">
      <c r="AW11386" s="127"/>
    </row>
    <row r="11387" spans="49:49" ht="9">
      <c r="AW11387" s="127"/>
    </row>
    <row r="11388" spans="49:49" ht="9">
      <c r="AW11388" s="127"/>
    </row>
    <row r="11389" spans="49:49" ht="9">
      <c r="AW11389" s="127"/>
    </row>
    <row r="11390" spans="49:49" ht="9">
      <c r="AW11390" s="127"/>
    </row>
    <row r="11391" spans="49:49" ht="9">
      <c r="AW11391" s="127"/>
    </row>
    <row r="11392" spans="49:49" ht="9">
      <c r="AW11392" s="127"/>
    </row>
    <row r="11393" spans="49:49" ht="9">
      <c r="AW11393" s="127"/>
    </row>
    <row r="11394" spans="49:49" ht="9">
      <c r="AW11394" s="127"/>
    </row>
    <row r="11395" spans="49:49" ht="9">
      <c r="AW11395" s="127"/>
    </row>
    <row r="11396" spans="49:49" ht="9">
      <c r="AW11396" s="127"/>
    </row>
    <row r="11397" spans="49:49" ht="9">
      <c r="AW11397" s="127"/>
    </row>
    <row r="11398" spans="49:49" ht="9">
      <c r="AW11398" s="127"/>
    </row>
    <row r="11399" spans="49:49" ht="9">
      <c r="AW11399" s="127"/>
    </row>
    <row r="11400" spans="49:49" ht="9">
      <c r="AW11400" s="127"/>
    </row>
    <row r="11401" spans="49:49" ht="9">
      <c r="AW11401" s="127"/>
    </row>
    <row r="11402" spans="49:49" ht="9">
      <c r="AW11402" s="127"/>
    </row>
    <row r="11403" spans="49:49" ht="9">
      <c r="AW11403" s="127"/>
    </row>
    <row r="11404" spans="49:49" ht="9">
      <c r="AW11404" s="127"/>
    </row>
    <row r="11405" spans="49:49" ht="9">
      <c r="AW11405" s="127"/>
    </row>
    <row r="11406" spans="49:49" ht="9">
      <c r="AW11406" s="127"/>
    </row>
    <row r="11407" spans="49:49" ht="9">
      <c r="AW11407" s="127"/>
    </row>
    <row r="11408" spans="49:49" ht="9">
      <c r="AW11408" s="127"/>
    </row>
    <row r="11409" spans="49:49" ht="9">
      <c r="AW11409" s="127"/>
    </row>
    <row r="11410" spans="49:49" ht="9">
      <c r="AW11410" s="127"/>
    </row>
    <row r="11411" spans="49:49" ht="9">
      <c r="AW11411" s="127"/>
    </row>
    <row r="11412" spans="49:49" ht="9">
      <c r="AW11412" s="127"/>
    </row>
    <row r="11413" spans="49:49" ht="9">
      <c r="AW11413" s="127"/>
    </row>
    <row r="11414" spans="49:49" ht="9">
      <c r="AW11414" s="127"/>
    </row>
    <row r="11415" spans="49:49" ht="9">
      <c r="AW11415" s="127"/>
    </row>
    <row r="11416" spans="49:49" ht="9">
      <c r="AW11416" s="127"/>
    </row>
    <row r="11417" spans="49:49" ht="9">
      <c r="AW11417" s="127"/>
    </row>
    <row r="11418" spans="49:49" ht="9">
      <c r="AW11418" s="127"/>
    </row>
    <row r="11419" spans="49:49" ht="9">
      <c r="AW11419" s="127"/>
    </row>
    <row r="11420" spans="49:49" ht="9">
      <c r="AW11420" s="127"/>
    </row>
    <row r="11421" spans="49:49" ht="9">
      <c r="AW11421" s="127"/>
    </row>
    <row r="11422" spans="49:49" ht="9">
      <c r="AW11422" s="127"/>
    </row>
    <row r="11423" spans="49:49" ht="9">
      <c r="AW11423" s="127"/>
    </row>
    <row r="11424" spans="49:49" ht="9">
      <c r="AW11424" s="127"/>
    </row>
    <row r="11425" spans="49:49" ht="9">
      <c r="AW11425" s="127"/>
    </row>
    <row r="11426" spans="49:49" ht="9">
      <c r="AW11426" s="127"/>
    </row>
    <row r="11427" spans="49:49" ht="9">
      <c r="AW11427" s="127"/>
    </row>
    <row r="11428" spans="49:49" ht="9">
      <c r="AW11428" s="127"/>
    </row>
    <row r="11429" spans="49:49" ht="9">
      <c r="AW11429" s="127"/>
    </row>
    <row r="11430" spans="49:49" ht="9">
      <c r="AW11430" s="127"/>
    </row>
    <row r="11431" spans="49:49" ht="9">
      <c r="AW11431" s="127"/>
    </row>
    <row r="11432" spans="49:49" ht="9">
      <c r="AW11432" s="127"/>
    </row>
    <row r="11433" spans="49:49" ht="9">
      <c r="AW11433" s="127"/>
    </row>
    <row r="11434" spans="49:49" ht="9">
      <c r="AW11434" s="127"/>
    </row>
    <row r="11435" spans="49:49" ht="9">
      <c r="AW11435" s="127"/>
    </row>
    <row r="11436" spans="49:49" ht="9">
      <c r="AW11436" s="127"/>
    </row>
    <row r="11437" spans="49:49" ht="9">
      <c r="AW11437" s="127"/>
    </row>
    <row r="11438" spans="49:49" ht="9">
      <c r="AW11438" s="127"/>
    </row>
    <row r="11439" spans="49:49" ht="9">
      <c r="AW11439" s="127"/>
    </row>
    <row r="11440" spans="49:49" ht="9">
      <c r="AW11440" s="127"/>
    </row>
    <row r="11441" spans="49:49" ht="9">
      <c r="AW11441" s="127"/>
    </row>
    <row r="11442" spans="49:49" ht="9">
      <c r="AW11442" s="127"/>
    </row>
    <row r="11443" spans="49:49" ht="9">
      <c r="AW11443" s="127"/>
    </row>
    <row r="11444" spans="49:49" ht="9">
      <c r="AW11444" s="127"/>
    </row>
    <row r="11445" spans="49:49" ht="9">
      <c r="AW11445" s="127"/>
    </row>
    <row r="11446" spans="49:49" ht="9">
      <c r="AW11446" s="127"/>
    </row>
    <row r="11447" spans="49:49" ht="9">
      <c r="AW11447" s="127"/>
    </row>
    <row r="11448" spans="49:49" ht="9">
      <c r="AW11448" s="127"/>
    </row>
    <row r="11449" spans="49:49" ht="9">
      <c r="AW11449" s="127"/>
    </row>
    <row r="11450" spans="49:49" ht="9">
      <c r="AW11450" s="127"/>
    </row>
    <row r="11451" spans="49:49" ht="9">
      <c r="AW11451" s="127"/>
    </row>
    <row r="11452" spans="49:49" ht="9">
      <c r="AW11452" s="127"/>
    </row>
    <row r="11453" spans="49:49" ht="9">
      <c r="AW11453" s="127"/>
    </row>
    <row r="11454" spans="49:49" ht="9">
      <c r="AW11454" s="127"/>
    </row>
    <row r="11455" spans="49:49" ht="9">
      <c r="AW11455" s="127"/>
    </row>
    <row r="11456" spans="49:49" ht="9">
      <c r="AW11456" s="127"/>
    </row>
    <row r="11457" spans="49:49" ht="9">
      <c r="AW11457" s="127"/>
    </row>
    <row r="11458" spans="49:49" ht="9">
      <c r="AW11458" s="127"/>
    </row>
    <row r="11459" spans="49:49" ht="9">
      <c r="AW11459" s="127"/>
    </row>
    <row r="11460" spans="49:49" ht="9">
      <c r="AW11460" s="127"/>
    </row>
    <row r="11461" spans="49:49" ht="9">
      <c r="AW11461" s="127"/>
    </row>
    <row r="11462" spans="49:49" ht="9">
      <c r="AW11462" s="127"/>
    </row>
    <row r="11463" spans="49:49" ht="9">
      <c r="AW11463" s="127"/>
    </row>
    <row r="11464" spans="49:49" ht="9">
      <c r="AW11464" s="127"/>
    </row>
    <row r="11465" spans="49:49" ht="9">
      <c r="AW11465" s="127"/>
    </row>
    <row r="11466" spans="49:49" ht="9">
      <c r="AW11466" s="127"/>
    </row>
    <row r="11467" spans="49:49" ht="9">
      <c r="AW11467" s="127"/>
    </row>
    <row r="11468" spans="49:49" ht="9">
      <c r="AW11468" s="127"/>
    </row>
    <row r="11469" spans="49:49" ht="9">
      <c r="AW11469" s="127"/>
    </row>
    <row r="11470" spans="49:49" ht="9">
      <c r="AW11470" s="127"/>
    </row>
    <row r="11471" spans="49:49" ht="9">
      <c r="AW11471" s="127"/>
    </row>
    <row r="11472" spans="49:49" ht="9">
      <c r="AW11472" s="127"/>
    </row>
    <row r="11473" spans="49:49" ht="9">
      <c r="AW11473" s="127"/>
    </row>
    <row r="11474" spans="49:49" ht="9">
      <c r="AW11474" s="127"/>
    </row>
    <row r="11475" spans="49:49" ht="9">
      <c r="AW11475" s="127"/>
    </row>
    <row r="11476" spans="49:49" ht="9">
      <c r="AW11476" s="127"/>
    </row>
    <row r="11477" spans="49:49" ht="9">
      <c r="AW11477" s="127"/>
    </row>
    <row r="11478" spans="49:49" ht="9">
      <c r="AW11478" s="127"/>
    </row>
    <row r="11479" spans="49:49" ht="9">
      <c r="AW11479" s="127"/>
    </row>
    <row r="11480" spans="49:49" ht="9">
      <c r="AW11480" s="127"/>
    </row>
    <row r="11481" spans="49:49" ht="9">
      <c r="AW11481" s="127"/>
    </row>
    <row r="11482" spans="49:49" ht="9">
      <c r="AW11482" s="127"/>
    </row>
    <row r="11483" spans="49:49" ht="9">
      <c r="AW11483" s="127"/>
    </row>
    <row r="11484" spans="49:49" ht="9">
      <c r="AW11484" s="127"/>
    </row>
    <row r="11485" spans="49:49" ht="9">
      <c r="AW11485" s="127"/>
    </row>
    <row r="11486" spans="49:49" ht="9">
      <c r="AW11486" s="127"/>
    </row>
    <row r="11487" spans="49:49" ht="9">
      <c r="AW11487" s="127"/>
    </row>
    <row r="11488" spans="49:49" ht="9">
      <c r="AW11488" s="127"/>
    </row>
    <row r="11489" spans="49:49" ht="9">
      <c r="AW11489" s="127"/>
    </row>
    <row r="11490" spans="49:49" ht="9">
      <c r="AW11490" s="127"/>
    </row>
    <row r="11491" spans="49:49" ht="9">
      <c r="AW11491" s="127"/>
    </row>
    <row r="11492" spans="49:49" ht="9">
      <c r="AW11492" s="127"/>
    </row>
    <row r="11493" spans="49:49" ht="9">
      <c r="AW11493" s="127"/>
    </row>
    <row r="11494" spans="49:49" ht="9">
      <c r="AW11494" s="127"/>
    </row>
    <row r="11495" spans="49:49" ht="9">
      <c r="AW11495" s="127"/>
    </row>
    <row r="11496" spans="49:49" ht="9">
      <c r="AW11496" s="127"/>
    </row>
    <row r="11497" spans="49:49" ht="9">
      <c r="AW11497" s="127"/>
    </row>
    <row r="11498" spans="49:49" ht="9">
      <c r="AW11498" s="127"/>
    </row>
    <row r="11499" spans="49:49" ht="9">
      <c r="AW11499" s="127"/>
    </row>
    <row r="11500" spans="49:49" ht="9">
      <c r="AW11500" s="127"/>
    </row>
    <row r="11501" spans="49:49" ht="9">
      <c r="AW11501" s="127"/>
    </row>
    <row r="11502" spans="49:49" ht="9">
      <c r="AW11502" s="127"/>
    </row>
    <row r="11503" spans="49:49" ht="9">
      <c r="AW11503" s="127"/>
    </row>
    <row r="11504" spans="49:49" ht="9">
      <c r="AW11504" s="127"/>
    </row>
    <row r="11505" spans="49:49" ht="9">
      <c r="AW11505" s="127"/>
    </row>
    <row r="11506" spans="49:49" ht="9">
      <c r="AW11506" s="127"/>
    </row>
    <row r="11507" spans="49:49" ht="9">
      <c r="AW11507" s="127"/>
    </row>
    <row r="11508" spans="49:49" ht="9">
      <c r="AW11508" s="127"/>
    </row>
    <row r="11509" spans="49:49" ht="9">
      <c r="AW11509" s="127"/>
    </row>
    <row r="11510" spans="49:49" ht="9">
      <c r="AW11510" s="127"/>
    </row>
    <row r="11511" spans="49:49" ht="9">
      <c r="AW11511" s="127"/>
    </row>
    <row r="11512" spans="49:49" ht="9">
      <c r="AW11512" s="127"/>
    </row>
    <row r="11513" spans="49:49" ht="9">
      <c r="AW11513" s="127"/>
    </row>
    <row r="11514" spans="49:49" ht="9">
      <c r="AW11514" s="127"/>
    </row>
    <row r="11515" spans="49:49" ht="9">
      <c r="AW11515" s="127"/>
    </row>
    <row r="11516" spans="49:49" ht="9">
      <c r="AW11516" s="127"/>
    </row>
    <row r="11517" spans="49:49" ht="9">
      <c r="AW11517" s="127"/>
    </row>
    <row r="11518" spans="49:49" ht="9">
      <c r="AW11518" s="127"/>
    </row>
    <row r="11519" spans="49:49" ht="9">
      <c r="AW11519" s="127"/>
    </row>
    <row r="11520" spans="49:49" ht="9">
      <c r="AW11520" s="127"/>
    </row>
    <row r="11521" spans="49:49" ht="9">
      <c r="AW11521" s="127"/>
    </row>
    <row r="11522" spans="49:49" ht="9">
      <c r="AW11522" s="127"/>
    </row>
    <row r="11523" spans="49:49" ht="9">
      <c r="AW11523" s="127"/>
    </row>
    <row r="11524" spans="49:49" ht="9">
      <c r="AW11524" s="127"/>
    </row>
    <row r="11525" spans="49:49" ht="9">
      <c r="AW11525" s="127"/>
    </row>
    <row r="11526" spans="49:49" ht="9">
      <c r="AW11526" s="127"/>
    </row>
    <row r="11527" spans="49:49" ht="9">
      <c r="AW11527" s="127"/>
    </row>
    <row r="11528" spans="49:49" ht="9">
      <c r="AW11528" s="127"/>
    </row>
    <row r="11529" spans="49:49" ht="9">
      <c r="AW11529" s="127"/>
    </row>
    <row r="11530" spans="49:49" ht="9">
      <c r="AW11530" s="127"/>
    </row>
    <row r="11531" spans="49:49" ht="9">
      <c r="AW11531" s="127"/>
    </row>
    <row r="11532" spans="49:49" ht="9">
      <c r="AW11532" s="127"/>
    </row>
    <row r="11533" spans="49:49" ht="9">
      <c r="AW11533" s="127"/>
    </row>
    <row r="11534" spans="49:49" ht="9">
      <c r="AW11534" s="127"/>
    </row>
    <row r="11535" spans="49:49" ht="9">
      <c r="AW11535" s="127"/>
    </row>
    <row r="11536" spans="49:49" ht="9">
      <c r="AW11536" s="127"/>
    </row>
    <row r="11537" spans="49:49" ht="9">
      <c r="AW11537" s="127"/>
    </row>
    <row r="11538" spans="49:49" ht="9">
      <c r="AW11538" s="127"/>
    </row>
    <row r="11539" spans="49:49" ht="9">
      <c r="AW11539" s="127"/>
    </row>
    <row r="11540" spans="49:49" ht="9">
      <c r="AW11540" s="127"/>
    </row>
    <row r="11541" spans="49:49" ht="9">
      <c r="AW11541" s="127"/>
    </row>
    <row r="11542" spans="49:49" ht="9">
      <c r="AW11542" s="127"/>
    </row>
    <row r="11543" spans="49:49" ht="9">
      <c r="AW11543" s="127"/>
    </row>
    <row r="11544" spans="49:49" ht="9">
      <c r="AW11544" s="127"/>
    </row>
    <row r="11545" spans="49:49" ht="9">
      <c r="AW11545" s="127"/>
    </row>
    <row r="11546" spans="49:49" ht="9">
      <c r="AW11546" s="127"/>
    </row>
    <row r="11547" spans="49:49" ht="9">
      <c r="AW11547" s="127"/>
    </row>
    <row r="11548" spans="49:49" ht="9">
      <c r="AW11548" s="127"/>
    </row>
    <row r="11549" spans="49:49" ht="9">
      <c r="AW11549" s="127"/>
    </row>
    <row r="11550" spans="49:49" ht="9">
      <c r="AW11550" s="127"/>
    </row>
    <row r="11551" spans="49:49" ht="9">
      <c r="AW11551" s="127"/>
    </row>
    <row r="11552" spans="49:49" ht="9">
      <c r="AW11552" s="127"/>
    </row>
    <row r="11553" spans="49:49" ht="9">
      <c r="AW11553" s="127"/>
    </row>
    <row r="11554" spans="49:49" ht="9">
      <c r="AW11554" s="127"/>
    </row>
    <row r="11555" spans="49:49" ht="9">
      <c r="AW11555" s="127"/>
    </row>
    <row r="11556" spans="49:49" ht="9">
      <c r="AW11556" s="127"/>
    </row>
    <row r="11557" spans="49:49" ht="9">
      <c r="AW11557" s="127"/>
    </row>
    <row r="11558" spans="49:49" ht="9">
      <c r="AW11558" s="127"/>
    </row>
    <row r="11559" spans="49:49" ht="9">
      <c r="AW11559" s="127"/>
    </row>
    <row r="11560" spans="49:49" ht="9">
      <c r="AW11560" s="127"/>
    </row>
    <row r="11561" spans="49:49" ht="9">
      <c r="AW11561" s="127"/>
    </row>
    <row r="11562" spans="49:49" ht="9">
      <c r="AW11562" s="127"/>
    </row>
    <row r="11563" spans="49:49" ht="9">
      <c r="AW11563" s="127"/>
    </row>
    <row r="11564" spans="49:49" ht="9">
      <c r="AW11564" s="127"/>
    </row>
    <row r="11565" spans="49:49" ht="9">
      <c r="AW11565" s="127"/>
    </row>
    <row r="11566" spans="49:49" ht="9">
      <c r="AW11566" s="127"/>
    </row>
    <row r="11567" spans="49:49" ht="9">
      <c r="AW11567" s="127"/>
    </row>
    <row r="11568" spans="49:49" ht="9">
      <c r="AW11568" s="127"/>
    </row>
    <row r="11569" spans="49:49" ht="9">
      <c r="AW11569" s="127"/>
    </row>
    <row r="11570" spans="49:49" ht="9">
      <c r="AW11570" s="127"/>
    </row>
    <row r="11571" spans="49:49" ht="9">
      <c r="AW11571" s="127"/>
    </row>
    <row r="11572" spans="49:49" ht="9">
      <c r="AW11572" s="127"/>
    </row>
    <row r="11573" spans="49:49" ht="9">
      <c r="AW11573" s="127"/>
    </row>
    <row r="11574" spans="49:49" ht="9">
      <c r="AW11574" s="127"/>
    </row>
    <row r="11575" spans="49:49" ht="9">
      <c r="AW11575" s="127"/>
    </row>
    <row r="11576" spans="49:49" ht="9">
      <c r="AW11576" s="127"/>
    </row>
    <row r="11577" spans="49:49" ht="9">
      <c r="AW11577" s="127"/>
    </row>
    <row r="11578" spans="49:49" ht="9">
      <c r="AW11578" s="127"/>
    </row>
    <row r="11579" spans="49:49" ht="9">
      <c r="AW11579" s="127"/>
    </row>
    <row r="11580" spans="49:49" ht="9">
      <c r="AW11580" s="127"/>
    </row>
    <row r="11581" spans="49:49" ht="9">
      <c r="AW11581" s="127"/>
    </row>
    <row r="11582" spans="49:49" ht="9">
      <c r="AW11582" s="127"/>
    </row>
    <row r="11583" spans="49:49" ht="9">
      <c r="AW11583" s="127"/>
    </row>
    <row r="11584" spans="49:49" ht="9">
      <c r="AW11584" s="127"/>
    </row>
    <row r="11585" spans="49:49" ht="9">
      <c r="AW11585" s="127"/>
    </row>
    <row r="11586" spans="49:49" ht="9">
      <c r="AW11586" s="127"/>
    </row>
    <row r="11587" spans="49:49" ht="9">
      <c r="AW11587" s="127"/>
    </row>
    <row r="11588" spans="49:49" ht="9">
      <c r="AW11588" s="127"/>
    </row>
    <row r="11589" spans="49:49" ht="9">
      <c r="AW11589" s="127"/>
    </row>
    <row r="11590" spans="49:49" ht="9">
      <c r="AW11590" s="127"/>
    </row>
    <row r="11591" spans="49:49" ht="9">
      <c r="AW11591" s="127"/>
    </row>
  </sheetData>
  <autoFilter ref="A3:A544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/>
  </sheetViews>
  <sheetFormatPr baseColWidth="10" defaultColWidth="9.140625" defaultRowHeight="15"/>
  <cols>
    <col min="1" max="1" width="9.140625" style="20"/>
    <col min="2" max="2" width="15.140625" style="20" bestFit="1" customWidth="1"/>
    <col min="3" max="3" width="12.28515625" style="20" bestFit="1" customWidth="1"/>
    <col min="4" max="4" width="8.5703125" style="20" bestFit="1" customWidth="1"/>
    <col min="5" max="5" width="7.7109375" style="20" bestFit="1" customWidth="1"/>
    <col min="6" max="6" width="11.42578125" style="20" bestFit="1" customWidth="1"/>
    <col min="7" max="7" width="9.140625" style="20"/>
    <col min="8" max="8" width="15.7109375" style="20" bestFit="1" customWidth="1"/>
    <col min="9" max="9" width="11.140625" style="20" bestFit="1" customWidth="1"/>
    <col min="10" max="11" width="9.140625" style="20"/>
    <col min="12" max="12" width="11.42578125" style="20" bestFit="1" customWidth="1"/>
    <col min="13" max="16384" width="9.140625" style="20"/>
  </cols>
  <sheetData>
    <row r="1" spans="1:12" ht="39">
      <c r="A1" s="95" t="s">
        <v>6754</v>
      </c>
      <c r="B1" s="95"/>
      <c r="C1" s="95"/>
      <c r="D1" s="95"/>
      <c r="E1" s="95"/>
      <c r="F1" s="95"/>
      <c r="G1" s="95"/>
    </row>
    <row r="2" spans="1:12" ht="39">
      <c r="A2" s="95"/>
      <c r="B2" s="95"/>
      <c r="C2" s="95"/>
      <c r="D2" s="95"/>
      <c r="E2" s="95"/>
      <c r="F2" s="95"/>
      <c r="G2" s="95"/>
    </row>
    <row r="3" spans="1:12" ht="20.25" thickBot="1">
      <c r="A3" s="56" t="s">
        <v>382</v>
      </c>
      <c r="H3" s="56" t="s">
        <v>383</v>
      </c>
    </row>
    <row r="4" spans="1:12" ht="15.75" thickBot="1">
      <c r="B4" s="10" t="s">
        <v>3</v>
      </c>
      <c r="C4" s="10" t="s">
        <v>126</v>
      </c>
      <c r="D4" s="10" t="s">
        <v>127</v>
      </c>
      <c r="E4" s="11" t="s">
        <v>128</v>
      </c>
      <c r="F4" s="11" t="s">
        <v>6680</v>
      </c>
      <c r="H4" s="10" t="s">
        <v>3</v>
      </c>
      <c r="I4" s="10" t="s">
        <v>129</v>
      </c>
      <c r="J4" s="10" t="s">
        <v>127</v>
      </c>
      <c r="K4" s="11" t="s">
        <v>128</v>
      </c>
      <c r="L4" s="11" t="s">
        <v>6680</v>
      </c>
    </row>
    <row r="5" spans="1:12">
      <c r="B5" s="2" t="s">
        <v>136</v>
      </c>
      <c r="C5" s="12">
        <v>5.4552059925093603</v>
      </c>
      <c r="D5" s="12">
        <v>6.17669163545568</v>
      </c>
      <c r="E5" s="12">
        <v>3.5933928954482899E-2</v>
      </c>
      <c r="F5" s="12">
        <v>0.48594781501909801</v>
      </c>
      <c r="H5" s="2" t="s">
        <v>131</v>
      </c>
      <c r="I5" s="12">
        <v>3.6508239700374499</v>
      </c>
      <c r="J5" s="12">
        <v>5.7769850187265899</v>
      </c>
      <c r="K5" s="12">
        <v>2.6636899136494301E-2</v>
      </c>
      <c r="L5" s="12">
        <v>0.39178439146593702</v>
      </c>
    </row>
    <row r="6" spans="1:12">
      <c r="B6" s="2" t="s">
        <v>132</v>
      </c>
      <c r="C6" s="12">
        <v>4.8127215980024998</v>
      </c>
      <c r="D6" s="12">
        <v>5.6368164794007498</v>
      </c>
      <c r="E6" s="12">
        <v>2.3881989521937701E-2</v>
      </c>
      <c r="F6" s="12">
        <v>0.48594781501909801</v>
      </c>
      <c r="H6" s="2" t="s">
        <v>133</v>
      </c>
      <c r="I6" s="12">
        <v>3.4334456928838999</v>
      </c>
      <c r="J6" s="12">
        <v>4.3623408239700403</v>
      </c>
      <c r="K6" s="12">
        <v>2.3645936254504299E-2</v>
      </c>
      <c r="L6" s="12">
        <v>0.39178439146593702</v>
      </c>
    </row>
    <row r="7" spans="1:12">
      <c r="B7" s="2" t="s">
        <v>130</v>
      </c>
      <c r="C7" s="12">
        <v>4.3614794007490696</v>
      </c>
      <c r="D7" s="12">
        <v>4.9841292134831496</v>
      </c>
      <c r="E7" s="12">
        <v>1.08243874975374E-2</v>
      </c>
      <c r="F7" s="12">
        <v>0.48594781501909801</v>
      </c>
      <c r="H7" s="2" t="s">
        <v>137</v>
      </c>
      <c r="I7" s="12">
        <v>2.74504369538078</v>
      </c>
      <c r="J7" s="12">
        <v>5.1139950062421997</v>
      </c>
      <c r="K7" s="12">
        <v>2.8261332604068799E-3</v>
      </c>
      <c r="L7" s="12">
        <v>0.39178439146593702</v>
      </c>
    </row>
    <row r="8" spans="1:12">
      <c r="B8" s="2" t="s">
        <v>92</v>
      </c>
      <c r="C8" s="12">
        <v>3.3160549313358301</v>
      </c>
      <c r="D8" s="12">
        <v>4.3139044943820197</v>
      </c>
      <c r="E8" s="12">
        <v>2.33619231906067E-2</v>
      </c>
      <c r="F8" s="12">
        <v>0.48594781501909801</v>
      </c>
      <c r="H8" s="2" t="s">
        <v>141</v>
      </c>
      <c r="I8" s="12">
        <v>2.5860674157303398</v>
      </c>
      <c r="J8" s="12">
        <v>2.7126966292134802</v>
      </c>
      <c r="K8" s="12">
        <v>4.9509510456414101E-2</v>
      </c>
      <c r="L8" s="12">
        <v>0.51156694510437495</v>
      </c>
    </row>
    <row r="9" spans="1:12">
      <c r="B9" s="2" t="s">
        <v>151</v>
      </c>
      <c r="C9" s="12">
        <v>2.9777153558052398</v>
      </c>
      <c r="D9" s="12">
        <v>4.5609925093632997</v>
      </c>
      <c r="E9" s="12">
        <v>3.1535421858917202E-2</v>
      </c>
      <c r="F9" s="12">
        <v>0.48594781501909801</v>
      </c>
      <c r="H9" s="2" t="s">
        <v>143</v>
      </c>
      <c r="I9" s="12">
        <v>2.05504369538078</v>
      </c>
      <c r="J9" s="12">
        <v>6.0989950062421903</v>
      </c>
      <c r="K9" s="12">
        <v>2.3322896811888601E-2</v>
      </c>
      <c r="L9" s="12">
        <v>0.39178439146593702</v>
      </c>
    </row>
    <row r="10" spans="1:12">
      <c r="B10" s="2" t="s">
        <v>93</v>
      </c>
      <c r="C10" s="12">
        <v>2.8127215980025002</v>
      </c>
      <c r="D10" s="12">
        <v>2.80169163545568</v>
      </c>
      <c r="E10" s="12">
        <v>3.08487343497864E-2</v>
      </c>
      <c r="F10" s="12">
        <v>0.48594781501909801</v>
      </c>
      <c r="H10" s="2" t="s">
        <v>100</v>
      </c>
      <c r="I10" s="12">
        <v>1.73504369538077</v>
      </c>
      <c r="J10" s="12">
        <v>1.3123283395755301</v>
      </c>
      <c r="K10" s="12">
        <v>1.08309772869951E-2</v>
      </c>
      <c r="L10" s="12">
        <v>0.39178439146593702</v>
      </c>
    </row>
    <row r="11" spans="1:12">
      <c r="B11" s="2" t="s">
        <v>96</v>
      </c>
      <c r="C11" s="12">
        <v>2.6727215980025001</v>
      </c>
      <c r="D11" s="12">
        <v>4.60140449438203</v>
      </c>
      <c r="E11" s="12">
        <v>7.7314752893609499E-3</v>
      </c>
      <c r="F11" s="12">
        <v>0.48594781501909801</v>
      </c>
      <c r="H11" s="2" t="s">
        <v>154</v>
      </c>
      <c r="I11" s="12">
        <v>1.6283770287141099</v>
      </c>
      <c r="J11" s="12">
        <v>3.59566167290886</v>
      </c>
      <c r="K11" s="12">
        <v>3.2548378838431202E-2</v>
      </c>
      <c r="L11" s="12">
        <v>0.44190683576793099</v>
      </c>
    </row>
    <row r="12" spans="1:12">
      <c r="B12" s="2" t="s">
        <v>160</v>
      </c>
      <c r="C12" s="12">
        <v>2.5993882646691602</v>
      </c>
      <c r="D12" s="12">
        <v>3.2983583021223501</v>
      </c>
      <c r="E12" s="12">
        <v>1.9851767575098499E-2</v>
      </c>
      <c r="F12" s="12">
        <v>0.48594781501909801</v>
      </c>
      <c r="H12" s="2" t="s">
        <v>165</v>
      </c>
      <c r="I12" s="12">
        <v>1.26504369538077</v>
      </c>
      <c r="J12" s="12">
        <v>-0.89267166042446899</v>
      </c>
      <c r="K12" s="12">
        <v>6.4914204160566097E-3</v>
      </c>
      <c r="L12" s="12">
        <v>0.39178439146593702</v>
      </c>
    </row>
    <row r="13" spans="1:12">
      <c r="B13" s="2" t="s">
        <v>153</v>
      </c>
      <c r="C13" s="12">
        <v>2.3464794007490699</v>
      </c>
      <c r="D13" s="12">
        <v>1.66669163545568</v>
      </c>
      <c r="E13" s="12">
        <v>4.7673349955810997E-2</v>
      </c>
      <c r="F13" s="12">
        <v>0.48594781501909801</v>
      </c>
      <c r="H13" s="2" t="s">
        <v>105</v>
      </c>
      <c r="I13" s="12">
        <v>1.1250436953807701</v>
      </c>
      <c r="J13" s="12">
        <v>0.54399500624219699</v>
      </c>
      <c r="K13" s="12">
        <v>4.5209520821675203E-2</v>
      </c>
      <c r="L13" s="12">
        <v>0.51156694510437495</v>
      </c>
    </row>
    <row r="14" spans="1:12">
      <c r="B14" s="2" t="s">
        <v>173</v>
      </c>
      <c r="C14" s="12">
        <v>2.1727215980025001</v>
      </c>
      <c r="D14" s="12">
        <v>4.1983583021223501</v>
      </c>
      <c r="E14" s="12">
        <v>2.3376071021746301E-2</v>
      </c>
      <c r="F14" s="12">
        <v>0.48594781501909801</v>
      </c>
      <c r="H14" s="2" t="s">
        <v>172</v>
      </c>
      <c r="I14" s="12">
        <v>1.0950436953807701</v>
      </c>
      <c r="J14" s="12">
        <v>4.3589950062421998</v>
      </c>
      <c r="K14" s="12">
        <v>1.3050403333431699E-2</v>
      </c>
      <c r="L14" s="12">
        <v>0.39178439146593702</v>
      </c>
    </row>
    <row r="15" spans="1:12">
      <c r="B15" s="2" t="s">
        <v>131</v>
      </c>
      <c r="C15" s="12">
        <v>2.10938826466916</v>
      </c>
      <c r="D15" s="12">
        <v>1.6450249687890099</v>
      </c>
      <c r="E15" s="12">
        <v>3.06738800127393E-2</v>
      </c>
      <c r="F15" s="12">
        <v>0.48594781501909801</v>
      </c>
      <c r="H15" s="2" t="s">
        <v>174</v>
      </c>
      <c r="I15" s="12">
        <v>1.0783770287141099</v>
      </c>
      <c r="J15" s="12">
        <v>3.7773283395755302</v>
      </c>
      <c r="K15" s="12">
        <v>2.3505296705545398E-2</v>
      </c>
      <c r="L15" s="12">
        <v>0.39178439146593702</v>
      </c>
    </row>
    <row r="16" spans="1:12">
      <c r="B16" s="2" t="s">
        <v>176</v>
      </c>
      <c r="C16" s="12">
        <v>2.0760549313358299</v>
      </c>
      <c r="D16" s="12">
        <v>4.1316916354556801</v>
      </c>
      <c r="E16" s="12">
        <v>1.2117277272434401E-3</v>
      </c>
      <c r="F16" s="12">
        <v>0.427739887716936</v>
      </c>
      <c r="H16" s="2" t="s">
        <v>188</v>
      </c>
      <c r="I16" s="12">
        <v>0.86837702871410805</v>
      </c>
      <c r="J16" s="12">
        <v>0.35899500624219699</v>
      </c>
      <c r="K16" s="12">
        <v>2.7797715741928099E-2</v>
      </c>
      <c r="L16" s="12">
        <v>0.39250374627602502</v>
      </c>
    </row>
    <row r="17" spans="1:21">
      <c r="B17" s="2" t="s">
        <v>98</v>
      </c>
      <c r="C17" s="12">
        <v>1.8660549313358299</v>
      </c>
      <c r="D17" s="12">
        <v>5.0209925093632997</v>
      </c>
      <c r="E17" s="12">
        <v>4.6444073213858503E-2</v>
      </c>
      <c r="F17" s="12">
        <v>0.48594781501909801</v>
      </c>
      <c r="H17" s="2" t="s">
        <v>195</v>
      </c>
      <c r="I17" s="12">
        <v>0.82171036204744297</v>
      </c>
      <c r="J17" s="12">
        <v>-0.51100499375780295</v>
      </c>
      <c r="K17" s="12">
        <v>2.4659585252672998E-2</v>
      </c>
      <c r="L17" s="12">
        <v>0.39178439146593702</v>
      </c>
    </row>
    <row r="18" spans="1:21">
      <c r="B18" s="2" t="s">
        <v>162</v>
      </c>
      <c r="C18" s="12">
        <v>1.7993882646691699</v>
      </c>
      <c r="D18" s="12">
        <v>3.2866916354556799</v>
      </c>
      <c r="E18" s="12">
        <v>4.1642573530280398E-2</v>
      </c>
      <c r="F18" s="12">
        <v>0.48594781501909801</v>
      </c>
      <c r="H18" s="2"/>
      <c r="I18" s="12"/>
      <c r="J18" s="12"/>
      <c r="K18" s="12"/>
      <c r="L18" s="12"/>
      <c r="Q18" s="2"/>
      <c r="R18" s="12"/>
      <c r="S18" s="12"/>
      <c r="T18" s="12"/>
      <c r="U18" s="12"/>
    </row>
    <row r="19" spans="1:21">
      <c r="B19" s="2" t="s">
        <v>104</v>
      </c>
      <c r="C19" s="12">
        <v>1.4227215980025001</v>
      </c>
      <c r="D19" s="12">
        <v>2.74169163545568</v>
      </c>
      <c r="E19" s="12">
        <v>1.56473622537339E-2</v>
      </c>
      <c r="F19" s="12">
        <v>0.48594781501909801</v>
      </c>
      <c r="H19" s="2"/>
      <c r="I19" s="12"/>
      <c r="J19" s="12"/>
      <c r="K19" s="12"/>
      <c r="L19" s="12"/>
      <c r="Q19" s="2"/>
      <c r="R19" s="12"/>
      <c r="S19" s="12"/>
      <c r="T19" s="12"/>
      <c r="U19" s="12"/>
    </row>
    <row r="20" spans="1:21">
      <c r="B20" s="2" t="s">
        <v>203</v>
      </c>
      <c r="C20" s="12">
        <v>1.17938826466916</v>
      </c>
      <c r="D20" s="12">
        <v>5.2333583021223502</v>
      </c>
      <c r="E20" s="12">
        <v>3.9364785667358598E-3</v>
      </c>
      <c r="F20" s="12">
        <v>0.48594781501909801</v>
      </c>
      <c r="H20" s="2"/>
      <c r="I20" s="12"/>
      <c r="J20" s="12"/>
      <c r="K20" s="12"/>
      <c r="L20" s="12"/>
      <c r="Q20" s="2"/>
      <c r="R20" s="12"/>
      <c r="S20" s="12"/>
      <c r="T20" s="12"/>
      <c r="U20" s="12"/>
    </row>
    <row r="21" spans="1:21">
      <c r="B21" s="2" t="s">
        <v>193</v>
      </c>
      <c r="C21" s="12">
        <v>1.1460549313358299</v>
      </c>
      <c r="D21" s="12">
        <v>0.96835830212234697</v>
      </c>
      <c r="E21" s="12">
        <v>2.4381514608849901E-2</v>
      </c>
      <c r="F21" s="12">
        <v>0.48594781501909801</v>
      </c>
      <c r="H21" s="2"/>
      <c r="I21" s="12"/>
      <c r="J21" s="12"/>
      <c r="K21" s="12"/>
      <c r="L21" s="12"/>
      <c r="Q21" s="2"/>
      <c r="R21" s="12"/>
      <c r="S21" s="12"/>
      <c r="T21" s="12"/>
      <c r="U21" s="12"/>
    </row>
    <row r="22" spans="1:21">
      <c r="B22" s="2" t="s">
        <v>208</v>
      </c>
      <c r="C22" s="12">
        <v>1.0893882646691599</v>
      </c>
      <c r="D22" s="12">
        <v>-5.6683083645443197</v>
      </c>
      <c r="E22" s="12">
        <v>2.68037085480228E-2</v>
      </c>
      <c r="F22" s="12">
        <v>0.48594781501909801</v>
      </c>
      <c r="H22" s="2"/>
      <c r="I22" s="12"/>
      <c r="J22" s="12"/>
      <c r="K22" s="12"/>
      <c r="L22" s="12"/>
      <c r="Q22" s="2"/>
      <c r="R22" s="12"/>
      <c r="S22" s="12"/>
      <c r="T22" s="12"/>
      <c r="U22" s="12"/>
    </row>
    <row r="23" spans="1:21">
      <c r="B23" s="2" t="s">
        <v>188</v>
      </c>
      <c r="C23" s="12">
        <v>1.0460549313358301</v>
      </c>
      <c r="D23" s="12">
        <v>4.91704119850188</v>
      </c>
      <c r="E23" s="12">
        <v>4.6753993010562697E-2</v>
      </c>
      <c r="F23" s="12">
        <v>0.48594781501909801</v>
      </c>
      <c r="H23" s="2"/>
      <c r="I23" s="12"/>
      <c r="J23" s="12"/>
      <c r="K23" s="12"/>
      <c r="L23" s="12"/>
      <c r="Q23" s="2"/>
      <c r="R23" s="12"/>
      <c r="S23" s="12"/>
      <c r="T23" s="12"/>
      <c r="U23" s="12"/>
    </row>
    <row r="24" spans="1:21">
      <c r="B24" s="2"/>
      <c r="C24" s="2"/>
      <c r="D24" s="2"/>
      <c r="E24" s="2"/>
      <c r="F24" s="2"/>
      <c r="H24" s="2"/>
      <c r="I24" s="12"/>
      <c r="J24" s="12"/>
      <c r="K24" s="12"/>
      <c r="L24" s="12"/>
      <c r="Q24" s="2"/>
      <c r="R24" s="12"/>
      <c r="S24" s="12"/>
      <c r="T24" s="12"/>
      <c r="U24" s="12"/>
    </row>
    <row r="25" spans="1:21" ht="20.25" thickBot="1">
      <c r="A25" s="56" t="s">
        <v>384</v>
      </c>
      <c r="H25" s="56" t="s">
        <v>385</v>
      </c>
    </row>
    <row r="26" spans="1:21" ht="15.75" thickBot="1">
      <c r="B26" s="10" t="s">
        <v>3</v>
      </c>
      <c r="C26" s="10" t="s">
        <v>126</v>
      </c>
      <c r="D26" s="10" t="s">
        <v>127</v>
      </c>
      <c r="E26" s="11" t="s">
        <v>128</v>
      </c>
      <c r="F26" s="11" t="s">
        <v>6680</v>
      </c>
      <c r="H26" s="10" t="s">
        <v>3</v>
      </c>
      <c r="I26" s="10" t="s">
        <v>129</v>
      </c>
      <c r="J26" s="10" t="s">
        <v>127</v>
      </c>
      <c r="K26" s="11" t="s">
        <v>128</v>
      </c>
      <c r="L26" s="10" t="s">
        <v>6680</v>
      </c>
    </row>
    <row r="27" spans="1:21">
      <c r="B27" s="2" t="s">
        <v>217</v>
      </c>
      <c r="C27" s="12">
        <v>-4.2447940074906398</v>
      </c>
      <c r="D27" s="12">
        <v>1.25502496878901</v>
      </c>
      <c r="E27" s="12">
        <v>3.34772581762506E-2</v>
      </c>
      <c r="F27" s="12">
        <v>0.48594781501909801</v>
      </c>
      <c r="H27" s="2" t="s">
        <v>376</v>
      </c>
      <c r="I27" s="12">
        <v>-4.2691760299625399</v>
      </c>
      <c r="J27" s="12">
        <v>5.9569850187265896</v>
      </c>
      <c r="K27" s="12">
        <v>2.00024481776153E-2</v>
      </c>
      <c r="L27" s="12">
        <v>0.39178439146593702</v>
      </c>
    </row>
    <row r="28" spans="1:21">
      <c r="B28" s="2" t="s">
        <v>374</v>
      </c>
      <c r="C28" s="12">
        <v>-3.5622846441947602</v>
      </c>
      <c r="D28" s="12">
        <v>3.53169163545568</v>
      </c>
      <c r="E28" s="12">
        <v>3.1915899985617599E-2</v>
      </c>
      <c r="F28" s="12">
        <v>0.48594781501909801</v>
      </c>
      <c r="H28" s="2" t="s">
        <v>194</v>
      </c>
      <c r="I28" s="12">
        <v>-3.6254681647939999</v>
      </c>
      <c r="J28" s="12">
        <v>6.3346441947565504</v>
      </c>
      <c r="K28" s="12">
        <v>3.66401878969713E-3</v>
      </c>
      <c r="L28" s="12">
        <v>0.39178439146593702</v>
      </c>
    </row>
    <row r="29" spans="1:21">
      <c r="B29" s="2" t="s">
        <v>375</v>
      </c>
      <c r="C29" s="12">
        <v>-2.9406117353308399</v>
      </c>
      <c r="D29" s="12">
        <v>-0.40497503121098499</v>
      </c>
      <c r="E29" s="12">
        <v>3.2665571549883199E-2</v>
      </c>
      <c r="F29" s="12">
        <v>0.48594781501909801</v>
      </c>
      <c r="H29" s="2" t="s">
        <v>271</v>
      </c>
      <c r="I29" s="12">
        <v>-2.4765543071160998</v>
      </c>
      <c r="J29" s="12">
        <v>4.5773408239700402</v>
      </c>
      <c r="K29" s="12">
        <v>5.5107931100045401E-3</v>
      </c>
      <c r="L29" s="12">
        <v>0.39178439146593702</v>
      </c>
    </row>
    <row r="30" spans="1:21">
      <c r="B30" s="2" t="s">
        <v>376</v>
      </c>
      <c r="C30" s="12">
        <v>-2.7472846441947598</v>
      </c>
      <c r="D30" s="12">
        <v>4.9116292134831498</v>
      </c>
      <c r="E30" s="12">
        <v>1.55617715428639E-2</v>
      </c>
      <c r="F30" s="12">
        <v>0.48594781501909801</v>
      </c>
      <c r="H30" s="2" t="s">
        <v>378</v>
      </c>
      <c r="I30" s="12">
        <v>-2.0778464419475702</v>
      </c>
      <c r="J30" s="12">
        <v>5.7275</v>
      </c>
      <c r="K30" s="12">
        <v>8.9036060163130894E-3</v>
      </c>
      <c r="L30" s="12">
        <v>0.39178439146593702</v>
      </c>
    </row>
    <row r="31" spans="1:21">
      <c r="B31" s="2" t="s">
        <v>318</v>
      </c>
      <c r="C31" s="12">
        <v>-2.0122846441947599</v>
      </c>
      <c r="D31" s="12">
        <v>3.82835830212235</v>
      </c>
      <c r="E31" s="12">
        <v>3.0345187389094801E-2</v>
      </c>
      <c r="F31" s="12">
        <v>0.48594781501909801</v>
      </c>
      <c r="H31" s="2" t="s">
        <v>377</v>
      </c>
      <c r="I31" s="12">
        <v>-1.9982896379525601</v>
      </c>
      <c r="J31" s="12">
        <v>-1.5610049937578001</v>
      </c>
      <c r="K31" s="12">
        <v>1.8274387465540401E-2</v>
      </c>
      <c r="L31" s="12">
        <v>0.39178439146593702</v>
      </c>
    </row>
    <row r="32" spans="1:21">
      <c r="B32" s="2" t="s">
        <v>367</v>
      </c>
      <c r="C32" s="12">
        <v>-1.4860299625468201</v>
      </c>
      <c r="D32" s="12">
        <v>0.54335830212234804</v>
      </c>
      <c r="E32" s="12">
        <v>4.7652875738649202E-2</v>
      </c>
      <c r="F32" s="12">
        <v>0.48594781501909801</v>
      </c>
      <c r="H32" s="2" t="s">
        <v>374</v>
      </c>
      <c r="I32" s="12">
        <v>-1.8815543071161001</v>
      </c>
      <c r="J32" s="12">
        <v>5.0798408239700397</v>
      </c>
      <c r="K32" s="12">
        <v>1.11085139436884E-2</v>
      </c>
      <c r="L32" s="12">
        <v>0.39178439146593702</v>
      </c>
    </row>
    <row r="33" spans="2:12">
      <c r="B33" s="2" t="s">
        <v>82</v>
      </c>
      <c r="C33" s="12">
        <v>-1.39061173533084</v>
      </c>
      <c r="D33" s="12">
        <v>2.7964044943820201</v>
      </c>
      <c r="E33" s="12">
        <v>4.9608444392168403E-2</v>
      </c>
      <c r="F33" s="12">
        <v>0.48594781501909801</v>
      </c>
      <c r="H33" s="2" t="s">
        <v>373</v>
      </c>
      <c r="I33" s="12">
        <v>-1.8349563046192301</v>
      </c>
      <c r="J33" s="12">
        <v>1.27066167290886</v>
      </c>
      <c r="K33" s="12">
        <v>1.3023304115790099E-2</v>
      </c>
      <c r="L33" s="12">
        <v>0.39178439146593702</v>
      </c>
    </row>
    <row r="34" spans="2:12">
      <c r="B34" s="2" t="s">
        <v>349</v>
      </c>
      <c r="C34" s="12">
        <v>-1.32061173533084</v>
      </c>
      <c r="D34" s="12">
        <v>4.6250249687890204</v>
      </c>
      <c r="E34" s="12">
        <v>1.3513991397373601E-2</v>
      </c>
      <c r="F34" s="12">
        <v>0.48594781501909801</v>
      </c>
      <c r="H34" s="2" t="s">
        <v>325</v>
      </c>
      <c r="I34" s="12">
        <v>-1.6615543071161101</v>
      </c>
      <c r="J34" s="12">
        <v>-2.9001591760299599</v>
      </c>
      <c r="K34" s="12">
        <v>1.8535700368660899E-2</v>
      </c>
      <c r="L34" s="12">
        <v>0.39178439146593702</v>
      </c>
    </row>
    <row r="35" spans="2:12">
      <c r="B35" s="2" t="s">
        <v>71</v>
      </c>
      <c r="C35" s="12">
        <v>-1.2506117353308399</v>
      </c>
      <c r="D35" s="12">
        <v>-0.91330836454431796</v>
      </c>
      <c r="E35" s="12">
        <v>4.04465418448446E-2</v>
      </c>
      <c r="F35" s="12">
        <v>0.48594781501909801</v>
      </c>
      <c r="H35" s="2" t="s">
        <v>118</v>
      </c>
      <c r="I35" s="12">
        <v>-1.59162297128589</v>
      </c>
      <c r="J35" s="12">
        <v>3.1289950062421998</v>
      </c>
      <c r="K35" s="12">
        <v>2.3000871430391399E-2</v>
      </c>
      <c r="L35" s="12">
        <v>0.39178439146593702</v>
      </c>
    </row>
    <row r="36" spans="2:12">
      <c r="B36" s="2" t="s">
        <v>377</v>
      </c>
      <c r="C36" s="12">
        <v>-1.1772784019975</v>
      </c>
      <c r="D36" s="12">
        <v>-3.2599750312109799</v>
      </c>
      <c r="E36" s="12">
        <v>3.8595894835862003E-2</v>
      </c>
      <c r="F36" s="12">
        <v>0.48594781501909801</v>
      </c>
      <c r="H36" s="2" t="s">
        <v>278</v>
      </c>
      <c r="I36" s="12">
        <v>-1.49495630461923</v>
      </c>
      <c r="J36" s="12">
        <v>2.55732833957553</v>
      </c>
      <c r="K36" s="12">
        <v>5.83007159069273E-3</v>
      </c>
      <c r="L36" s="12">
        <v>0.39178439146593702</v>
      </c>
    </row>
    <row r="37" spans="2:12">
      <c r="B37" s="2" t="s">
        <v>49</v>
      </c>
      <c r="C37" s="12">
        <v>-1.12061173533084</v>
      </c>
      <c r="D37" s="12">
        <v>1.12835830212235</v>
      </c>
      <c r="E37" s="12">
        <v>4.68523710546105E-2</v>
      </c>
      <c r="F37" s="12">
        <v>0.48594781501909801</v>
      </c>
      <c r="H37" s="2" t="s">
        <v>303</v>
      </c>
      <c r="I37" s="12">
        <v>-1.31162297128589</v>
      </c>
      <c r="J37" s="12">
        <v>3.2328339575528997E-2</v>
      </c>
      <c r="K37" s="12">
        <v>2.31920675796243E-2</v>
      </c>
      <c r="L37" s="12">
        <v>0.39178439146593702</v>
      </c>
    </row>
    <row r="38" spans="2:12">
      <c r="B38" s="2" t="s">
        <v>342</v>
      </c>
      <c r="C38" s="12">
        <v>-1.0739450686641701</v>
      </c>
      <c r="D38" s="12">
        <v>-0.173308364544319</v>
      </c>
      <c r="E38" s="12">
        <v>1.9423682594063799E-2</v>
      </c>
      <c r="F38" s="12">
        <v>0.48594781501909801</v>
      </c>
      <c r="H38" s="2" t="s">
        <v>280</v>
      </c>
      <c r="I38" s="12">
        <v>-1.24495630461922</v>
      </c>
      <c r="J38" s="12">
        <v>2.49232833957553</v>
      </c>
      <c r="K38" s="12">
        <v>4.6455042546330698E-2</v>
      </c>
      <c r="L38" s="12">
        <v>0.51156694510437495</v>
      </c>
    </row>
    <row r="39" spans="2:12">
      <c r="H39" s="2" t="s">
        <v>82</v>
      </c>
      <c r="I39" s="12">
        <v>-1.1249563046192299</v>
      </c>
      <c r="J39" s="12">
        <v>0.78566167290886302</v>
      </c>
      <c r="K39" s="12">
        <v>1.04051144010629E-2</v>
      </c>
      <c r="L39" s="12">
        <v>0.39178439146593702</v>
      </c>
    </row>
    <row r="40" spans="2:12">
      <c r="H40" s="2" t="s">
        <v>372</v>
      </c>
      <c r="I40" s="12">
        <v>-1.02495630461923</v>
      </c>
      <c r="J40" s="12">
        <v>0.84566167290886296</v>
      </c>
      <c r="K40" s="12">
        <v>1.84021284986365E-2</v>
      </c>
      <c r="L40" s="12">
        <v>0.39178439146593702</v>
      </c>
    </row>
    <row r="41" spans="2:12">
      <c r="H41" s="2" t="s">
        <v>47</v>
      </c>
      <c r="I41" s="12">
        <v>-0.96495630461922399</v>
      </c>
      <c r="J41" s="12">
        <v>4.2189950062422001</v>
      </c>
      <c r="K41" s="12">
        <v>2.5979745696218599E-2</v>
      </c>
      <c r="L41" s="12">
        <v>0.39178439146593702</v>
      </c>
    </row>
    <row r="42" spans="2:12">
      <c r="H42" s="2" t="s">
        <v>49</v>
      </c>
      <c r="I42" s="12">
        <v>-0.87495630461922702</v>
      </c>
      <c r="J42" s="12">
        <v>1.0906616729088601</v>
      </c>
      <c r="K42" s="12">
        <v>2.5614549029715401E-2</v>
      </c>
      <c r="L42" s="12">
        <v>0.39178439146593702</v>
      </c>
    </row>
    <row r="43" spans="2:12">
      <c r="H43" s="2" t="s">
        <v>124</v>
      </c>
      <c r="I43" s="12">
        <v>-0.83495630461922499</v>
      </c>
      <c r="J43" s="12">
        <v>1.8939950062422</v>
      </c>
      <c r="K43" s="12">
        <v>4.6548574135609699E-2</v>
      </c>
      <c r="L43" s="12">
        <v>0.51156694510437495</v>
      </c>
    </row>
    <row r="44" spans="2:12">
      <c r="H44" s="2" t="s">
        <v>371</v>
      </c>
      <c r="I44" s="12">
        <v>-0.82828963795256005</v>
      </c>
      <c r="J44" s="12">
        <v>-1.46933832709114</v>
      </c>
      <c r="K44" s="12">
        <v>3.8539184744082501E-2</v>
      </c>
      <c r="L44" s="12">
        <v>0.50386415609855995</v>
      </c>
    </row>
    <row r="45" spans="2:12">
      <c r="H45" s="2" t="s">
        <v>94</v>
      </c>
      <c r="I45" s="12">
        <v>-0.69162297128589501</v>
      </c>
      <c r="J45" s="12">
        <v>-3.23767166042447</v>
      </c>
      <c r="K45" s="12">
        <v>4.1854719445442203E-2</v>
      </c>
      <c r="L45" s="12">
        <v>0.51156694510437495</v>
      </c>
    </row>
    <row r="49" spans="1:12" ht="39">
      <c r="A49" s="95" t="s">
        <v>381</v>
      </c>
    </row>
    <row r="51" spans="1:12" ht="20.25" thickBot="1">
      <c r="A51" s="56" t="s">
        <v>386</v>
      </c>
      <c r="H51" s="56" t="s">
        <v>387</v>
      </c>
    </row>
    <row r="52" spans="1:12" ht="15.75" thickBot="1">
      <c r="B52" s="10" t="s">
        <v>3</v>
      </c>
      <c r="C52" s="10" t="s">
        <v>379</v>
      </c>
      <c r="D52" s="10" t="s">
        <v>127</v>
      </c>
      <c r="E52" s="11" t="s">
        <v>128</v>
      </c>
      <c r="F52" s="11" t="s">
        <v>6680</v>
      </c>
      <c r="G52" s="2"/>
      <c r="H52" s="10" t="s">
        <v>3</v>
      </c>
      <c r="I52" s="10" t="s">
        <v>379</v>
      </c>
      <c r="J52" s="10" t="s">
        <v>127</v>
      </c>
      <c r="K52" s="11" t="s">
        <v>128</v>
      </c>
      <c r="L52" s="10" t="s">
        <v>6680</v>
      </c>
    </row>
    <row r="53" spans="1:12">
      <c r="B53" s="2" t="s">
        <v>170</v>
      </c>
      <c r="C53" s="12">
        <v>5.6746816479400799</v>
      </c>
      <c r="D53" s="12">
        <v>4.0587640449438203</v>
      </c>
      <c r="E53" s="12">
        <v>1.2445206003270797E-2</v>
      </c>
      <c r="F53" s="12">
        <v>0.95292301784149602</v>
      </c>
      <c r="G53" s="2"/>
      <c r="H53" s="2" t="s">
        <v>113</v>
      </c>
      <c r="I53" s="12">
        <v>-1.6417977528089893</v>
      </c>
      <c r="J53" s="12">
        <v>0.67895131086142291</v>
      </c>
      <c r="K53" s="12">
        <v>4.469287595405079E-2</v>
      </c>
      <c r="L53" s="12">
        <v>0.95292301784149602</v>
      </c>
    </row>
    <row r="54" spans="1:12">
      <c r="B54" s="2" t="s">
        <v>202</v>
      </c>
      <c r="C54" s="12">
        <v>4.1949625468164804</v>
      </c>
      <c r="D54" s="12">
        <v>5.80154494382022</v>
      </c>
      <c r="E54" s="12">
        <v>4.7989024893635279E-3</v>
      </c>
      <c r="F54" s="12">
        <v>0.95292301784149602</v>
      </c>
      <c r="G54" s="2"/>
      <c r="H54" s="2" t="s">
        <v>205</v>
      </c>
      <c r="I54" s="12">
        <v>-2.0951310861423198</v>
      </c>
      <c r="J54" s="12">
        <v>3.4156179775280906</v>
      </c>
      <c r="K54" s="12">
        <v>3.2913041344864398E-2</v>
      </c>
      <c r="L54" s="12">
        <v>0.95292301784149602</v>
      </c>
    </row>
    <row r="55" spans="1:12">
      <c r="B55" s="2" t="s">
        <v>48</v>
      </c>
      <c r="C55" s="12">
        <v>3.5815355805243501</v>
      </c>
      <c r="D55" s="12">
        <v>4.0506179775280904</v>
      </c>
      <c r="E55" s="12">
        <v>2.4379670562220596E-2</v>
      </c>
      <c r="F55" s="12">
        <v>0.95292301784149602</v>
      </c>
      <c r="G55" s="2"/>
      <c r="H55" s="2" t="s">
        <v>184</v>
      </c>
      <c r="I55" s="12">
        <v>-3.6813108614232193</v>
      </c>
      <c r="J55" s="12">
        <v>-3.1349250936329591</v>
      </c>
      <c r="K55" s="12">
        <v>4.8177627402675394E-2</v>
      </c>
      <c r="L55" s="12">
        <v>0.95292301784149602</v>
      </c>
    </row>
    <row r="56" spans="1:12">
      <c r="B56" s="2" t="s">
        <v>224</v>
      </c>
      <c r="C56" s="12">
        <v>2.8648689138576806</v>
      </c>
      <c r="D56" s="12">
        <v>5.1756179775280913</v>
      </c>
      <c r="E56" s="12">
        <v>1.7503538338580701E-2</v>
      </c>
      <c r="F56" s="12">
        <v>0.95292301784149602</v>
      </c>
      <c r="G56" s="2"/>
    </row>
    <row r="57" spans="1:12">
      <c r="B57" s="2" t="s">
        <v>61</v>
      </c>
      <c r="C57" s="12">
        <v>2.6648689138576804</v>
      </c>
      <c r="D57" s="12">
        <v>2.0822846441947598</v>
      </c>
      <c r="E57" s="12">
        <v>1.4048849708499201E-2</v>
      </c>
      <c r="F57" s="12">
        <v>0.95292301784149602</v>
      </c>
      <c r="G57" s="2"/>
    </row>
    <row r="58" spans="1:12">
      <c r="B58" s="2" t="s">
        <v>50</v>
      </c>
      <c r="C58" s="12">
        <v>2.6015355805243505</v>
      </c>
      <c r="D58" s="12">
        <v>2.83395131086142</v>
      </c>
      <c r="E58" s="12">
        <v>1.3491406979387398E-2</v>
      </c>
      <c r="F58" s="12">
        <v>0.95292301784149602</v>
      </c>
      <c r="G58" s="2"/>
    </row>
    <row r="59" spans="1:12">
      <c r="B59" s="2" t="s">
        <v>93</v>
      </c>
      <c r="C59" s="12">
        <v>2.1815355805243506</v>
      </c>
      <c r="D59" s="12">
        <v>3.847284644194759</v>
      </c>
      <c r="E59" s="12">
        <v>1.2620857164552499E-2</v>
      </c>
      <c r="F59" s="12">
        <v>0.95292301784149602</v>
      </c>
      <c r="G59" s="2"/>
      <c r="H59" s="2"/>
      <c r="I59" s="12"/>
      <c r="J59" s="12"/>
      <c r="K59" s="12"/>
      <c r="L59" s="12"/>
    </row>
    <row r="60" spans="1:12">
      <c r="B60" s="2"/>
      <c r="C60" s="12"/>
      <c r="D60" s="12"/>
      <c r="E60" s="12"/>
      <c r="F60" s="12"/>
      <c r="G60" s="2"/>
      <c r="H60" s="2"/>
      <c r="I60" s="12"/>
      <c r="J60" s="12"/>
      <c r="K60" s="12"/>
      <c r="L60" s="12"/>
    </row>
    <row r="61" spans="1:12" ht="20.25" thickBot="1">
      <c r="A61" s="56" t="s">
        <v>388</v>
      </c>
      <c r="B61" s="2"/>
      <c r="C61" s="12"/>
      <c r="D61" s="12"/>
      <c r="E61" s="12"/>
      <c r="F61" s="12"/>
      <c r="G61" s="2"/>
      <c r="H61" s="56" t="s">
        <v>389</v>
      </c>
    </row>
    <row r="62" spans="1:12" ht="15.75" thickBot="1">
      <c r="B62" s="10" t="s">
        <v>3</v>
      </c>
      <c r="C62" s="13" t="s">
        <v>380</v>
      </c>
      <c r="D62" s="13" t="s">
        <v>127</v>
      </c>
      <c r="E62" s="13" t="s">
        <v>128</v>
      </c>
      <c r="F62" s="11" t="s">
        <v>6680</v>
      </c>
      <c r="G62" s="2"/>
      <c r="H62" s="10" t="s">
        <v>3</v>
      </c>
      <c r="I62" s="13" t="s">
        <v>380</v>
      </c>
      <c r="J62" s="13" t="s">
        <v>127</v>
      </c>
      <c r="K62" s="13" t="s">
        <v>128</v>
      </c>
      <c r="L62" s="11" t="s">
        <v>6680</v>
      </c>
    </row>
    <row r="63" spans="1:12">
      <c r="B63" s="2" t="s">
        <v>135</v>
      </c>
      <c r="C63" s="12">
        <v>4.9995505617977596</v>
      </c>
      <c r="D63" s="12">
        <v>5.1494382022471887</v>
      </c>
      <c r="E63" s="12">
        <v>1.2752337092998499E-2</v>
      </c>
      <c r="F63" s="12">
        <v>0.62668627999878501</v>
      </c>
      <c r="G63" s="2"/>
      <c r="H63" s="2" t="s">
        <v>222</v>
      </c>
      <c r="I63" s="12">
        <v>-1.47947565543071</v>
      </c>
      <c r="J63" s="12">
        <v>5.3350686641697891</v>
      </c>
      <c r="K63" s="12">
        <v>4.1247515925379501E-2</v>
      </c>
      <c r="L63" s="12">
        <v>0.70945727391652691</v>
      </c>
    </row>
    <row r="64" spans="1:12">
      <c r="B64" s="2" t="s">
        <v>217</v>
      </c>
      <c r="C64" s="12">
        <v>4.5794382022471991</v>
      </c>
      <c r="D64" s="12">
        <v>4.6653370786516888</v>
      </c>
      <c r="E64" s="12">
        <v>3.7522226045327697E-3</v>
      </c>
      <c r="F64" s="12">
        <v>0.46149002211051399</v>
      </c>
      <c r="G64" s="2"/>
      <c r="H64" s="2" t="s">
        <v>92</v>
      </c>
      <c r="I64" s="12">
        <v>-1.65947565543071</v>
      </c>
      <c r="J64" s="12">
        <v>0.83840199750311994</v>
      </c>
      <c r="K64" s="12">
        <v>4.9569122089596095E-2</v>
      </c>
      <c r="L64" s="12">
        <v>0.80716568073151873</v>
      </c>
    </row>
    <row r="65" spans="2:12">
      <c r="B65" s="2" t="s">
        <v>147</v>
      </c>
      <c r="C65" s="12">
        <v>3.0338576779026294</v>
      </c>
      <c r="D65" s="12">
        <v>5.6717353308364622</v>
      </c>
      <c r="E65" s="12">
        <v>1.0228254889943299E-2</v>
      </c>
      <c r="F65" s="12">
        <v>0.62668627999878501</v>
      </c>
      <c r="G65" s="2"/>
      <c r="H65" s="2" t="s">
        <v>232</v>
      </c>
      <c r="I65" s="12">
        <v>-1.66947565543071</v>
      </c>
      <c r="J65" s="12">
        <v>2.8434019975031202</v>
      </c>
      <c r="K65" s="12">
        <v>2.4136385452623688E-2</v>
      </c>
      <c r="L65" s="12">
        <v>0.64863110923655998</v>
      </c>
    </row>
    <row r="66" spans="2:12">
      <c r="B66" s="2" t="s">
        <v>347</v>
      </c>
      <c r="C66" s="12">
        <v>2.0738576779026205</v>
      </c>
      <c r="D66" s="12">
        <v>3.0417353308364601</v>
      </c>
      <c r="E66" s="12">
        <v>1.2086917130210399E-2</v>
      </c>
      <c r="F66" s="12">
        <v>0.62668627999878501</v>
      </c>
      <c r="G66" s="2"/>
      <c r="H66" s="2" t="s">
        <v>311</v>
      </c>
      <c r="I66" s="12">
        <v>-2.8894756554307</v>
      </c>
      <c r="J66" s="12">
        <v>4.6100686641697886</v>
      </c>
      <c r="K66" s="12">
        <v>3.3798562326353102E-2</v>
      </c>
      <c r="L66" s="12">
        <v>0.64863110923655998</v>
      </c>
    </row>
    <row r="67" spans="2:12">
      <c r="B67" s="2" t="s">
        <v>99</v>
      </c>
      <c r="C67" s="12">
        <v>2.0105243445692902</v>
      </c>
      <c r="D67" s="12">
        <v>4.340068664169789</v>
      </c>
      <c r="E67" s="12">
        <v>2.3710041752748601E-2</v>
      </c>
      <c r="F67" s="12">
        <v>0.64863110923655998</v>
      </c>
      <c r="G67" s="2"/>
      <c r="H67" s="2" t="s">
        <v>338</v>
      </c>
      <c r="I67" s="12">
        <v>-2.9428089887640394</v>
      </c>
      <c r="J67" s="12">
        <v>3.666735330836461</v>
      </c>
      <c r="K67" s="12">
        <v>2.0891806095086098E-2</v>
      </c>
      <c r="L67" s="12">
        <v>0.64863110923655998</v>
      </c>
    </row>
    <row r="68" spans="2:12">
      <c r="B68" s="2" t="s">
        <v>137</v>
      </c>
      <c r="C68" s="12">
        <v>1.5571910112359599</v>
      </c>
      <c r="D68" s="12">
        <v>4.5200686641697887</v>
      </c>
      <c r="E68" s="12">
        <v>3.3303995279954188E-2</v>
      </c>
      <c r="F68" s="12">
        <v>0.64863110923655998</v>
      </c>
      <c r="G68" s="2"/>
      <c r="H68" s="2" t="s">
        <v>260</v>
      </c>
      <c r="I68" s="12">
        <v>-3.3088764044943799</v>
      </c>
      <c r="J68" s="12">
        <v>3.8919850187265905</v>
      </c>
      <c r="K68" s="12">
        <v>3.8109097651876887E-2</v>
      </c>
      <c r="L68" s="12">
        <v>0.68997524169713875</v>
      </c>
    </row>
    <row r="69" spans="2:12">
      <c r="B69" s="2"/>
      <c r="C69" s="2"/>
      <c r="D69" s="2"/>
      <c r="E69" s="2"/>
      <c r="F69" s="2"/>
      <c r="G69" s="2"/>
      <c r="H69" s="2" t="s">
        <v>158</v>
      </c>
      <c r="I69" s="12">
        <v>-3.6773033707865097</v>
      </c>
      <c r="J69" s="12">
        <v>6.3645318352059919</v>
      </c>
      <c r="K69" s="12">
        <v>3.3939999901913001E-2</v>
      </c>
      <c r="L69" s="12">
        <v>0.64863110923655998</v>
      </c>
    </row>
    <row r="70" spans="2:12">
      <c r="B70" s="2"/>
      <c r="C70" s="2"/>
      <c r="D70" s="2"/>
      <c r="E70" s="2"/>
      <c r="F70" s="2"/>
      <c r="G70" s="2"/>
      <c r="H70" s="2" t="s">
        <v>145</v>
      </c>
      <c r="I70" s="12">
        <v>-3.7073033707865193</v>
      </c>
      <c r="J70" s="12">
        <v>6.3495318352059922</v>
      </c>
      <c r="K70" s="12">
        <v>3.3120861921975893E-2</v>
      </c>
      <c r="L70" s="12">
        <v>0.64863110923655998</v>
      </c>
    </row>
    <row r="71" spans="2:12">
      <c r="B71" s="2"/>
      <c r="C71" s="2"/>
      <c r="D71" s="2"/>
      <c r="E71" s="2"/>
      <c r="F71" s="2"/>
      <c r="G71" s="2"/>
      <c r="H71" s="2" t="s">
        <v>166</v>
      </c>
      <c r="I71" s="12">
        <v>-3.9606741573033695</v>
      </c>
      <c r="J71" s="12">
        <v>1.7512359550561798</v>
      </c>
      <c r="K71" s="12">
        <v>2.7063280195915095E-2</v>
      </c>
      <c r="L71" s="12">
        <v>0.64863110923655998</v>
      </c>
    </row>
    <row r="72" spans="2:12">
      <c r="B72" s="2"/>
      <c r="C72" s="2"/>
      <c r="D72" s="2"/>
      <c r="E72" s="2"/>
      <c r="F72" s="2"/>
      <c r="G72" s="2"/>
      <c r="H72" s="2" t="s">
        <v>194</v>
      </c>
      <c r="I72" s="12">
        <v>-4.2889887640449409</v>
      </c>
      <c r="J72" s="12">
        <v>6.0028838951310828</v>
      </c>
      <c r="K72" s="12">
        <v>3.0240109822864199E-3</v>
      </c>
      <c r="L72" s="12">
        <v>0.46149002211051399</v>
      </c>
    </row>
    <row r="73" spans="2:12">
      <c r="B73" s="2"/>
      <c r="C73" s="2"/>
      <c r="D73" s="2"/>
      <c r="E73" s="2"/>
      <c r="F73" s="2"/>
      <c r="G73" s="2"/>
      <c r="H73" s="2" t="s">
        <v>136</v>
      </c>
      <c r="I73" s="12">
        <v>-4.3204494382022389</v>
      </c>
      <c r="J73" s="12">
        <v>5.0694382022471913</v>
      </c>
      <c r="K73" s="12">
        <v>2.0579892367261404E-2</v>
      </c>
      <c r="L73" s="12">
        <v>0.64863110923655998</v>
      </c>
    </row>
    <row r="74" spans="2:12">
      <c r="B74" s="2"/>
      <c r="C74" s="2"/>
      <c r="D74" s="2"/>
      <c r="E74" s="2"/>
      <c r="F74" s="2"/>
      <c r="G74" s="2"/>
      <c r="H74" s="2" t="s">
        <v>319</v>
      </c>
      <c r="I74" s="12">
        <v>-5.730674157303361</v>
      </c>
      <c r="J74" s="12">
        <v>5.2262359550561799</v>
      </c>
      <c r="K74" s="12">
        <v>8.0050504764043375E-3</v>
      </c>
      <c r="L74" s="12">
        <v>0.62668627999878501</v>
      </c>
    </row>
    <row r="75" spans="2:12">
      <c r="B75" s="2"/>
      <c r="C75" s="2"/>
      <c r="D75" s="2"/>
      <c r="E75" s="2"/>
      <c r="F75" s="2"/>
      <c r="G75" s="2"/>
      <c r="H75" s="2" t="s">
        <v>185</v>
      </c>
      <c r="I75" s="12">
        <v>-6.2539887640449487</v>
      </c>
      <c r="J75" s="12">
        <v>3.33038389513109</v>
      </c>
      <c r="K75" s="12">
        <v>2.5235795045979607E-2</v>
      </c>
      <c r="L75" s="12">
        <v>0.64863110923655998</v>
      </c>
    </row>
    <row r="76" spans="2:12">
      <c r="H76" s="2" t="s">
        <v>376</v>
      </c>
      <c r="I76" s="12">
        <v>-6.9606741573033686</v>
      </c>
      <c r="J76" s="12">
        <v>4.6112359550561797</v>
      </c>
      <c r="K76" s="12">
        <v>4.0246222858474996E-3</v>
      </c>
      <c r="L76" s="12">
        <v>0.46149002211051399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8"/>
  <sheetViews>
    <sheetView zoomScale="85" zoomScaleNormal="85" workbookViewId="0"/>
  </sheetViews>
  <sheetFormatPr baseColWidth="10" defaultColWidth="9.140625" defaultRowHeight="15"/>
  <cols>
    <col min="1" max="1" width="18.5703125" style="20" bestFit="1" customWidth="1"/>
    <col min="2" max="2" width="12.28515625" style="50" bestFit="1" customWidth="1"/>
    <col min="3" max="3" width="18.5703125" style="94" customWidth="1"/>
    <col min="4" max="4" width="12.5703125" style="49" bestFit="1" customWidth="1"/>
    <col min="5" max="5" width="9.85546875" style="49" bestFit="1" customWidth="1"/>
    <col min="6" max="6" width="12.28515625" style="20" bestFit="1" customWidth="1"/>
    <col min="7" max="7" width="19.7109375" style="20" bestFit="1" customWidth="1"/>
    <col min="8" max="8" width="12.85546875" style="50" bestFit="1" customWidth="1"/>
    <col min="9" max="9" width="18.5703125" style="94" customWidth="1"/>
    <col min="10" max="11" width="9.5703125" style="49" bestFit="1" customWidth="1"/>
    <col min="12" max="14" width="9.140625" style="20"/>
    <col min="15" max="15" width="19.85546875" style="20" bestFit="1" customWidth="1"/>
    <col min="16" max="16" width="29.5703125" style="20" bestFit="1" customWidth="1"/>
    <col min="17" max="16384" width="9.140625" style="20"/>
  </cols>
  <sheetData>
    <row r="1" spans="1:17" ht="39">
      <c r="A1" s="95" t="s">
        <v>6755</v>
      </c>
    </row>
    <row r="2" spans="1:17">
      <c r="B2" s="14"/>
      <c r="C2" s="15"/>
      <c r="D2" s="16"/>
      <c r="E2" s="16"/>
      <c r="F2" s="2"/>
      <c r="G2" s="2"/>
      <c r="H2" s="17"/>
      <c r="I2" s="18"/>
      <c r="J2" s="19"/>
      <c r="K2" s="19"/>
    </row>
    <row r="3" spans="1:17" ht="19.5">
      <c r="A3" s="23" t="s">
        <v>390</v>
      </c>
      <c r="B3" s="14"/>
      <c r="C3" s="22"/>
      <c r="D3" s="16"/>
      <c r="E3" s="16"/>
      <c r="F3" s="2"/>
      <c r="G3" s="2"/>
      <c r="H3" s="17"/>
      <c r="I3" s="12"/>
      <c r="J3" s="19"/>
      <c r="K3" s="19"/>
    </row>
    <row r="4" spans="1:17" ht="26.25">
      <c r="A4" s="23" t="s">
        <v>391</v>
      </c>
      <c r="B4" s="24"/>
      <c r="C4" s="25"/>
      <c r="D4" s="26"/>
      <c r="E4" s="26"/>
      <c r="F4" s="27"/>
      <c r="G4" s="23" t="s">
        <v>392</v>
      </c>
      <c r="H4" s="28"/>
      <c r="I4" s="29"/>
      <c r="J4" s="30"/>
      <c r="K4" s="19"/>
    </row>
    <row r="5" spans="1:17" ht="15.75" thickBot="1">
      <c r="A5" s="61"/>
      <c r="B5" s="141"/>
      <c r="C5" s="142"/>
      <c r="D5" s="64"/>
      <c r="E5" s="64"/>
      <c r="H5" s="88"/>
      <c r="I5" s="89"/>
      <c r="J5" s="86"/>
      <c r="K5" s="19"/>
      <c r="L5" s="35"/>
      <c r="M5" s="35"/>
      <c r="N5" s="35"/>
      <c r="O5" s="35"/>
      <c r="P5" s="35"/>
      <c r="Q5" s="35"/>
    </row>
    <row r="6" spans="1:17" ht="16.5" thickTop="1" thickBot="1">
      <c r="A6" s="143" t="s">
        <v>3</v>
      </c>
      <c r="B6" s="144" t="s">
        <v>380</v>
      </c>
      <c r="C6" s="145" t="s">
        <v>393</v>
      </c>
      <c r="D6" s="146" t="s">
        <v>128</v>
      </c>
      <c r="E6" s="140" t="s">
        <v>6680</v>
      </c>
      <c r="F6" s="2"/>
      <c r="G6" s="143" t="s">
        <v>3</v>
      </c>
      <c r="H6" s="144" t="s">
        <v>380</v>
      </c>
      <c r="I6" s="145" t="s">
        <v>393</v>
      </c>
      <c r="J6" s="146" t="s">
        <v>128</v>
      </c>
      <c r="K6" s="140" t="s">
        <v>6680</v>
      </c>
      <c r="L6" s="39"/>
      <c r="M6" s="39"/>
      <c r="N6" s="97"/>
      <c r="O6" s="97"/>
      <c r="P6" s="35"/>
      <c r="Q6" s="35"/>
    </row>
    <row r="7" spans="1:17" ht="15.75" thickTop="1">
      <c r="A7" s="40" t="s">
        <v>395</v>
      </c>
      <c r="B7" s="41">
        <v>3.1401180910162299</v>
      </c>
      <c r="C7" s="42">
        <v>17.573140421895101</v>
      </c>
      <c r="D7" s="43">
        <v>4.9425738330115502E-12</v>
      </c>
      <c r="E7" s="43">
        <v>3.0502741369442702E-10</v>
      </c>
      <c r="F7" s="2"/>
      <c r="G7" s="44" t="s">
        <v>50</v>
      </c>
      <c r="H7" s="45">
        <v>-1.65125017040723</v>
      </c>
      <c r="I7" s="46">
        <v>2762.2122153453602</v>
      </c>
      <c r="J7" s="47">
        <v>3.8718037139914599E-15</v>
      </c>
      <c r="K7" s="47">
        <v>4.1815480111107798E-13</v>
      </c>
      <c r="L7" s="35"/>
      <c r="M7" s="35"/>
      <c r="N7" s="97"/>
      <c r="O7" s="97"/>
      <c r="P7" s="35"/>
      <c r="Q7" s="35"/>
    </row>
    <row r="8" spans="1:17">
      <c r="A8" s="40" t="s">
        <v>79</v>
      </c>
      <c r="B8" s="41">
        <v>3.05791885921633</v>
      </c>
      <c r="C8" s="42">
        <v>69.7847693400563</v>
      </c>
      <c r="D8" s="43">
        <v>2.9488157121184501E-22</v>
      </c>
      <c r="E8" s="43">
        <v>6.3694419381758501E-20</v>
      </c>
      <c r="F8" s="2"/>
      <c r="G8" s="44" t="s">
        <v>325</v>
      </c>
      <c r="H8" s="45">
        <v>-1.6204714947506</v>
      </c>
      <c r="I8" s="46">
        <v>62878.403656377603</v>
      </c>
      <c r="J8" s="47">
        <v>2.4020952393315001E-29</v>
      </c>
      <c r="K8" s="47">
        <v>1.03770514339121E-26</v>
      </c>
      <c r="L8" s="35"/>
      <c r="M8" s="35"/>
      <c r="N8" s="35"/>
      <c r="O8" s="97"/>
      <c r="P8" s="35"/>
      <c r="Q8" s="35"/>
    </row>
    <row r="9" spans="1:17">
      <c r="A9" s="40" t="s">
        <v>396</v>
      </c>
      <c r="B9" s="41">
        <v>2.8812387965228599</v>
      </c>
      <c r="C9" s="42">
        <v>72.730057969653302</v>
      </c>
      <c r="D9" s="43">
        <v>2.4482429553960401E-20</v>
      </c>
      <c r="E9" s="43">
        <v>3.5254698557702999E-18</v>
      </c>
      <c r="F9" s="2"/>
      <c r="G9" s="44" t="s">
        <v>373</v>
      </c>
      <c r="H9" s="45">
        <v>-1.54202198023517</v>
      </c>
      <c r="I9" s="46">
        <v>2532.4046946183698</v>
      </c>
      <c r="J9" s="47">
        <v>1.31602126195895E-7</v>
      </c>
      <c r="K9" s="47">
        <v>2.9263452025610201E-6</v>
      </c>
      <c r="L9" s="35"/>
      <c r="M9" s="35"/>
      <c r="N9" s="35"/>
      <c r="O9" s="35"/>
      <c r="P9" s="35"/>
      <c r="Q9" s="35"/>
    </row>
    <row r="10" spans="1:17">
      <c r="A10" s="40" t="s">
        <v>112</v>
      </c>
      <c r="B10" s="41">
        <v>2.8496132522069999</v>
      </c>
      <c r="C10" s="42">
        <v>31.092446193940301</v>
      </c>
      <c r="D10" s="43">
        <v>3.05266709666665E-12</v>
      </c>
      <c r="E10" s="43">
        <v>2.1979203095999901E-10</v>
      </c>
      <c r="F10" s="2"/>
      <c r="G10" s="44" t="s">
        <v>377</v>
      </c>
      <c r="H10" s="45">
        <v>-1.4535224572730401</v>
      </c>
      <c r="I10" s="46">
        <v>16565.567457379198</v>
      </c>
      <c r="J10" s="47">
        <v>6.3812067865233205E-8</v>
      </c>
      <c r="K10" s="47">
        <v>1.7229258323612999E-6</v>
      </c>
      <c r="L10" s="35"/>
      <c r="M10" s="35"/>
      <c r="N10" s="35"/>
      <c r="O10" s="35"/>
      <c r="P10" s="35"/>
      <c r="Q10" s="35"/>
    </row>
    <row r="11" spans="1:17">
      <c r="A11" s="40" t="s">
        <v>397</v>
      </c>
      <c r="B11" s="41">
        <v>2.7577570906967601</v>
      </c>
      <c r="C11" s="42">
        <v>5.9741312501641799</v>
      </c>
      <c r="D11" s="43">
        <v>3.3471742250902998E-8</v>
      </c>
      <c r="E11" s="43">
        <v>9.6398617682600497E-7</v>
      </c>
      <c r="F11" s="2"/>
      <c r="G11" s="44" t="s">
        <v>101</v>
      </c>
      <c r="H11" s="45">
        <v>-1.42419762994516</v>
      </c>
      <c r="I11" s="46">
        <v>1748.13153729224</v>
      </c>
      <c r="J11" s="47">
        <v>2.90110497973169E-13</v>
      </c>
      <c r="K11" s="47">
        <v>2.5065547024881801E-11</v>
      </c>
      <c r="L11" s="35"/>
      <c r="M11" s="35"/>
      <c r="N11" s="35"/>
      <c r="O11" s="35"/>
      <c r="P11" s="35"/>
      <c r="Q11" s="35"/>
    </row>
    <row r="12" spans="1:17">
      <c r="A12" s="40" t="s">
        <v>398</v>
      </c>
      <c r="B12" s="41">
        <v>2.56677253081895</v>
      </c>
      <c r="C12" s="42">
        <v>14.2919865313453</v>
      </c>
      <c r="D12" s="43">
        <v>2.4022151159116902E-9</v>
      </c>
      <c r="E12" s="43">
        <v>7.9827456159527105E-8</v>
      </c>
      <c r="F12" s="2"/>
      <c r="G12" s="44" t="s">
        <v>365</v>
      </c>
      <c r="H12" s="45">
        <v>-1.4190500883493999</v>
      </c>
      <c r="I12" s="46">
        <v>7704.0475510617998</v>
      </c>
      <c r="J12" s="47">
        <v>2.3747718796425901E-11</v>
      </c>
      <c r="K12" s="47">
        <v>1.1398905022284399E-9</v>
      </c>
      <c r="L12" s="35"/>
      <c r="M12" s="35"/>
      <c r="N12" s="35"/>
      <c r="O12" s="35"/>
      <c r="P12" s="35"/>
      <c r="Q12" s="35"/>
    </row>
    <row r="13" spans="1:17">
      <c r="A13" s="40" t="s">
        <v>290</v>
      </c>
      <c r="B13" s="41">
        <v>2.4859715081156799</v>
      </c>
      <c r="C13" s="42">
        <v>14.9530415212721</v>
      </c>
      <c r="D13" s="43">
        <v>3.22688960231462E-7</v>
      </c>
      <c r="E13" s="43">
        <v>6.3364377645450803E-6</v>
      </c>
      <c r="F13" s="2"/>
      <c r="G13" s="44" t="s">
        <v>94</v>
      </c>
      <c r="H13" s="45">
        <v>-1.3809873759628699</v>
      </c>
      <c r="I13" s="46">
        <v>1982.3523832916201</v>
      </c>
      <c r="J13" s="47">
        <v>1.2193367076553801E-7</v>
      </c>
      <c r="K13" s="47">
        <v>2.9263452025610201E-6</v>
      </c>
      <c r="L13" s="35"/>
      <c r="M13" s="35"/>
      <c r="N13" s="35"/>
      <c r="O13" s="35"/>
      <c r="P13" s="35"/>
      <c r="Q13" s="35"/>
    </row>
    <row r="14" spans="1:17">
      <c r="A14" s="40" t="s">
        <v>399</v>
      </c>
      <c r="B14" s="41">
        <v>2.3386810941427201</v>
      </c>
      <c r="C14" s="42">
        <v>12.4559710619529</v>
      </c>
      <c r="D14" s="43">
        <v>5.0405363829286898E-7</v>
      </c>
      <c r="E14" s="43">
        <v>9.4674422496747605E-6</v>
      </c>
      <c r="F14" s="2"/>
      <c r="G14" s="44" t="s">
        <v>74</v>
      </c>
      <c r="H14" s="45">
        <v>-1.30210136737765</v>
      </c>
      <c r="I14" s="46">
        <v>165.50280486489501</v>
      </c>
      <c r="J14" s="47">
        <v>1.6054572377034699E-7</v>
      </c>
      <c r="K14" s="47">
        <v>3.3026548889899901E-6</v>
      </c>
      <c r="L14" s="35"/>
      <c r="M14" s="35"/>
      <c r="N14" s="35"/>
      <c r="O14" s="35"/>
      <c r="P14" s="35"/>
      <c r="Q14" s="35"/>
    </row>
    <row r="15" spans="1:17">
      <c r="A15" s="40" t="s">
        <v>400</v>
      </c>
      <c r="B15" s="41">
        <v>2.2215227011035101</v>
      </c>
      <c r="C15" s="42">
        <v>114.605331751078</v>
      </c>
      <c r="D15" s="43">
        <v>4.4102478781320798E-10</v>
      </c>
      <c r="E15" s="43">
        <v>1.5876892361275499E-8</v>
      </c>
      <c r="F15" s="2"/>
      <c r="G15" s="44" t="s">
        <v>40</v>
      </c>
      <c r="H15" s="45">
        <v>-1.23614972911065</v>
      </c>
      <c r="I15" s="46">
        <v>85.497238498468207</v>
      </c>
      <c r="J15" s="47">
        <v>3.2241648233007199E-6</v>
      </c>
      <c r="K15" s="47">
        <v>4.9744257273782502E-5</v>
      </c>
      <c r="L15" s="35"/>
      <c r="M15" s="35"/>
      <c r="N15" s="35"/>
      <c r="O15" s="35"/>
      <c r="P15" s="35"/>
      <c r="Q15" s="35"/>
    </row>
    <row r="16" spans="1:17">
      <c r="A16" s="40" t="s">
        <v>132</v>
      </c>
      <c r="B16" s="41">
        <v>2.0313306881568498</v>
      </c>
      <c r="C16" s="42">
        <v>75.408396055784195</v>
      </c>
      <c r="D16" s="43">
        <v>3.6094177205710298E-10</v>
      </c>
      <c r="E16" s="43">
        <v>1.4175167775333501E-8</v>
      </c>
      <c r="F16" s="2"/>
      <c r="G16" s="44" t="s">
        <v>401</v>
      </c>
      <c r="H16" s="45">
        <v>-1.17806754875372</v>
      </c>
      <c r="I16" s="46">
        <v>161.16999135812199</v>
      </c>
      <c r="J16" s="47">
        <v>5.8639830791592596E-7</v>
      </c>
      <c r="K16" s="47">
        <v>1.05551695424867E-5</v>
      </c>
      <c r="L16" s="35"/>
      <c r="M16" s="35"/>
      <c r="N16" s="35"/>
      <c r="O16" s="35"/>
      <c r="P16" s="35"/>
      <c r="Q16" s="35"/>
    </row>
    <row r="17" spans="1:26">
      <c r="A17" s="40" t="s">
        <v>402</v>
      </c>
      <c r="B17" s="41">
        <v>1.9388559147551401</v>
      </c>
      <c r="C17" s="42">
        <v>9.14090150678215</v>
      </c>
      <c r="D17" s="43">
        <v>6.7064401983157394E-5</v>
      </c>
      <c r="E17" s="43">
        <v>8.1668431715006405E-4</v>
      </c>
      <c r="F17" s="2"/>
      <c r="G17" s="44" t="s">
        <v>403</v>
      </c>
      <c r="H17" s="45">
        <v>-1.1341537745157899</v>
      </c>
      <c r="I17" s="46">
        <v>68.482289679689401</v>
      </c>
      <c r="J17" s="47">
        <v>1.66039414384442E-4</v>
      </c>
      <c r="K17" s="47">
        <v>1.74948846375803E-3</v>
      </c>
      <c r="L17" s="35"/>
      <c r="M17" s="35"/>
      <c r="N17" s="35"/>
      <c r="O17" s="35"/>
      <c r="P17" s="35"/>
      <c r="Q17" s="35"/>
    </row>
    <row r="18" spans="1:26">
      <c r="A18" s="40" t="s">
        <v>113</v>
      </c>
      <c r="B18" s="41">
        <v>1.9200723715356101</v>
      </c>
      <c r="C18" s="42">
        <v>110.442162156424</v>
      </c>
      <c r="D18" s="43">
        <v>9.2099588852158496E-12</v>
      </c>
      <c r="E18" s="43">
        <v>4.9733777980165604E-10</v>
      </c>
      <c r="F18" s="2"/>
      <c r="G18" s="44" t="s">
        <v>404</v>
      </c>
      <c r="H18" s="45">
        <v>-1.0465484522124699</v>
      </c>
      <c r="I18" s="46">
        <v>32.169932020486002</v>
      </c>
      <c r="J18" s="47">
        <v>2.3321631596567999E-3</v>
      </c>
      <c r="K18" s="47">
        <v>1.46013693474165E-2</v>
      </c>
      <c r="L18" s="35"/>
      <c r="M18" s="35"/>
      <c r="N18" s="35"/>
      <c r="O18" s="35"/>
      <c r="P18" s="35"/>
      <c r="Q18" s="35"/>
    </row>
    <row r="19" spans="1:26">
      <c r="A19" s="40" t="s">
        <v>405</v>
      </c>
      <c r="B19" s="41">
        <v>1.88418505633192</v>
      </c>
      <c r="C19" s="42">
        <v>63.976887304308597</v>
      </c>
      <c r="D19" s="43">
        <v>7.0326002194830294E-8</v>
      </c>
      <c r="E19" s="43">
        <v>1.7871078204803901E-6</v>
      </c>
      <c r="F19" s="2"/>
      <c r="G19" s="44" t="s">
        <v>372</v>
      </c>
      <c r="H19" s="45">
        <v>-1.04257617267091</v>
      </c>
      <c r="I19" s="46">
        <v>2702.8937606017498</v>
      </c>
      <c r="J19" s="47">
        <v>9.1290255488930204E-7</v>
      </c>
      <c r="K19" s="47">
        <v>1.5168227065853E-5</v>
      </c>
      <c r="L19" s="35"/>
      <c r="M19" s="35"/>
      <c r="N19" s="35"/>
      <c r="O19" s="35"/>
      <c r="P19" s="35"/>
      <c r="Q19" s="35"/>
    </row>
    <row r="20" spans="1:26">
      <c r="A20" s="40" t="s">
        <v>406</v>
      </c>
      <c r="B20" s="41">
        <v>1.7461335283272501</v>
      </c>
      <c r="C20" s="42">
        <v>12.8723940566856</v>
      </c>
      <c r="D20" s="43">
        <v>1.09803476450081E-4</v>
      </c>
      <c r="E20" s="43">
        <v>1.21628466221629E-3</v>
      </c>
      <c r="F20" s="2"/>
      <c r="G20" s="44" t="s">
        <v>103</v>
      </c>
      <c r="H20" s="45">
        <v>-1.02880357767912</v>
      </c>
      <c r="I20" s="46">
        <v>9275.0914075849105</v>
      </c>
      <c r="J20" s="47">
        <v>2.7930274203202199E-5</v>
      </c>
      <c r="K20" s="47">
        <v>3.54878778111275E-4</v>
      </c>
      <c r="L20" s="35"/>
      <c r="M20" s="35"/>
      <c r="N20" s="35"/>
      <c r="O20" s="35"/>
      <c r="P20" s="35"/>
      <c r="Q20" s="35"/>
    </row>
    <row r="21" spans="1:26">
      <c r="A21" s="40" t="s">
        <v>165</v>
      </c>
      <c r="B21" s="41">
        <v>1.4626206240095501</v>
      </c>
      <c r="C21" s="42">
        <v>763.79988262004395</v>
      </c>
      <c r="D21" s="43">
        <v>1.25178196030865E-10</v>
      </c>
      <c r="E21" s="43">
        <v>5.4076980685333804E-9</v>
      </c>
      <c r="F21" s="2"/>
      <c r="G21" s="44" t="s">
        <v>189</v>
      </c>
      <c r="H21" s="45">
        <v>-0.94707660844710295</v>
      </c>
      <c r="I21" s="46">
        <v>19.1326586758621</v>
      </c>
      <c r="J21" s="47">
        <v>9.6231581438055193E-3</v>
      </c>
      <c r="K21" s="47">
        <v>4.33042116471248E-2</v>
      </c>
      <c r="L21" s="35"/>
      <c r="M21" s="35"/>
      <c r="N21" s="35"/>
      <c r="O21" s="35"/>
      <c r="P21" s="35"/>
      <c r="Q21" s="35"/>
    </row>
    <row r="22" spans="1:26" ht="19.5">
      <c r="A22" s="40" t="s">
        <v>162</v>
      </c>
      <c r="B22" s="41">
        <v>1.4436306578743401</v>
      </c>
      <c r="C22" s="42">
        <v>249.57592143741499</v>
      </c>
      <c r="D22" s="43">
        <v>9.08236320392073E-7</v>
      </c>
      <c r="E22" s="43">
        <v>1.5168227065853E-5</v>
      </c>
      <c r="F22" s="2"/>
      <c r="G22" s="44" t="s">
        <v>362</v>
      </c>
      <c r="H22" s="45">
        <v>-0.933855203770391</v>
      </c>
      <c r="I22" s="46">
        <v>34.975231182119103</v>
      </c>
      <c r="J22" s="47">
        <v>2.4233738141246001E-3</v>
      </c>
      <c r="K22" s="47">
        <v>1.47571879008373E-2</v>
      </c>
      <c r="L22" s="35"/>
      <c r="M22" s="35"/>
      <c r="N22" s="39"/>
      <c r="O22" s="39"/>
      <c r="P22" s="23"/>
      <c r="R22" s="55"/>
      <c r="X22" s="23"/>
    </row>
    <row r="23" spans="1:26">
      <c r="A23" s="40" t="s">
        <v>407</v>
      </c>
      <c r="B23" s="41">
        <v>1.3855733204191001</v>
      </c>
      <c r="C23" s="42">
        <v>21.230202599333399</v>
      </c>
      <c r="D23" s="43">
        <v>5.3902539653605795E-4</v>
      </c>
      <c r="E23" s="43">
        <v>4.1581959161353004E-3</v>
      </c>
      <c r="F23" s="2"/>
      <c r="G23" s="44" t="s">
        <v>408</v>
      </c>
      <c r="H23" s="45">
        <v>-0.91067023400548697</v>
      </c>
      <c r="I23" s="46">
        <v>56.830434575110502</v>
      </c>
      <c r="J23" s="47">
        <v>1.167422459677E-3</v>
      </c>
      <c r="K23" s="47">
        <v>8.1342984287171693E-3</v>
      </c>
      <c r="L23" s="35"/>
      <c r="M23" s="35"/>
      <c r="N23" s="52"/>
      <c r="O23" s="53"/>
      <c r="P23" s="44"/>
      <c r="Q23" s="45"/>
      <c r="R23" s="46"/>
      <c r="S23" s="47"/>
      <c r="X23" s="44"/>
      <c r="Y23" s="45"/>
      <c r="Z23" s="46"/>
    </row>
    <row r="24" spans="1:26">
      <c r="A24" s="40" t="s">
        <v>409</v>
      </c>
      <c r="B24" s="41">
        <v>1.3828659771759999</v>
      </c>
      <c r="C24" s="42">
        <v>79.311917977945399</v>
      </c>
      <c r="D24" s="43">
        <v>1.93187113023782E-4</v>
      </c>
      <c r="E24" s="43">
        <v>1.9870674482446102E-3</v>
      </c>
      <c r="F24" s="2"/>
      <c r="G24" s="44" t="s">
        <v>410</v>
      </c>
      <c r="H24" s="45">
        <v>-0.88688700951617405</v>
      </c>
      <c r="I24" s="46">
        <v>54.8927692219318</v>
      </c>
      <c r="J24" s="47">
        <v>9.4865946496025901E-4</v>
      </c>
      <c r="K24" s="47">
        <v>6.8303481477138698E-3</v>
      </c>
      <c r="L24" s="35"/>
      <c r="M24" s="35"/>
      <c r="N24" s="52"/>
      <c r="O24" s="53"/>
      <c r="P24" s="44"/>
      <c r="Q24" s="45"/>
      <c r="R24" s="46"/>
      <c r="S24" s="47"/>
      <c r="X24" s="44"/>
      <c r="Y24" s="45"/>
      <c r="Z24" s="46"/>
    </row>
    <row r="25" spans="1:26">
      <c r="A25" s="40" t="s">
        <v>411</v>
      </c>
      <c r="B25" s="41">
        <v>1.3422105097874699</v>
      </c>
      <c r="C25" s="42">
        <v>13.8248020543446</v>
      </c>
      <c r="D25" s="43">
        <v>8.5818487739295799E-4</v>
      </c>
      <c r="E25" s="43">
        <v>6.2836587632840299E-3</v>
      </c>
      <c r="F25" s="2"/>
      <c r="G25" s="44" t="s">
        <v>6</v>
      </c>
      <c r="H25" s="45">
        <v>-0.88458552099327703</v>
      </c>
      <c r="I25" s="46">
        <v>1270429.0686681301</v>
      </c>
      <c r="J25" s="47">
        <v>6.7368361138779402E-4</v>
      </c>
      <c r="K25" s="47">
        <v>5.0177813813711497E-3</v>
      </c>
      <c r="L25" s="35"/>
      <c r="M25" s="35"/>
      <c r="N25" s="52"/>
      <c r="P25" s="44"/>
      <c r="Q25" s="45"/>
      <c r="R25" s="46"/>
      <c r="S25" s="47"/>
      <c r="X25" s="44"/>
      <c r="Y25" s="45"/>
      <c r="Z25" s="46"/>
    </row>
    <row r="26" spans="1:26">
      <c r="A26" s="40" t="s">
        <v>161</v>
      </c>
      <c r="B26" s="41">
        <v>1.27254431046975</v>
      </c>
      <c r="C26" s="42">
        <v>35.318705033971298</v>
      </c>
      <c r="D26" s="43">
        <v>3.9048373080466999E-4</v>
      </c>
      <c r="E26" s="43">
        <v>3.30762689622779E-3</v>
      </c>
      <c r="F26" s="2"/>
      <c r="G26" s="44" t="s">
        <v>412</v>
      </c>
      <c r="H26" s="45">
        <v>-0.88181350280280202</v>
      </c>
      <c r="I26" s="46">
        <v>91.781269047270001</v>
      </c>
      <c r="J26" s="47">
        <v>2.5937828988046802E-3</v>
      </c>
      <c r="K26" s="47">
        <v>1.5142083949778701E-2</v>
      </c>
      <c r="L26" s="35"/>
      <c r="M26" s="35"/>
      <c r="N26" s="52"/>
      <c r="P26" s="44"/>
      <c r="Q26" s="45"/>
      <c r="R26" s="46"/>
      <c r="S26" s="47"/>
      <c r="X26" s="44"/>
      <c r="Y26" s="45"/>
      <c r="Z26" s="46"/>
    </row>
    <row r="27" spans="1:26">
      <c r="A27" s="40" t="s">
        <v>142</v>
      </c>
      <c r="B27" s="41">
        <v>1.21854821407545</v>
      </c>
      <c r="C27" s="42">
        <v>174.60522996799699</v>
      </c>
      <c r="D27" s="43">
        <v>1.4897129828923399E-5</v>
      </c>
      <c r="E27" s="43">
        <v>2.0759871245467501E-4</v>
      </c>
      <c r="F27" s="2"/>
      <c r="G27" s="44" t="s">
        <v>240</v>
      </c>
      <c r="H27" s="45">
        <v>-0.88135654742887404</v>
      </c>
      <c r="I27" s="46">
        <v>108.47609003562199</v>
      </c>
      <c r="J27" s="47">
        <v>3.8253103923411501E-4</v>
      </c>
      <c r="K27" s="47">
        <v>3.30506817898275E-3</v>
      </c>
      <c r="L27" s="35"/>
      <c r="M27" s="35"/>
      <c r="N27" s="52"/>
      <c r="P27" s="44"/>
      <c r="Q27" s="45"/>
      <c r="R27" s="46"/>
      <c r="S27" s="47"/>
      <c r="X27" s="44"/>
      <c r="Y27" s="45"/>
      <c r="Z27" s="46"/>
    </row>
    <row r="28" spans="1:26">
      <c r="A28" s="40" t="s">
        <v>413</v>
      </c>
      <c r="B28" s="41">
        <v>1.1883301202399199</v>
      </c>
      <c r="C28" s="42">
        <v>102.608772059418</v>
      </c>
      <c r="D28" s="43">
        <v>2.6399928218352102E-4</v>
      </c>
      <c r="E28" s="43">
        <v>2.5343931089617999E-3</v>
      </c>
      <c r="F28" s="2"/>
      <c r="G28" s="44" t="s">
        <v>371</v>
      </c>
      <c r="H28" s="45">
        <v>-0.87646276450142602</v>
      </c>
      <c r="I28" s="46">
        <v>3283.5447177326901</v>
      </c>
      <c r="J28" s="47">
        <v>2.72074750768186E-6</v>
      </c>
      <c r="K28" s="47">
        <v>4.35319601229098E-5</v>
      </c>
      <c r="L28" s="35"/>
      <c r="M28" s="35"/>
      <c r="N28" s="52"/>
      <c r="P28" s="44"/>
      <c r="Q28" s="45"/>
      <c r="R28" s="46"/>
      <c r="S28" s="47"/>
      <c r="X28" s="44"/>
      <c r="Y28" s="45"/>
      <c r="Z28" s="46"/>
    </row>
    <row r="29" spans="1:26">
      <c r="A29" s="40" t="s">
        <v>414</v>
      </c>
      <c r="B29" s="41">
        <v>1.18545646460844</v>
      </c>
      <c r="C29" s="42">
        <v>125.952207161622</v>
      </c>
      <c r="D29" s="43">
        <v>9.9839202326251094E-5</v>
      </c>
      <c r="E29" s="43">
        <v>1.1350140896037001E-3</v>
      </c>
      <c r="F29" s="2"/>
      <c r="G29" s="44" t="s">
        <v>324</v>
      </c>
      <c r="H29" s="45">
        <v>-0.86131854637506899</v>
      </c>
      <c r="I29" s="46">
        <v>3656.4911432945701</v>
      </c>
      <c r="J29" s="47">
        <v>3.0978011362220502E-4</v>
      </c>
      <c r="K29" s="47">
        <v>2.9092393279302798E-3</v>
      </c>
      <c r="L29" s="35"/>
      <c r="M29" s="35"/>
      <c r="N29" s="52"/>
      <c r="P29" s="44"/>
      <c r="Q29" s="45"/>
      <c r="R29" s="46"/>
      <c r="S29" s="47"/>
      <c r="X29" s="44"/>
      <c r="Y29" s="45"/>
      <c r="Z29" s="46"/>
    </row>
    <row r="30" spans="1:26">
      <c r="A30" s="40" t="s">
        <v>292</v>
      </c>
      <c r="B30" s="41">
        <v>1.1673786870092</v>
      </c>
      <c r="C30" s="42">
        <v>264.96917150012598</v>
      </c>
      <c r="D30" s="43">
        <v>3.3705953650077503E-4</v>
      </c>
      <c r="E30" s="43">
        <v>3.03353582850698E-3</v>
      </c>
      <c r="F30" s="2"/>
      <c r="G30" s="44" t="s">
        <v>415</v>
      </c>
      <c r="H30" s="45">
        <v>-0.83053378798001498</v>
      </c>
      <c r="I30" s="46">
        <v>44.165347950452698</v>
      </c>
      <c r="J30" s="47">
        <v>4.2963664145429098E-3</v>
      </c>
      <c r="K30" s="47">
        <v>2.20955987033635E-2</v>
      </c>
      <c r="L30" s="35"/>
      <c r="M30" s="35"/>
      <c r="N30" s="52"/>
      <c r="P30" s="44"/>
      <c r="Q30" s="45"/>
      <c r="R30" s="46"/>
      <c r="S30" s="47"/>
      <c r="X30" s="44"/>
      <c r="Y30" s="45"/>
      <c r="Z30" s="46"/>
    </row>
    <row r="31" spans="1:26">
      <c r="A31" s="40" t="s">
        <v>416</v>
      </c>
      <c r="B31" s="41">
        <v>1.1607298650450399</v>
      </c>
      <c r="C31" s="42">
        <v>294.93637958415002</v>
      </c>
      <c r="D31" s="43">
        <v>1.3753569427846801E-8</v>
      </c>
      <c r="E31" s="43">
        <v>4.2439585663070202E-7</v>
      </c>
      <c r="F31" s="2"/>
      <c r="G31" s="44" t="s">
        <v>285</v>
      </c>
      <c r="H31" s="45">
        <v>-0.785162511021683</v>
      </c>
      <c r="I31" s="46">
        <v>434.75715706047703</v>
      </c>
      <c r="J31" s="47">
        <v>8.8023396639116906E-3</v>
      </c>
      <c r="K31" s="47">
        <v>4.0453740527944801E-2</v>
      </c>
      <c r="L31" s="35"/>
      <c r="M31" s="35"/>
      <c r="N31" s="52"/>
      <c r="P31" s="44"/>
      <c r="Q31" s="45"/>
      <c r="R31" s="46"/>
      <c r="S31" s="47"/>
      <c r="X31" s="44"/>
      <c r="Y31" s="45"/>
      <c r="Z31" s="46"/>
    </row>
    <row r="32" spans="1:26">
      <c r="A32" s="40" t="s">
        <v>100</v>
      </c>
      <c r="B32" s="41">
        <v>1.1126398183520201</v>
      </c>
      <c r="C32" s="42">
        <v>392.66000117126202</v>
      </c>
      <c r="D32" s="43">
        <v>1.5402789101299499E-4</v>
      </c>
      <c r="E32" s="43">
        <v>1.66350122294034E-3</v>
      </c>
      <c r="F32" s="2"/>
      <c r="G32" s="44" t="s">
        <v>303</v>
      </c>
      <c r="H32" s="45">
        <v>-0.77539467746652901</v>
      </c>
      <c r="I32" s="46">
        <v>671.07155517994397</v>
      </c>
      <c r="J32" s="47">
        <v>1.64123572953275E-3</v>
      </c>
      <c r="K32" s="47">
        <v>1.09079051562792E-2</v>
      </c>
      <c r="L32" s="35"/>
      <c r="M32" s="35"/>
      <c r="N32" s="52"/>
      <c r="P32" s="44"/>
      <c r="Q32" s="45"/>
      <c r="R32" s="46"/>
      <c r="S32" s="47"/>
      <c r="X32" s="44"/>
      <c r="Y32" s="45"/>
      <c r="Z32" s="46"/>
    </row>
    <row r="33" spans="1:26">
      <c r="A33" s="40" t="s">
        <v>417</v>
      </c>
      <c r="B33" s="41">
        <v>1.06441605965258</v>
      </c>
      <c r="C33" s="42">
        <v>1261.5547403416799</v>
      </c>
      <c r="D33" s="43">
        <v>4.9341349868655698E-6</v>
      </c>
      <c r="E33" s="43">
        <v>7.3501597045721496E-5</v>
      </c>
      <c r="F33" s="2"/>
      <c r="G33" s="44" t="s">
        <v>337</v>
      </c>
      <c r="H33" s="45">
        <v>-0.76057354783614906</v>
      </c>
      <c r="I33" s="46">
        <v>6407.5008114022303</v>
      </c>
      <c r="J33" s="47">
        <v>1.9267531562911001E-5</v>
      </c>
      <c r="K33" s="47">
        <v>2.5222950409629002E-4</v>
      </c>
      <c r="L33" s="35"/>
      <c r="M33" s="35"/>
      <c r="N33" s="52"/>
      <c r="P33" s="44"/>
      <c r="Q33" s="45"/>
      <c r="R33" s="46"/>
      <c r="S33" s="47"/>
      <c r="X33" s="44"/>
      <c r="Y33" s="45"/>
      <c r="Z33" s="46"/>
    </row>
    <row r="34" spans="1:26">
      <c r="A34" s="40" t="s">
        <v>287</v>
      </c>
      <c r="B34" s="41">
        <v>0.97882624436231003</v>
      </c>
      <c r="C34" s="42">
        <v>248.822938384</v>
      </c>
      <c r="D34" s="43">
        <v>1.3547894456300999E-7</v>
      </c>
      <c r="E34" s="43">
        <v>2.9263452025610201E-6</v>
      </c>
      <c r="F34" s="2"/>
      <c r="G34" s="44" t="s">
        <v>63</v>
      </c>
      <c r="H34" s="45">
        <v>-0.759801294061351</v>
      </c>
      <c r="I34" s="46">
        <v>8527.5679829704095</v>
      </c>
      <c r="J34" s="47">
        <v>3.3470662963645099E-3</v>
      </c>
      <c r="K34" s="47">
        <v>1.80741580003684E-2</v>
      </c>
      <c r="L34" s="35"/>
      <c r="M34" s="35"/>
      <c r="N34" s="52"/>
      <c r="P34" s="44"/>
      <c r="Q34" s="45"/>
      <c r="R34" s="46"/>
      <c r="S34" s="47"/>
      <c r="X34" s="44"/>
      <c r="Y34" s="45"/>
      <c r="Z34" s="46"/>
    </row>
    <row r="35" spans="1:26">
      <c r="A35" s="40" t="s">
        <v>418</v>
      </c>
      <c r="B35" s="41">
        <v>0.93225002514722399</v>
      </c>
      <c r="C35" s="42">
        <v>33.103378024417601</v>
      </c>
      <c r="D35" s="43">
        <v>1.07012284286165E-2</v>
      </c>
      <c r="E35" s="43">
        <v>4.5322849815316903E-2</v>
      </c>
      <c r="F35" s="2"/>
      <c r="G35" s="44" t="s">
        <v>419</v>
      </c>
      <c r="H35" s="45">
        <v>-0.758034073457313</v>
      </c>
      <c r="I35" s="46">
        <v>109.055728895529</v>
      </c>
      <c r="J35" s="47">
        <v>8.2085637184291203E-3</v>
      </c>
      <c r="K35" s="47">
        <v>3.8844961527628001E-2</v>
      </c>
      <c r="L35" s="35"/>
      <c r="M35" s="35"/>
      <c r="N35" s="52"/>
      <c r="P35" s="44"/>
      <c r="Q35" s="45"/>
      <c r="R35" s="46"/>
      <c r="S35" s="47"/>
      <c r="X35" s="44"/>
      <c r="Y35" s="45"/>
      <c r="Z35" s="46"/>
    </row>
    <row r="36" spans="1:26">
      <c r="A36" s="40" t="s">
        <v>420</v>
      </c>
      <c r="B36" s="41">
        <v>0.92407890297440998</v>
      </c>
      <c r="C36" s="42">
        <v>38.881873875679602</v>
      </c>
      <c r="D36" s="43">
        <v>2.5429126182613501E-3</v>
      </c>
      <c r="E36" s="43">
        <v>1.50484691929987E-2</v>
      </c>
      <c r="F36" s="2"/>
      <c r="G36" s="44" t="s">
        <v>35</v>
      </c>
      <c r="H36" s="45">
        <v>-0.757870387636841</v>
      </c>
      <c r="I36" s="46">
        <v>885.01775830413396</v>
      </c>
      <c r="J36" s="47">
        <v>3.98931244121992E-3</v>
      </c>
      <c r="K36" s="47">
        <v>2.1016865543987899E-2</v>
      </c>
      <c r="L36" s="35"/>
      <c r="M36" s="35"/>
      <c r="N36" s="52"/>
      <c r="P36" s="44"/>
      <c r="Q36" s="45"/>
      <c r="R36" s="46"/>
      <c r="S36" s="47"/>
      <c r="X36" s="44"/>
      <c r="Y36" s="45"/>
      <c r="Z36" s="46"/>
    </row>
    <row r="37" spans="1:26">
      <c r="A37" s="40" t="s">
        <v>308</v>
      </c>
      <c r="B37" s="41">
        <v>0.91457044572775903</v>
      </c>
      <c r="C37" s="42">
        <v>78.775380000659396</v>
      </c>
      <c r="D37" s="43">
        <v>5.9165615040203401E-3</v>
      </c>
      <c r="E37" s="43">
        <v>2.93787881578941E-2</v>
      </c>
      <c r="F37" s="2"/>
      <c r="G37" s="44" t="s">
        <v>421</v>
      </c>
      <c r="H37" s="45">
        <v>-0.71685175406426904</v>
      </c>
      <c r="I37" s="46">
        <v>199.98944667239499</v>
      </c>
      <c r="J37" s="47">
        <v>9.8016717699086799E-3</v>
      </c>
      <c r="K37" s="47">
        <v>4.3564212001586201E-2</v>
      </c>
      <c r="L37" s="35"/>
      <c r="M37" s="35"/>
      <c r="N37" s="52"/>
      <c r="P37" s="44"/>
      <c r="Q37" s="45"/>
      <c r="R37" s="46"/>
      <c r="S37" s="47"/>
      <c r="X37" s="44"/>
      <c r="Y37" s="45"/>
      <c r="Z37" s="46"/>
    </row>
    <row r="38" spans="1:26">
      <c r="A38" s="40" t="s">
        <v>188</v>
      </c>
      <c r="B38" s="41">
        <v>0.91133088460383505</v>
      </c>
      <c r="C38" s="42">
        <v>656.362893264783</v>
      </c>
      <c r="D38" s="43">
        <v>4.6076981430601599E-4</v>
      </c>
      <c r="E38" s="43">
        <v>3.6678721652195598E-3</v>
      </c>
      <c r="F38" s="2"/>
      <c r="G38" s="44" t="s">
        <v>422</v>
      </c>
      <c r="H38" s="45">
        <v>-0.66995890069800101</v>
      </c>
      <c r="I38" s="46">
        <v>154.12464794414601</v>
      </c>
      <c r="J38" s="47">
        <v>4.1154884467357296E-3</v>
      </c>
      <c r="K38" s="47">
        <v>2.1420373602287199E-2</v>
      </c>
      <c r="L38" s="35"/>
      <c r="M38" s="35"/>
      <c r="N38" s="52"/>
      <c r="P38" s="44"/>
      <c r="Q38" s="45"/>
      <c r="R38" s="46"/>
      <c r="S38" s="47"/>
      <c r="X38" s="44"/>
      <c r="Y38" s="45"/>
      <c r="Z38" s="46"/>
    </row>
    <row r="39" spans="1:26">
      <c r="A39" s="40" t="s">
        <v>423</v>
      </c>
      <c r="B39" s="41">
        <v>0.89420125101334802</v>
      </c>
      <c r="C39" s="42">
        <v>28.2179770398646</v>
      </c>
      <c r="D39" s="43">
        <v>8.09890077512114E-3</v>
      </c>
      <c r="E39" s="43">
        <v>3.8844961527628001E-2</v>
      </c>
      <c r="F39" s="2"/>
      <c r="G39" s="44" t="s">
        <v>107</v>
      </c>
      <c r="H39" s="45">
        <v>-0.66265160207335605</v>
      </c>
      <c r="I39" s="46">
        <v>2064.3927551946599</v>
      </c>
      <c r="J39" s="47">
        <v>3.5333821345331099E-4</v>
      </c>
      <c r="K39" s="47">
        <v>3.1151450655475602E-3</v>
      </c>
      <c r="L39" s="35"/>
      <c r="M39" s="35"/>
      <c r="N39" s="52"/>
      <c r="P39" s="44"/>
      <c r="Q39" s="45"/>
      <c r="R39" s="46"/>
      <c r="S39" s="47"/>
      <c r="X39" s="44"/>
      <c r="Y39" s="45"/>
      <c r="Z39" s="46"/>
    </row>
    <row r="40" spans="1:26">
      <c r="A40" s="40" t="s">
        <v>226</v>
      </c>
      <c r="B40" s="41">
        <v>0.89348201693580398</v>
      </c>
      <c r="C40" s="42">
        <v>2016.2421097204599</v>
      </c>
      <c r="D40" s="43">
        <v>2.3631827831960801E-4</v>
      </c>
      <c r="E40" s="43">
        <v>2.3741743310248999E-3</v>
      </c>
      <c r="F40" s="2"/>
      <c r="G40" s="44" t="s">
        <v>58</v>
      </c>
      <c r="H40" s="45">
        <v>-0.66187963370783498</v>
      </c>
      <c r="I40" s="46">
        <v>2126.9590027956801</v>
      </c>
      <c r="J40" s="47">
        <v>3.01453988588605E-3</v>
      </c>
      <c r="K40" s="47">
        <v>1.6484572540541399E-2</v>
      </c>
      <c r="L40" s="35"/>
      <c r="M40" s="35"/>
      <c r="N40" s="52"/>
      <c r="P40" s="44"/>
      <c r="Q40" s="45"/>
      <c r="R40" s="46"/>
      <c r="S40" s="47"/>
      <c r="X40" s="44"/>
      <c r="Y40" s="45"/>
      <c r="Z40" s="46"/>
    </row>
    <row r="41" spans="1:26">
      <c r="A41" s="40" t="s">
        <v>424</v>
      </c>
      <c r="B41" s="41">
        <v>0.87471880940656799</v>
      </c>
      <c r="C41" s="42">
        <v>139.45126709306399</v>
      </c>
      <c r="D41" s="43">
        <v>6.8789411957227305E-5</v>
      </c>
      <c r="E41" s="43">
        <v>8.1668431715006405E-4</v>
      </c>
      <c r="F41" s="2"/>
      <c r="G41" s="44" t="s">
        <v>59</v>
      </c>
      <c r="H41" s="45">
        <v>-0.66090939518604996</v>
      </c>
      <c r="I41" s="46">
        <v>11553.677796445299</v>
      </c>
      <c r="J41" s="47">
        <v>1.2750041567530599E-3</v>
      </c>
      <c r="K41" s="47">
        <v>8.7428856463067101E-3</v>
      </c>
      <c r="L41" s="35"/>
      <c r="M41" s="35"/>
      <c r="N41" s="52"/>
      <c r="P41" s="44"/>
      <c r="Q41" s="45"/>
      <c r="R41" s="46"/>
      <c r="S41" s="47"/>
      <c r="X41" s="44"/>
      <c r="Y41" s="45"/>
      <c r="Z41" s="46"/>
    </row>
    <row r="42" spans="1:26">
      <c r="A42" s="40" t="s">
        <v>22</v>
      </c>
      <c r="B42" s="41">
        <v>0.85982972788558398</v>
      </c>
      <c r="C42" s="42">
        <v>42516.696158606399</v>
      </c>
      <c r="D42" s="43">
        <v>6.9947499385537899E-5</v>
      </c>
      <c r="E42" s="43">
        <v>8.1668431715006405E-4</v>
      </c>
      <c r="F42" s="2"/>
      <c r="G42" s="44" t="s">
        <v>9</v>
      </c>
      <c r="H42" s="45">
        <v>-0.66089645679162201</v>
      </c>
      <c r="I42" s="46">
        <v>315234.810872161</v>
      </c>
      <c r="J42" s="47">
        <v>5.6033030913283498E-3</v>
      </c>
      <c r="K42" s="47">
        <v>2.8146824830858699E-2</v>
      </c>
      <c r="L42" s="35"/>
      <c r="M42" s="35"/>
      <c r="N42" s="52"/>
      <c r="P42" s="44"/>
      <c r="Q42" s="45"/>
      <c r="R42" s="46"/>
      <c r="S42" s="47"/>
      <c r="X42" s="44"/>
      <c r="Y42" s="45"/>
      <c r="Z42" s="46"/>
    </row>
    <row r="43" spans="1:26">
      <c r="A43" s="40" t="s">
        <v>71</v>
      </c>
      <c r="B43" s="41">
        <v>0.81505830220916597</v>
      </c>
      <c r="C43" s="42">
        <v>245.17496860592999</v>
      </c>
      <c r="D43" s="43">
        <v>2.84553403205328E-3</v>
      </c>
      <c r="E43" s="43">
        <v>1.61746144979871E-2</v>
      </c>
      <c r="F43" s="2"/>
      <c r="G43" s="44" t="s">
        <v>343</v>
      </c>
      <c r="H43" s="45">
        <v>-0.63191696006756304</v>
      </c>
      <c r="I43" s="46">
        <v>901.09620760102302</v>
      </c>
      <c r="J43" s="47">
        <v>3.0064123335550499E-3</v>
      </c>
      <c r="K43" s="47">
        <v>1.6484572540541399E-2</v>
      </c>
      <c r="L43" s="35"/>
      <c r="M43" s="35"/>
      <c r="N43" s="52"/>
      <c r="P43" s="44"/>
      <c r="Q43" s="45"/>
      <c r="R43" s="46"/>
      <c r="S43" s="47"/>
      <c r="X43" s="44"/>
      <c r="Y43" s="45"/>
      <c r="Z43" s="46"/>
    </row>
    <row r="44" spans="1:26">
      <c r="A44" s="40" t="s">
        <v>215</v>
      </c>
      <c r="B44" s="41">
        <v>0.80449323908421599</v>
      </c>
      <c r="C44" s="42">
        <v>273.57081630249598</v>
      </c>
      <c r="D44" s="43">
        <v>9.9416943224726294E-3</v>
      </c>
      <c r="E44" s="43">
        <v>4.3564212001586201E-2</v>
      </c>
      <c r="F44" s="2"/>
      <c r="G44" s="44" t="s">
        <v>274</v>
      </c>
      <c r="H44" s="45">
        <v>-0.59829016803506596</v>
      </c>
      <c r="I44" s="46">
        <v>208.44092004572801</v>
      </c>
      <c r="J44" s="47">
        <v>9.2594449212937795E-3</v>
      </c>
      <c r="K44" s="47">
        <v>4.2106107431567501E-2</v>
      </c>
      <c r="L44" s="35"/>
      <c r="M44" s="35"/>
      <c r="N44" s="52"/>
      <c r="P44" s="44"/>
      <c r="Q44" s="45"/>
      <c r="R44" s="46"/>
      <c r="S44" s="47"/>
      <c r="X44" s="44"/>
      <c r="Y44" s="45"/>
      <c r="Z44" s="46"/>
    </row>
    <row r="45" spans="1:26">
      <c r="A45" s="40" t="s">
        <v>18</v>
      </c>
      <c r="B45" s="41">
        <v>0.77245091757981499</v>
      </c>
      <c r="C45" s="42">
        <v>79196.025230236803</v>
      </c>
      <c r="D45" s="43">
        <v>1.8427234047042101E-5</v>
      </c>
      <c r="E45" s="43">
        <v>2.48767659635069E-4</v>
      </c>
      <c r="F45" s="2"/>
      <c r="G45" s="44" t="s">
        <v>21</v>
      </c>
      <c r="H45" s="45">
        <v>-0.59453984673095694</v>
      </c>
      <c r="I45" s="46">
        <v>51926.977748030899</v>
      </c>
      <c r="J45" s="47">
        <v>4.4961969358790696E-3</v>
      </c>
      <c r="K45" s="47">
        <v>2.2851259721173599E-2</v>
      </c>
      <c r="L45" s="35"/>
      <c r="M45" s="35"/>
      <c r="N45" s="52"/>
      <c r="P45" s="44"/>
      <c r="Q45" s="45"/>
      <c r="R45" s="46"/>
      <c r="S45" s="47"/>
      <c r="X45" s="44"/>
      <c r="Y45" s="45"/>
      <c r="Z45" s="46"/>
    </row>
    <row r="46" spans="1:26">
      <c r="A46" s="40" t="s">
        <v>75</v>
      </c>
      <c r="B46" s="41">
        <v>0.73808827204456495</v>
      </c>
      <c r="C46" s="42">
        <v>258.22336920606301</v>
      </c>
      <c r="D46" s="43">
        <v>9.6930821745256095E-4</v>
      </c>
      <c r="E46" s="43">
        <v>6.86460901540175E-3</v>
      </c>
      <c r="F46" s="2"/>
      <c r="G46" s="44" t="s">
        <v>14</v>
      </c>
      <c r="H46" s="45">
        <v>-0.57107984624519803</v>
      </c>
      <c r="I46" s="46">
        <v>114971.024853164</v>
      </c>
      <c r="J46" s="47">
        <v>2.4382827269037199E-4</v>
      </c>
      <c r="K46" s="47">
        <v>2.3939503136872799E-3</v>
      </c>
      <c r="L46" s="35"/>
      <c r="M46" s="35"/>
      <c r="N46" s="52"/>
      <c r="P46" s="44"/>
      <c r="Q46" s="45"/>
      <c r="R46" s="46"/>
      <c r="S46" s="47"/>
      <c r="X46" s="44"/>
      <c r="Y46" s="45"/>
      <c r="Z46" s="46"/>
    </row>
    <row r="47" spans="1:26">
      <c r="A47" s="40" t="s">
        <v>116</v>
      </c>
      <c r="B47" s="41">
        <v>0.72523539841539197</v>
      </c>
      <c r="C47" s="42">
        <v>236.08577487571901</v>
      </c>
      <c r="D47" s="43">
        <v>2.7540964215302601E-3</v>
      </c>
      <c r="E47" s="43">
        <v>1.5863595388014299E-2</v>
      </c>
      <c r="F47" s="2"/>
      <c r="G47" s="44" t="s">
        <v>356</v>
      </c>
      <c r="H47" s="45">
        <v>-0.54512936722676197</v>
      </c>
      <c r="I47" s="46">
        <v>5230.7869774703204</v>
      </c>
      <c r="J47" s="47">
        <v>1.09352417587078E-2</v>
      </c>
      <c r="K47" s="47">
        <v>4.5864314949143302E-2</v>
      </c>
      <c r="L47" s="35"/>
      <c r="M47" s="35"/>
      <c r="N47" s="52"/>
      <c r="P47" s="44"/>
      <c r="Q47" s="45"/>
      <c r="R47" s="46"/>
      <c r="S47" s="47"/>
      <c r="X47" s="44"/>
      <c r="Y47" s="45"/>
      <c r="Z47" s="46"/>
    </row>
    <row r="48" spans="1:26">
      <c r="A48" s="40" t="s">
        <v>47</v>
      </c>
      <c r="B48" s="41">
        <v>0.69326509220844801</v>
      </c>
      <c r="C48" s="42">
        <v>2276.27443748827</v>
      </c>
      <c r="D48" s="43">
        <v>4.47571928779379E-4</v>
      </c>
      <c r="E48" s="43">
        <v>3.6678721652195598E-3</v>
      </c>
      <c r="F48" s="2"/>
      <c r="G48" s="44" t="s">
        <v>54</v>
      </c>
      <c r="H48" s="45">
        <v>-0.54387239130856202</v>
      </c>
      <c r="I48" s="46">
        <v>2810.3818814804099</v>
      </c>
      <c r="J48" s="47">
        <v>1.97341933337894E-3</v>
      </c>
      <c r="K48" s="47">
        <v>1.2724136597309E-2</v>
      </c>
      <c r="L48" s="35"/>
      <c r="M48" s="35"/>
      <c r="N48" s="52"/>
      <c r="P48" s="44"/>
      <c r="Q48" s="45"/>
      <c r="R48" s="46"/>
      <c r="S48" s="47"/>
      <c r="X48" s="44"/>
      <c r="Y48" s="45"/>
      <c r="Z48" s="46"/>
    </row>
    <row r="49" spans="1:26">
      <c r="A49" s="40" t="s">
        <v>171</v>
      </c>
      <c r="B49" s="41">
        <v>0.69164192950937198</v>
      </c>
      <c r="C49" s="42">
        <v>1146.4830242719399</v>
      </c>
      <c r="D49" s="43">
        <v>6.2058220780661598E-6</v>
      </c>
      <c r="E49" s="43">
        <v>8.9363837924152703E-5</v>
      </c>
      <c r="F49" s="2"/>
      <c r="G49" s="44" t="s">
        <v>264</v>
      </c>
      <c r="H49" s="45">
        <v>-0.53719106686757601</v>
      </c>
      <c r="I49" s="46">
        <v>13555.5624581211</v>
      </c>
      <c r="J49" s="47">
        <v>1.00478289892257E-2</v>
      </c>
      <c r="K49" s="47">
        <v>4.3564212001586201E-2</v>
      </c>
      <c r="L49" s="35"/>
      <c r="M49" s="35"/>
      <c r="N49" s="52"/>
      <c r="P49" s="44"/>
      <c r="Q49" s="45"/>
      <c r="R49" s="46"/>
      <c r="S49" s="47"/>
      <c r="X49" s="44"/>
      <c r="Y49" s="45"/>
      <c r="Z49" s="46"/>
    </row>
    <row r="50" spans="1:26">
      <c r="A50" s="40" t="s">
        <v>60</v>
      </c>
      <c r="B50" s="41">
        <v>0.68418512916948704</v>
      </c>
      <c r="C50" s="42">
        <v>1713.37709944789</v>
      </c>
      <c r="D50" s="43">
        <v>3.0072772624251498E-3</v>
      </c>
      <c r="E50" s="43">
        <v>1.6484572540541399E-2</v>
      </c>
      <c r="F50" s="2"/>
      <c r="G50" s="44" t="s">
        <v>64</v>
      </c>
      <c r="H50" s="45">
        <v>-0.52857875078380201</v>
      </c>
      <c r="I50" s="46">
        <v>1996.8482366088499</v>
      </c>
      <c r="J50" s="47">
        <v>1.1709927056974601E-2</v>
      </c>
      <c r="K50" s="47">
        <v>4.8177985605838497E-2</v>
      </c>
      <c r="L50" s="35"/>
      <c r="M50" s="35"/>
      <c r="N50" s="52"/>
      <c r="P50" s="44"/>
      <c r="Q50" s="45"/>
      <c r="R50" s="46"/>
      <c r="S50" s="47"/>
      <c r="X50" s="44"/>
      <c r="Y50" s="45"/>
      <c r="Z50" s="46"/>
    </row>
    <row r="51" spans="1:26">
      <c r="A51" s="40" t="s">
        <v>249</v>
      </c>
      <c r="B51" s="41">
        <v>0.65205282453490698</v>
      </c>
      <c r="C51" s="42">
        <v>60.948960157094596</v>
      </c>
      <c r="D51" s="43">
        <v>1.1423811576256399E-2</v>
      </c>
      <c r="E51" s="43">
        <v>4.7452755778295899E-2</v>
      </c>
      <c r="F51" s="2"/>
      <c r="G51" s="44" t="s">
        <v>354</v>
      </c>
      <c r="H51" s="45">
        <v>-0.52060581868806</v>
      </c>
      <c r="I51" s="46">
        <v>1404.88063749823</v>
      </c>
      <c r="J51" s="47">
        <v>7.8469235555480507E-3</v>
      </c>
      <c r="K51" s="47">
        <v>3.8088437932547799E-2</v>
      </c>
      <c r="L51" s="35"/>
      <c r="M51" s="35"/>
      <c r="N51" s="52"/>
      <c r="P51" s="44"/>
      <c r="Q51" s="45"/>
      <c r="R51" s="46"/>
      <c r="S51" s="47"/>
      <c r="X51" s="44"/>
      <c r="Y51" s="45"/>
      <c r="Z51" s="46"/>
    </row>
    <row r="52" spans="1:26">
      <c r="A52" s="40" t="s">
        <v>154</v>
      </c>
      <c r="B52" s="41">
        <v>0.64792033595244403</v>
      </c>
      <c r="C52" s="42">
        <v>148.599834983932</v>
      </c>
      <c r="D52" s="43">
        <v>8.2725381031059607E-3</v>
      </c>
      <c r="E52" s="43">
        <v>3.8844961527628001E-2</v>
      </c>
      <c r="F52" s="2"/>
      <c r="G52" s="44" t="s">
        <v>425</v>
      </c>
      <c r="H52" s="45">
        <v>-0.51862532240984305</v>
      </c>
      <c r="I52" s="46">
        <v>86177.498507765005</v>
      </c>
      <c r="J52" s="47">
        <v>4.6697446547934202E-4</v>
      </c>
      <c r="K52" s="47">
        <v>3.6678721652195598E-3</v>
      </c>
      <c r="L52" s="35"/>
      <c r="M52" s="35"/>
      <c r="N52" s="52"/>
      <c r="P52" s="44"/>
      <c r="Q52" s="45"/>
      <c r="R52" s="46"/>
      <c r="S52" s="47"/>
      <c r="X52" s="44"/>
      <c r="Y52" s="45"/>
      <c r="Z52" s="46"/>
    </row>
    <row r="53" spans="1:26">
      <c r="A53" s="40" t="s">
        <v>13</v>
      </c>
      <c r="B53" s="41">
        <v>0.63977833715725296</v>
      </c>
      <c r="C53" s="42">
        <v>126786.67810217</v>
      </c>
      <c r="D53" s="43">
        <v>3.16899898180167E-4</v>
      </c>
      <c r="E53" s="43">
        <v>2.9127820428474899E-3</v>
      </c>
      <c r="F53" s="2"/>
      <c r="G53" s="44" t="s">
        <v>358</v>
      </c>
      <c r="H53" s="45">
        <v>-0.51784140989449201</v>
      </c>
      <c r="I53" s="46">
        <v>1284.8050007873001</v>
      </c>
      <c r="J53" s="47">
        <v>1.01248572513487E-2</v>
      </c>
      <c r="K53" s="47">
        <v>4.3564212001586201E-2</v>
      </c>
      <c r="L53" s="35"/>
      <c r="M53" s="35"/>
      <c r="N53" s="52"/>
      <c r="P53" s="44"/>
      <c r="Q53" s="45"/>
      <c r="R53" s="46"/>
      <c r="S53" s="47"/>
      <c r="X53" s="44"/>
      <c r="Y53" s="45"/>
      <c r="Z53" s="46"/>
    </row>
    <row r="54" spans="1:26">
      <c r="A54" s="40" t="s">
        <v>426</v>
      </c>
      <c r="B54" s="41">
        <v>0.63693000991236504</v>
      </c>
      <c r="C54" s="42">
        <v>1128.7338889437101</v>
      </c>
      <c r="D54" s="43">
        <v>2.4773806640742101E-3</v>
      </c>
      <c r="E54" s="43">
        <v>1.48642839844452E-2</v>
      </c>
      <c r="F54" s="2"/>
      <c r="G54" s="44" t="s">
        <v>299</v>
      </c>
      <c r="H54" s="45">
        <v>-0.51482741944055999</v>
      </c>
      <c r="I54" s="46">
        <v>24798.821432334698</v>
      </c>
      <c r="J54" s="47">
        <v>2.0377116232733602E-3</v>
      </c>
      <c r="K54" s="47">
        <v>1.2945462077266E-2</v>
      </c>
      <c r="L54" s="35"/>
      <c r="M54" s="35"/>
      <c r="N54" s="52"/>
      <c r="P54" s="44"/>
      <c r="Q54" s="45"/>
      <c r="R54" s="46"/>
      <c r="S54" s="47"/>
      <c r="X54" s="44"/>
      <c r="Y54" s="45"/>
      <c r="Z54" s="46"/>
    </row>
    <row r="55" spans="1:26">
      <c r="A55" s="40" t="s">
        <v>427</v>
      </c>
      <c r="B55" s="41">
        <v>0.633352228824413</v>
      </c>
      <c r="C55" s="42">
        <v>395.73491435034401</v>
      </c>
      <c r="D55" s="43">
        <v>4.5236574617262801E-4</v>
      </c>
      <c r="E55" s="43">
        <v>3.6678721652195598E-3</v>
      </c>
      <c r="F55" s="2"/>
      <c r="G55" s="44"/>
      <c r="H55" s="45"/>
      <c r="I55" s="46"/>
      <c r="J55" s="47"/>
      <c r="K55" s="47"/>
      <c r="L55" s="35"/>
      <c r="M55" s="35"/>
      <c r="N55" s="52"/>
      <c r="P55" s="44"/>
      <c r="Q55" s="45"/>
      <c r="R55" s="46"/>
      <c r="S55" s="47"/>
      <c r="X55" s="44"/>
      <c r="Y55" s="45"/>
      <c r="Z55" s="46"/>
    </row>
    <row r="56" spans="1:26">
      <c r="A56" s="40" t="s">
        <v>272</v>
      </c>
      <c r="B56" s="41">
        <v>0.61868341534775595</v>
      </c>
      <c r="C56" s="42">
        <v>420.01105007745599</v>
      </c>
      <c r="D56" s="43">
        <v>1.77090257420556E-3</v>
      </c>
      <c r="E56" s="43">
        <v>1.1591362303890899E-2</v>
      </c>
      <c r="F56" s="2"/>
      <c r="G56" s="44"/>
      <c r="H56" s="45"/>
      <c r="I56" s="46"/>
      <c r="J56" s="47"/>
      <c r="K56" s="47"/>
      <c r="L56" s="35"/>
      <c r="M56" s="35"/>
      <c r="N56" s="52"/>
      <c r="P56" s="44"/>
      <c r="Q56" s="45"/>
      <c r="R56" s="46"/>
      <c r="S56" s="47"/>
      <c r="X56" s="44"/>
      <c r="Y56" s="45"/>
      <c r="Z56" s="46"/>
    </row>
    <row r="57" spans="1:26">
      <c r="A57" s="40" t="s">
        <v>321</v>
      </c>
      <c r="B57" s="41">
        <v>0.61207119482096395</v>
      </c>
      <c r="C57" s="42">
        <v>4838.93462116108</v>
      </c>
      <c r="D57" s="43">
        <v>6.5352529947932899E-4</v>
      </c>
      <c r="E57" s="43">
        <v>4.9530338486854404E-3</v>
      </c>
      <c r="F57" s="2"/>
      <c r="G57" s="44"/>
      <c r="H57" s="45"/>
      <c r="I57" s="46"/>
      <c r="J57" s="47"/>
      <c r="K57" s="47"/>
      <c r="L57" s="35"/>
      <c r="M57" s="35"/>
      <c r="N57" s="52"/>
      <c r="P57" s="44"/>
      <c r="Q57" s="45"/>
      <c r="R57" s="46"/>
      <c r="S57" s="47"/>
      <c r="X57" s="44"/>
      <c r="Y57" s="45"/>
      <c r="Z57" s="46"/>
    </row>
    <row r="58" spans="1:26">
      <c r="A58" s="40" t="s">
        <v>428</v>
      </c>
      <c r="B58" s="41">
        <v>0.58731370615527501</v>
      </c>
      <c r="C58" s="42">
        <v>903.36762237367998</v>
      </c>
      <c r="D58" s="43">
        <v>2.42537115962836E-3</v>
      </c>
      <c r="E58" s="43">
        <v>1.47571879008373E-2</v>
      </c>
      <c r="F58" s="2"/>
      <c r="G58" s="44"/>
      <c r="H58" s="45"/>
      <c r="I58" s="46"/>
      <c r="J58" s="47"/>
      <c r="K58" s="47"/>
      <c r="L58" s="35"/>
      <c r="M58" s="35"/>
      <c r="N58" s="52"/>
      <c r="P58" s="44"/>
      <c r="Q58" s="45"/>
      <c r="R58" s="46"/>
      <c r="S58" s="47"/>
      <c r="X58" s="44"/>
      <c r="Z58" s="98"/>
    </row>
    <row r="59" spans="1:26">
      <c r="A59" s="40" t="s">
        <v>367</v>
      </c>
      <c r="B59" s="41">
        <v>0.569458842621545</v>
      </c>
      <c r="C59" s="42">
        <v>204.97538260231499</v>
      </c>
      <c r="D59" s="43">
        <v>8.8024342815435398E-3</v>
      </c>
      <c r="E59" s="43">
        <v>4.0453740527944801E-2</v>
      </c>
      <c r="F59" s="2"/>
      <c r="G59" s="44"/>
      <c r="H59" s="45"/>
      <c r="I59" s="46"/>
      <c r="J59" s="47"/>
      <c r="K59" s="47"/>
      <c r="L59" s="35"/>
      <c r="M59" s="35"/>
      <c r="N59" s="52"/>
      <c r="P59" s="44"/>
      <c r="Q59" s="45"/>
      <c r="R59" s="46"/>
      <c r="S59" s="47"/>
    </row>
    <row r="60" spans="1:26">
      <c r="A60" s="40" t="s">
        <v>45</v>
      </c>
      <c r="B60" s="41">
        <v>0.56860415877197701</v>
      </c>
      <c r="C60" s="42">
        <v>6870.7114789150301</v>
      </c>
      <c r="D60" s="43">
        <v>1.6226598675261601E-3</v>
      </c>
      <c r="E60" s="43">
        <v>1.09079051562792E-2</v>
      </c>
      <c r="F60" s="2"/>
      <c r="G60" s="44"/>
      <c r="H60" s="45"/>
      <c r="I60" s="46"/>
      <c r="J60" s="47"/>
      <c r="K60" s="47"/>
      <c r="L60" s="35"/>
      <c r="M60" s="35"/>
      <c r="N60" s="52"/>
      <c r="P60" s="44"/>
      <c r="Q60" s="45"/>
      <c r="R60" s="46"/>
      <c r="S60" s="47"/>
    </row>
    <row r="61" spans="1:26">
      <c r="A61" s="40" t="s">
        <v>181</v>
      </c>
      <c r="B61" s="41">
        <v>0.55865205941729501</v>
      </c>
      <c r="C61" s="42">
        <v>292.87036683644999</v>
      </c>
      <c r="D61" s="43">
        <v>1.01851514170375E-2</v>
      </c>
      <c r="E61" s="43">
        <v>4.3564212001586201E-2</v>
      </c>
      <c r="F61" s="2"/>
      <c r="G61" s="44"/>
      <c r="H61" s="45"/>
      <c r="I61" s="46"/>
      <c r="J61" s="47"/>
      <c r="K61" s="47"/>
      <c r="L61" s="35"/>
      <c r="M61" s="35"/>
      <c r="N61" s="52"/>
      <c r="P61" s="44"/>
      <c r="Q61" s="45"/>
      <c r="R61" s="46"/>
      <c r="S61" s="47"/>
    </row>
    <row r="62" spans="1:26">
      <c r="A62" s="40" t="s">
        <v>204</v>
      </c>
      <c r="B62" s="41">
        <v>0.43719136105274098</v>
      </c>
      <c r="C62" s="42">
        <v>6324.9727089779599</v>
      </c>
      <c r="D62" s="43">
        <v>3.8521557872421E-3</v>
      </c>
      <c r="E62" s="43">
        <v>2.05448308652912E-2</v>
      </c>
      <c r="F62" s="2"/>
      <c r="G62" s="44"/>
      <c r="H62" s="45"/>
      <c r="I62" s="46"/>
      <c r="J62" s="47"/>
      <c r="K62" s="47"/>
      <c r="L62" s="35"/>
      <c r="M62" s="35"/>
      <c r="N62" s="52"/>
      <c r="P62" s="44"/>
      <c r="Q62" s="45"/>
      <c r="R62" s="46"/>
      <c r="S62" s="47"/>
    </row>
    <row r="63" spans="1:26">
      <c r="A63" s="40" t="s">
        <v>56</v>
      </c>
      <c r="B63" s="41">
        <v>0.43654454487994498</v>
      </c>
      <c r="C63" s="42">
        <v>1428.0695452735699</v>
      </c>
      <c r="D63" s="43">
        <v>6.0685167767787701E-3</v>
      </c>
      <c r="E63" s="43">
        <v>2.9790900540550301E-2</v>
      </c>
      <c r="F63" s="2"/>
      <c r="G63" s="44"/>
      <c r="H63" s="45"/>
      <c r="I63" s="46"/>
      <c r="J63" s="47"/>
      <c r="K63" s="47"/>
      <c r="L63" s="35"/>
      <c r="M63" s="35"/>
      <c r="N63" s="52"/>
      <c r="P63" s="44"/>
      <c r="Q63" s="45"/>
      <c r="R63" s="46"/>
      <c r="S63" s="47"/>
    </row>
    <row r="64" spans="1:26">
      <c r="A64" s="40"/>
      <c r="B64" s="41"/>
      <c r="C64" s="42"/>
      <c r="D64" s="43"/>
      <c r="E64" s="43"/>
      <c r="F64" s="2"/>
      <c r="G64" s="44"/>
      <c r="H64" s="45"/>
      <c r="I64" s="46"/>
      <c r="J64" s="47"/>
      <c r="K64" s="47"/>
      <c r="L64" s="35"/>
      <c r="M64" s="35"/>
      <c r="N64" s="52"/>
      <c r="P64" s="44"/>
      <c r="Q64" s="45"/>
      <c r="R64" s="46"/>
      <c r="S64" s="47"/>
    </row>
    <row r="65" spans="1:28" ht="26.25">
      <c r="A65" s="23" t="s">
        <v>429</v>
      </c>
      <c r="B65" s="24"/>
      <c r="C65" s="25"/>
      <c r="D65" s="26"/>
      <c r="E65" s="26"/>
      <c r="F65" s="27"/>
      <c r="G65" s="23" t="s">
        <v>430</v>
      </c>
      <c r="H65" s="48"/>
      <c r="I65" s="29"/>
      <c r="L65" s="35"/>
      <c r="M65" s="35"/>
      <c r="N65" s="52"/>
      <c r="P65" s="44"/>
      <c r="Q65" s="45"/>
      <c r="R65" s="46"/>
      <c r="S65" s="47"/>
    </row>
    <row r="66" spans="1:28" ht="15.75" thickBot="1">
      <c r="A66" s="31"/>
      <c r="B66" s="32"/>
      <c r="C66" s="33"/>
      <c r="D66" s="34"/>
      <c r="E66" s="34"/>
      <c r="I66" s="89"/>
      <c r="L66" s="35"/>
      <c r="M66" s="35"/>
      <c r="N66" s="52"/>
      <c r="P66" s="44"/>
      <c r="Q66" s="45"/>
      <c r="R66" s="46"/>
      <c r="S66" s="47"/>
    </row>
    <row r="67" spans="1:28" ht="16.5" thickTop="1" thickBot="1">
      <c r="A67" s="136" t="s">
        <v>3</v>
      </c>
      <c r="B67" s="137" t="s">
        <v>380</v>
      </c>
      <c r="C67" s="138" t="s">
        <v>393</v>
      </c>
      <c r="D67" s="139" t="s">
        <v>128</v>
      </c>
      <c r="E67" s="140" t="s">
        <v>6680</v>
      </c>
      <c r="F67" s="2"/>
      <c r="G67" s="136" t="s">
        <v>3</v>
      </c>
      <c r="H67" s="137" t="s">
        <v>380</v>
      </c>
      <c r="I67" s="138" t="s">
        <v>393</v>
      </c>
      <c r="J67" s="139" t="s">
        <v>128</v>
      </c>
      <c r="K67" s="140" t="s">
        <v>6680</v>
      </c>
      <c r="L67" s="35"/>
      <c r="M67" s="35"/>
      <c r="N67" s="52"/>
      <c r="P67" s="44"/>
      <c r="Q67" s="45"/>
      <c r="R67" s="46"/>
      <c r="S67" s="47"/>
    </row>
    <row r="68" spans="1:28" ht="15.75" thickTop="1">
      <c r="A68" s="21" t="s">
        <v>395</v>
      </c>
      <c r="B68" s="14">
        <v>3.7535533552793301</v>
      </c>
      <c r="C68" s="22">
        <v>17.573140421895101</v>
      </c>
      <c r="D68" s="16">
        <v>1.2157431277279001E-15</v>
      </c>
      <c r="E68" s="16">
        <v>1.75067010392818E-13</v>
      </c>
      <c r="F68" s="2"/>
      <c r="G68" s="2" t="s">
        <v>377</v>
      </c>
      <c r="H68" s="17">
        <v>-1.9491088572259101</v>
      </c>
      <c r="I68" s="12">
        <v>16565.567457379198</v>
      </c>
      <c r="J68" s="19">
        <v>4.1310727714629401E-13</v>
      </c>
      <c r="K68" s="19">
        <v>2.40391279136358E-11</v>
      </c>
      <c r="L68" s="35"/>
      <c r="M68" s="35"/>
      <c r="N68" s="52"/>
      <c r="P68" s="44"/>
      <c r="Q68" s="45"/>
      <c r="R68" s="46"/>
      <c r="S68" s="47"/>
    </row>
    <row r="69" spans="1:28">
      <c r="A69" s="21" t="s">
        <v>406</v>
      </c>
      <c r="B69" s="14">
        <v>3.0321211813155502</v>
      </c>
      <c r="C69" s="22">
        <v>12.8723940566856</v>
      </c>
      <c r="D69" s="16">
        <v>1.4893195587797901E-10</v>
      </c>
      <c r="E69" s="16">
        <v>4.7815713776711297E-9</v>
      </c>
      <c r="F69" s="2"/>
      <c r="G69" s="2" t="s">
        <v>94</v>
      </c>
      <c r="H69" s="17">
        <v>-1.8529607015846301</v>
      </c>
      <c r="I69" s="12">
        <v>1982.3523832916201</v>
      </c>
      <c r="J69" s="19">
        <v>1.5068178113626301E-12</v>
      </c>
      <c r="K69" s="19">
        <v>7.2327254945406399E-11</v>
      </c>
      <c r="L69" s="35"/>
      <c r="M69" s="35"/>
      <c r="N69" s="52"/>
    </row>
    <row r="70" spans="1:28">
      <c r="A70" s="21" t="s">
        <v>113</v>
      </c>
      <c r="B70" s="14">
        <v>2.9651469044426402</v>
      </c>
      <c r="C70" s="22">
        <v>110.442162156424</v>
      </c>
      <c r="D70" s="16">
        <v>4.7707451560870503E-24</v>
      </c>
      <c r="E70" s="16">
        <v>1.0304809537148E-21</v>
      </c>
      <c r="F70" s="2"/>
      <c r="G70" s="2" t="s">
        <v>325</v>
      </c>
      <c r="H70" s="17">
        <v>-1.7328208857693801</v>
      </c>
      <c r="I70" s="12">
        <v>62878.403656377603</v>
      </c>
      <c r="J70" s="19">
        <v>2.6006162613233901E-33</v>
      </c>
      <c r="K70" s="19">
        <v>1.1234662248916999E-30</v>
      </c>
      <c r="L70" s="35"/>
      <c r="M70" s="35"/>
      <c r="N70" s="52"/>
    </row>
    <row r="71" spans="1:28">
      <c r="A71" s="21" t="s">
        <v>290</v>
      </c>
      <c r="B71" s="14">
        <v>2.9126761105193499</v>
      </c>
      <c r="C71" s="22">
        <v>14.9530415212721</v>
      </c>
      <c r="D71" s="16">
        <v>1.3999342625226001E-9</v>
      </c>
      <c r="E71" s="16">
        <v>3.5574800082927201E-8</v>
      </c>
      <c r="F71" s="2"/>
      <c r="G71" s="2" t="s">
        <v>103</v>
      </c>
      <c r="H71" s="17">
        <v>-1.6741704041535299</v>
      </c>
      <c r="I71" s="12">
        <v>9275.0914075849105</v>
      </c>
      <c r="J71" s="19">
        <v>9.3355353327577996E-12</v>
      </c>
      <c r="K71" s="19">
        <v>4.0329512637513699E-10</v>
      </c>
      <c r="L71" s="35"/>
      <c r="M71" s="35"/>
      <c r="N71" s="52"/>
    </row>
    <row r="72" spans="1:28">
      <c r="A72" s="21" t="s">
        <v>402</v>
      </c>
      <c r="B72" s="14">
        <v>2.8343933361507698</v>
      </c>
      <c r="C72" s="22">
        <v>9.14090150678215</v>
      </c>
      <c r="D72" s="16">
        <v>9.0909214027939695E-9</v>
      </c>
      <c r="E72" s="16">
        <v>1.9636390230035001E-7</v>
      </c>
      <c r="F72" s="2"/>
      <c r="G72" s="2" t="s">
        <v>50</v>
      </c>
      <c r="H72" s="17">
        <v>-1.65250875751878</v>
      </c>
      <c r="I72" s="12">
        <v>2762.2122153453602</v>
      </c>
      <c r="J72" s="19">
        <v>4.38618255914511E-15</v>
      </c>
      <c r="K72" s="19">
        <v>4.7370771638767103E-13</v>
      </c>
      <c r="L72" s="35"/>
      <c r="M72" s="35"/>
      <c r="N72" s="52"/>
      <c r="O72" s="53"/>
      <c r="P72" s="55"/>
      <c r="Q72" s="55"/>
      <c r="X72" s="35"/>
      <c r="Y72" s="35"/>
      <c r="Z72" s="35"/>
    </row>
    <row r="73" spans="1:28">
      <c r="A73" s="21" t="s">
        <v>405</v>
      </c>
      <c r="B73" s="14">
        <v>2.7138769285859698</v>
      </c>
      <c r="C73" s="22">
        <v>63.976887304308597</v>
      </c>
      <c r="D73" s="16">
        <v>9.7302705600223397E-14</v>
      </c>
      <c r="E73" s="16">
        <v>8.4069537638593005E-12</v>
      </c>
      <c r="F73" s="2"/>
      <c r="G73" s="2" t="s">
        <v>74</v>
      </c>
      <c r="H73" s="17">
        <v>-1.49883367991687</v>
      </c>
      <c r="I73" s="12">
        <v>165.50280486489501</v>
      </c>
      <c r="J73" s="19">
        <v>3.43335630678312E-9</v>
      </c>
      <c r="K73" s="19">
        <v>7.8063680238437294E-8</v>
      </c>
      <c r="L73" s="35"/>
      <c r="M73" s="35"/>
      <c r="N73" s="52"/>
      <c r="O73" s="53"/>
      <c r="P73" s="55"/>
      <c r="Q73" s="55"/>
      <c r="X73" s="35"/>
      <c r="Y73" s="35"/>
      <c r="Z73" s="35"/>
    </row>
    <row r="74" spans="1:28">
      <c r="A74" s="21" t="s">
        <v>400</v>
      </c>
      <c r="B74" s="14">
        <v>2.6284515129630499</v>
      </c>
      <c r="C74" s="22">
        <v>114.605331751078</v>
      </c>
      <c r="D74" s="16">
        <v>4.4516903543770101E-13</v>
      </c>
      <c r="E74" s="16">
        <v>2.40391279136358E-11</v>
      </c>
      <c r="F74" s="2"/>
      <c r="G74" s="2" t="s">
        <v>373</v>
      </c>
      <c r="H74" s="17">
        <v>-1.44513161726304</v>
      </c>
      <c r="I74" s="12">
        <v>2532.4046946183698</v>
      </c>
      <c r="J74" s="19">
        <v>8.0047174397073998E-7</v>
      </c>
      <c r="K74" s="19">
        <v>1.0806368543605E-5</v>
      </c>
      <c r="L74" s="35"/>
      <c r="M74" s="35"/>
      <c r="N74" s="52"/>
      <c r="O74" s="53"/>
      <c r="P74" s="55"/>
      <c r="Q74" s="55"/>
    </row>
    <row r="75" spans="1:28">
      <c r="A75" s="21" t="s">
        <v>79</v>
      </c>
      <c r="B75" s="14">
        <v>2.1118589868914301</v>
      </c>
      <c r="C75" s="22">
        <v>69.7847693400563</v>
      </c>
      <c r="D75" s="16">
        <v>5.3713641222591701E-11</v>
      </c>
      <c r="E75" s="16">
        <v>1.9336910840133E-9</v>
      </c>
      <c r="F75" s="2"/>
      <c r="G75" s="2" t="s">
        <v>365</v>
      </c>
      <c r="H75" s="17">
        <v>-1.44294198361766</v>
      </c>
      <c r="I75" s="12">
        <v>7704.0475510617998</v>
      </c>
      <c r="J75" s="19">
        <v>1.14748163074961E-11</v>
      </c>
      <c r="K75" s="19">
        <v>4.5064733134893801E-10</v>
      </c>
      <c r="Q75" s="35"/>
      <c r="T75" s="35"/>
      <c r="U75" s="35"/>
      <c r="V75" s="35"/>
      <c r="W75" s="35"/>
      <c r="AA75" s="35"/>
      <c r="AB75" s="35"/>
    </row>
    <row r="76" spans="1:28">
      <c r="A76" s="21" t="s">
        <v>67</v>
      </c>
      <c r="B76" s="14">
        <v>2.0366432087284299</v>
      </c>
      <c r="C76" s="22">
        <v>225.503196137527</v>
      </c>
      <c r="D76" s="16">
        <v>1.3277506720508999E-5</v>
      </c>
      <c r="E76" s="16">
        <v>1.22040061771487E-4</v>
      </c>
      <c r="F76" s="2"/>
      <c r="G76" s="2" t="s">
        <v>352</v>
      </c>
      <c r="H76" s="17">
        <v>-1.2342832460155999</v>
      </c>
      <c r="I76" s="12">
        <v>11.0553863321125</v>
      </c>
      <c r="J76" s="19">
        <v>1.0232329389640299E-2</v>
      </c>
      <c r="K76" s="19">
        <v>3.4002817664035602E-2</v>
      </c>
      <c r="Q76" s="35"/>
      <c r="T76" s="35"/>
      <c r="U76" s="35"/>
      <c r="V76" s="35"/>
      <c r="W76" s="35"/>
      <c r="AA76" s="35"/>
      <c r="AB76" s="35"/>
    </row>
    <row r="77" spans="1:28">
      <c r="A77" s="21" t="s">
        <v>399</v>
      </c>
      <c r="B77" s="14">
        <v>2.0269588343267801</v>
      </c>
      <c r="C77" s="22">
        <v>12.4559710619529</v>
      </c>
      <c r="D77" s="16">
        <v>1.81545144021157E-5</v>
      </c>
      <c r="E77" s="16">
        <v>1.6339062961904201E-4</v>
      </c>
      <c r="F77" s="2"/>
      <c r="G77" s="2" t="s">
        <v>101</v>
      </c>
      <c r="H77" s="17">
        <v>-1.2321895706125301</v>
      </c>
      <c r="I77" s="12">
        <v>1748.13153729224</v>
      </c>
      <c r="J77" s="19">
        <v>3.5041039234850898E-10</v>
      </c>
      <c r="K77" s="19">
        <v>1.00918192996371E-8</v>
      </c>
    </row>
    <row r="78" spans="1:28">
      <c r="A78" s="21" t="s">
        <v>431</v>
      </c>
      <c r="B78" s="14">
        <v>1.95786068135291</v>
      </c>
      <c r="C78" s="22">
        <v>9.8163805631367502</v>
      </c>
      <c r="D78" s="16">
        <v>8.2640270363363094E-5</v>
      </c>
      <c r="E78" s="16">
        <v>6.2632625959601501E-4</v>
      </c>
      <c r="F78" s="2"/>
      <c r="G78" s="2" t="s">
        <v>371</v>
      </c>
      <c r="H78" s="17">
        <v>-1.19764872015881</v>
      </c>
      <c r="I78" s="12">
        <v>3283.5447177326901</v>
      </c>
      <c r="J78" s="19">
        <v>1.5495833168378699E-10</v>
      </c>
      <c r="K78" s="19">
        <v>4.7815713776711297E-9</v>
      </c>
    </row>
    <row r="79" spans="1:28">
      <c r="A79" s="21" t="s">
        <v>396</v>
      </c>
      <c r="B79" s="14">
        <v>1.8072400139778</v>
      </c>
      <c r="C79" s="22">
        <v>72.730057969653302</v>
      </c>
      <c r="D79" s="16">
        <v>1.6322475956544101E-8</v>
      </c>
      <c r="E79" s="16">
        <v>3.20514073328503E-7</v>
      </c>
      <c r="F79" s="2"/>
      <c r="G79" s="2" t="s">
        <v>6</v>
      </c>
      <c r="H79" s="17">
        <v>-1.17460771987136</v>
      </c>
      <c r="I79" s="12">
        <v>1270429.0686681301</v>
      </c>
      <c r="J79" s="19">
        <v>6.3371782160325496E-6</v>
      </c>
      <c r="K79" s="19">
        <v>6.5182404507763399E-5</v>
      </c>
    </row>
    <row r="80" spans="1:28">
      <c r="A80" s="21" t="s">
        <v>142</v>
      </c>
      <c r="B80" s="14">
        <v>1.8009873154240299</v>
      </c>
      <c r="C80" s="22">
        <v>174.60522996799699</v>
      </c>
      <c r="D80" s="16">
        <v>3.91784205715301E-10</v>
      </c>
      <c r="E80" s="16">
        <v>1.05781735543131E-8</v>
      </c>
      <c r="F80" s="2"/>
      <c r="G80" s="2" t="s">
        <v>274</v>
      </c>
      <c r="H80" s="17">
        <v>-1.1738371616965899</v>
      </c>
      <c r="I80" s="12">
        <v>208.44092004572801</v>
      </c>
      <c r="J80" s="19">
        <v>4.9585658757955895E-7</v>
      </c>
      <c r="K80" s="19">
        <v>7.3865533046334296E-6</v>
      </c>
    </row>
    <row r="81" spans="1:31">
      <c r="A81" s="21" t="s">
        <v>29</v>
      </c>
      <c r="B81" s="14">
        <v>1.7742941369535401</v>
      </c>
      <c r="C81" s="22">
        <v>14.7578524936495</v>
      </c>
      <c r="D81" s="16">
        <v>2.0708908514762499E-4</v>
      </c>
      <c r="E81" s="16">
        <v>1.42003944101228E-3</v>
      </c>
      <c r="F81" s="2"/>
      <c r="G81" s="2" t="s">
        <v>28</v>
      </c>
      <c r="H81" s="17">
        <v>-1.13817052850409</v>
      </c>
      <c r="I81" s="12">
        <v>1648.1095841420199</v>
      </c>
      <c r="J81" s="19">
        <v>6.5166045270477502E-6</v>
      </c>
      <c r="K81" s="19">
        <v>6.5469143155456503E-5</v>
      </c>
    </row>
    <row r="82" spans="1:31">
      <c r="A82" s="21" t="s">
        <v>132</v>
      </c>
      <c r="B82" s="14">
        <v>1.7594679103742299</v>
      </c>
      <c r="C82" s="22">
        <v>75.408396055784195</v>
      </c>
      <c r="D82" s="16">
        <v>9.3324879021766095E-8</v>
      </c>
      <c r="E82" s="16">
        <v>1.4931980643482601E-6</v>
      </c>
      <c r="F82" s="2"/>
      <c r="G82" s="2" t="s">
        <v>432</v>
      </c>
      <c r="H82" s="17">
        <v>-1.10842460069252</v>
      </c>
      <c r="I82" s="12">
        <v>15.5377349914323</v>
      </c>
      <c r="J82" s="19">
        <v>1.13264077696921E-2</v>
      </c>
      <c r="K82" s="19">
        <v>3.6514986242589399E-2</v>
      </c>
    </row>
    <row r="83" spans="1:31">
      <c r="A83" s="21" t="s">
        <v>417</v>
      </c>
      <c r="B83" s="14">
        <v>1.7254369323815599</v>
      </c>
      <c r="C83" s="22">
        <v>1261.5547403416799</v>
      </c>
      <c r="D83" s="16">
        <v>1.8929002020804301E-13</v>
      </c>
      <c r="E83" s="16">
        <v>1.36288814549791E-11</v>
      </c>
      <c r="F83" s="2"/>
      <c r="G83" s="2" t="s">
        <v>160</v>
      </c>
      <c r="H83" s="17">
        <v>-1.10255853195882</v>
      </c>
      <c r="I83" s="12">
        <v>189.15822630580499</v>
      </c>
      <c r="J83" s="19">
        <v>3.0792716925791101E-3</v>
      </c>
      <c r="K83" s="19">
        <v>1.1877190814233701E-2</v>
      </c>
    </row>
    <row r="84" spans="1:31">
      <c r="A84" s="21" t="s">
        <v>409</v>
      </c>
      <c r="B84" s="14">
        <v>1.7047001709826399</v>
      </c>
      <c r="C84" s="22">
        <v>79.311917977945399</v>
      </c>
      <c r="D84" s="16">
        <v>4.3457730069172898E-6</v>
      </c>
      <c r="E84" s="16">
        <v>4.69343484747067E-5</v>
      </c>
      <c r="F84" s="2"/>
      <c r="G84" s="2" t="s">
        <v>433</v>
      </c>
      <c r="H84" s="17">
        <v>-1.09848709665329</v>
      </c>
      <c r="I84" s="12">
        <v>2262.32991017325</v>
      </c>
      <c r="J84" s="19">
        <v>7.0429530625515396E-5</v>
      </c>
      <c r="K84" s="19">
        <v>5.4331352196826204E-4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>
      <c r="A85" s="21" t="s">
        <v>137</v>
      </c>
      <c r="B85" s="14">
        <v>1.6750827194592599</v>
      </c>
      <c r="C85" s="22">
        <v>17.667477437854799</v>
      </c>
      <c r="D85" s="16">
        <v>2.4797762466898801E-4</v>
      </c>
      <c r="E85" s="16">
        <v>1.62312627056065E-3</v>
      </c>
      <c r="F85" s="2"/>
      <c r="G85" s="2" t="s">
        <v>372</v>
      </c>
      <c r="H85" s="17">
        <v>-1.0723876861655901</v>
      </c>
      <c r="I85" s="12">
        <v>2702.8937606017498</v>
      </c>
      <c r="J85" s="19">
        <v>4.8534039751311905E-7</v>
      </c>
      <c r="K85" s="19">
        <v>7.3865533046334296E-6</v>
      </c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>
      <c r="A86" s="21" t="s">
        <v>418</v>
      </c>
      <c r="B86" s="14">
        <v>1.6746263642472801</v>
      </c>
      <c r="C86" s="22">
        <v>33.103378024417601</v>
      </c>
      <c r="D86" s="16">
        <v>1.27515311479652E-5</v>
      </c>
      <c r="E86" s="16">
        <v>1.19753509911325E-4</v>
      </c>
      <c r="F86" s="2"/>
      <c r="G86" s="2" t="s">
        <v>58</v>
      </c>
      <c r="H86" s="17">
        <v>-1.0258510031793699</v>
      </c>
      <c r="I86" s="12">
        <v>2126.9590027956801</v>
      </c>
      <c r="J86" s="19">
        <v>4.4962378242270703E-6</v>
      </c>
      <c r="K86" s="19">
        <v>4.7374993660148599E-5</v>
      </c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>
      <c r="A87" s="21" t="s">
        <v>397</v>
      </c>
      <c r="B87" s="14">
        <v>1.6646884851846899</v>
      </c>
      <c r="C87" s="22">
        <v>5.9741312501641799</v>
      </c>
      <c r="D87" s="16">
        <v>1.0599037448166301E-3</v>
      </c>
      <c r="E87" s="16">
        <v>5.1447013231548603E-3</v>
      </c>
      <c r="F87" s="2"/>
      <c r="G87" s="2" t="s">
        <v>401</v>
      </c>
      <c r="H87" s="17">
        <v>-1.0209317250651599</v>
      </c>
      <c r="I87" s="12">
        <v>161.16999135812199</v>
      </c>
      <c r="J87" s="19">
        <v>3.0003801036138202E-5</v>
      </c>
      <c r="K87" s="19">
        <v>2.6452330709411599E-4</v>
      </c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>
      <c r="A88" s="21" t="s">
        <v>162</v>
      </c>
      <c r="B88" s="14">
        <v>1.6328586649180701</v>
      </c>
      <c r="C88" s="22">
        <v>249.57592143741499</v>
      </c>
      <c r="D88" s="16">
        <v>6.3898765312076402E-8</v>
      </c>
      <c r="E88" s="16">
        <v>1.10417066459268E-6</v>
      </c>
      <c r="F88" s="2"/>
      <c r="G88" s="2" t="s">
        <v>434</v>
      </c>
      <c r="H88" s="17">
        <v>-1.01247714972699</v>
      </c>
      <c r="I88" s="12">
        <v>23.521112901001501</v>
      </c>
      <c r="J88" s="19">
        <v>1.09484138087823E-2</v>
      </c>
      <c r="K88" s="19">
        <v>3.5561765153338101E-2</v>
      </c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>
      <c r="A89" s="21" t="s">
        <v>71</v>
      </c>
      <c r="B89" s="14">
        <v>1.63218869566396</v>
      </c>
      <c r="C89" s="22">
        <v>245.17496860592999</v>
      </c>
      <c r="D89" s="16">
        <v>2.0499864564976199E-9</v>
      </c>
      <c r="E89" s="16">
        <v>4.9199674955942901E-8</v>
      </c>
      <c r="F89" s="2"/>
      <c r="G89" s="2" t="s">
        <v>415</v>
      </c>
      <c r="H89" s="17">
        <v>-0.99452929104531196</v>
      </c>
      <c r="I89" s="12">
        <v>44.165347950452698</v>
      </c>
      <c r="J89" s="19">
        <v>1.27910120022747E-3</v>
      </c>
      <c r="K89" s="19">
        <v>5.9416313817017901E-3</v>
      </c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>
      <c r="A90" s="21" t="s">
        <v>435</v>
      </c>
      <c r="B90" s="14">
        <v>1.6314025333478701</v>
      </c>
      <c r="C90" s="22">
        <v>32.453010537118402</v>
      </c>
      <c r="D90" s="16">
        <v>1.4235781477923799E-3</v>
      </c>
      <c r="E90" s="16">
        <v>6.47353431417165E-3</v>
      </c>
      <c r="F90" s="2"/>
      <c r="G90" s="2" t="s">
        <v>240</v>
      </c>
      <c r="H90" s="17">
        <v>-0.991088360010278</v>
      </c>
      <c r="I90" s="12">
        <v>108.47609003562199</v>
      </c>
      <c r="J90" s="19">
        <v>1.1398167856498401E-4</v>
      </c>
      <c r="K90" s="19">
        <v>8.2066808566788401E-4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>
      <c r="A91" s="21" t="s">
        <v>398</v>
      </c>
      <c r="B91" s="14">
        <v>1.5878519061593801</v>
      </c>
      <c r="C91" s="22">
        <v>14.2919865313453</v>
      </c>
      <c r="D91" s="16">
        <v>4.84532408712286E-4</v>
      </c>
      <c r="E91" s="16">
        <v>2.9481408530099601E-3</v>
      </c>
      <c r="F91" s="2"/>
      <c r="G91" s="2" t="s">
        <v>59</v>
      </c>
      <c r="H91" s="17">
        <v>-0.98785033451116899</v>
      </c>
      <c r="I91" s="12">
        <v>11553.677796445299</v>
      </c>
      <c r="J91" s="19">
        <v>1.49288633875178E-6</v>
      </c>
      <c r="K91" s="19">
        <v>1.8426482809736299E-5</v>
      </c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>
      <c r="A92" s="21" t="s">
        <v>414</v>
      </c>
      <c r="B92" s="14">
        <v>1.5620154742047501</v>
      </c>
      <c r="C92" s="22">
        <v>125.952207161622</v>
      </c>
      <c r="D92" s="16">
        <v>5.58057994083054E-7</v>
      </c>
      <c r="E92" s="16">
        <v>7.7768081756090204E-6</v>
      </c>
      <c r="F92" s="2"/>
      <c r="G92" s="2" t="s">
        <v>32</v>
      </c>
      <c r="H92" s="17">
        <v>-0.980058165841863</v>
      </c>
      <c r="I92" s="12">
        <v>254.819408839777</v>
      </c>
      <c r="J92" s="19">
        <v>8.9116172960505803E-4</v>
      </c>
      <c r="K92" s="19">
        <v>4.5831174665402997E-3</v>
      </c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>
      <c r="A93" s="21" t="s">
        <v>436</v>
      </c>
      <c r="B93" s="14">
        <v>1.4033356285317999</v>
      </c>
      <c r="C93" s="22">
        <v>474.43840785204702</v>
      </c>
      <c r="D93" s="16">
        <v>3.0529637429937899E-8</v>
      </c>
      <c r="E93" s="16">
        <v>5.7342623346665995E-7</v>
      </c>
      <c r="F93" s="2"/>
      <c r="G93" s="2" t="s">
        <v>437</v>
      </c>
      <c r="H93" s="17">
        <v>-0.97230729496707702</v>
      </c>
      <c r="I93" s="12">
        <v>31.2191168477014</v>
      </c>
      <c r="J93" s="19">
        <v>3.5057824926774E-3</v>
      </c>
      <c r="K93" s="19">
        <v>1.3285070498567E-2</v>
      </c>
      <c r="R93" s="35"/>
      <c r="S93" s="35"/>
      <c r="T93" s="35"/>
      <c r="U93" s="35"/>
      <c r="V93" s="35"/>
      <c r="W93" s="35"/>
      <c r="X93" s="55"/>
      <c r="Y93" s="35"/>
      <c r="Z93" s="35"/>
      <c r="AA93" s="35"/>
      <c r="AB93" s="35"/>
      <c r="AC93" s="35"/>
      <c r="AD93" s="35"/>
      <c r="AE93" s="35"/>
    </row>
    <row r="94" spans="1:31">
      <c r="A94" s="21" t="s">
        <v>407</v>
      </c>
      <c r="B94" s="14">
        <v>1.3817457331124401</v>
      </c>
      <c r="C94" s="22">
        <v>21.230202599333399</v>
      </c>
      <c r="D94" s="16">
        <v>6.2881025209626698E-4</v>
      </c>
      <c r="E94" s="16">
        <v>3.4726822037354599E-3</v>
      </c>
      <c r="F94" s="2"/>
      <c r="G94" s="2" t="s">
        <v>106</v>
      </c>
      <c r="H94" s="17">
        <v>-0.96723640953429402</v>
      </c>
      <c r="I94" s="12">
        <v>55.258676679921003</v>
      </c>
      <c r="J94" s="19">
        <v>1.5655671204622801E-2</v>
      </c>
      <c r="K94" s="19">
        <v>4.5735907736951797E-2</v>
      </c>
      <c r="R94" s="35"/>
      <c r="S94" s="35"/>
      <c r="T94" s="35"/>
      <c r="U94" s="35"/>
      <c r="V94" s="35"/>
      <c r="W94" s="35"/>
      <c r="X94" s="55"/>
      <c r="Y94" s="35"/>
      <c r="Z94" s="35"/>
      <c r="AA94" s="35"/>
      <c r="AB94" s="35"/>
      <c r="AC94" s="35"/>
      <c r="AD94" s="35"/>
      <c r="AE94" s="35"/>
    </row>
    <row r="95" spans="1:31">
      <c r="A95" s="21" t="s">
        <v>411</v>
      </c>
      <c r="B95" s="14">
        <v>1.3537335190058</v>
      </c>
      <c r="C95" s="22">
        <v>13.8248020543446</v>
      </c>
      <c r="D95" s="16">
        <v>1.96212495194116E-3</v>
      </c>
      <c r="E95" s="16">
        <v>8.3083662628966205E-3</v>
      </c>
      <c r="F95" s="2"/>
      <c r="G95" s="2" t="s">
        <v>412</v>
      </c>
      <c r="H95" s="17">
        <v>-0.94924814194895002</v>
      </c>
      <c r="I95" s="12">
        <v>91.781269047270001</v>
      </c>
      <c r="J95" s="19">
        <v>1.5256331569583901E-3</v>
      </c>
      <c r="K95" s="19">
        <v>6.725240038837E-3</v>
      </c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>
      <c r="A96" s="21" t="s">
        <v>139</v>
      </c>
      <c r="B96" s="14">
        <v>1.3289832519581</v>
      </c>
      <c r="C96" s="22">
        <v>43.096129712604899</v>
      </c>
      <c r="D96" s="16">
        <v>1.0036227035834501E-5</v>
      </c>
      <c r="E96" s="16">
        <v>9.8537501806375595E-5</v>
      </c>
      <c r="F96" s="2"/>
      <c r="G96" s="2" t="s">
        <v>35</v>
      </c>
      <c r="H96" s="17">
        <v>-0.94666529181941605</v>
      </c>
      <c r="I96" s="12">
        <v>885.01775830413396</v>
      </c>
      <c r="J96" s="19">
        <v>3.4141981972274002E-4</v>
      </c>
      <c r="K96" s="19">
        <v>2.1375849582641101E-3</v>
      </c>
      <c r="R96" s="35"/>
      <c r="S96" s="35"/>
      <c r="T96" s="35"/>
      <c r="U96" s="52"/>
      <c r="V96" s="53"/>
      <c r="W96" s="55"/>
      <c r="X96" s="35"/>
      <c r="Y96" s="35"/>
      <c r="Z96" s="35"/>
      <c r="AA96" s="35"/>
      <c r="AB96" s="35"/>
      <c r="AC96" s="35"/>
      <c r="AD96" s="35"/>
      <c r="AE96" s="35"/>
    </row>
    <row r="97" spans="1:31">
      <c r="A97" s="21" t="s">
        <v>420</v>
      </c>
      <c r="B97" s="14">
        <v>1.29238663468406</v>
      </c>
      <c r="C97" s="22">
        <v>38.881873875679602</v>
      </c>
      <c r="D97" s="16">
        <v>1.0395133385127E-4</v>
      </c>
      <c r="E97" s="16">
        <v>7.7425821075429E-4</v>
      </c>
      <c r="F97" s="2"/>
      <c r="G97" s="2" t="s">
        <v>82</v>
      </c>
      <c r="H97" s="17">
        <v>-0.91413491468704999</v>
      </c>
      <c r="I97" s="12">
        <v>32.550918590219197</v>
      </c>
      <c r="J97" s="19">
        <v>6.2289811508352399E-3</v>
      </c>
      <c r="K97" s="19">
        <v>2.2056720140662501E-2</v>
      </c>
      <c r="R97" s="35"/>
      <c r="S97" s="35"/>
      <c r="T97" s="35"/>
      <c r="U97" s="52"/>
      <c r="V97" s="53"/>
      <c r="W97" s="55"/>
      <c r="X97" s="35"/>
      <c r="Y97" s="35"/>
      <c r="Z97" s="35"/>
      <c r="AA97" s="35"/>
      <c r="AB97" s="35"/>
      <c r="AC97" s="35"/>
      <c r="AD97" s="35"/>
      <c r="AE97" s="35"/>
    </row>
    <row r="98" spans="1:31">
      <c r="A98" s="21" t="s">
        <v>424</v>
      </c>
      <c r="B98" s="14">
        <v>1.2907375500817699</v>
      </c>
      <c r="C98" s="22">
        <v>139.45126709306399</v>
      </c>
      <c r="D98" s="16">
        <v>1.2277000977549499E-8</v>
      </c>
      <c r="E98" s="16">
        <v>2.5255544868101802E-7</v>
      </c>
      <c r="F98" s="2"/>
      <c r="G98" s="2" t="s">
        <v>303</v>
      </c>
      <c r="H98" s="17">
        <v>-0.91200008544804001</v>
      </c>
      <c r="I98" s="12">
        <v>671.07155517994397</v>
      </c>
      <c r="J98" s="19">
        <v>2.2528520838738399E-4</v>
      </c>
      <c r="K98" s="19">
        <v>1.52067515661484E-3</v>
      </c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>
      <c r="A99" s="21" t="s">
        <v>60</v>
      </c>
      <c r="B99" s="14">
        <v>1.25556090656278</v>
      </c>
      <c r="C99" s="22">
        <v>1713.37709944789</v>
      </c>
      <c r="D99" s="16">
        <v>5.6333506161175601E-8</v>
      </c>
      <c r="E99" s="16">
        <v>1.0140031109011601E-6</v>
      </c>
      <c r="F99" s="2"/>
      <c r="G99" s="2" t="s">
        <v>40</v>
      </c>
      <c r="H99" s="17">
        <v>-0.90983320691122604</v>
      </c>
      <c r="I99" s="12">
        <v>85.497238498468207</v>
      </c>
      <c r="J99" s="19">
        <v>9.7797457450163306E-4</v>
      </c>
      <c r="K99" s="19">
        <v>4.8835924492000096E-3</v>
      </c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>
      <c r="A100" s="21" t="s">
        <v>165</v>
      </c>
      <c r="B100" s="14">
        <v>1.2350049842072699</v>
      </c>
      <c r="C100" s="22">
        <v>763.79988262004395</v>
      </c>
      <c r="D100" s="16">
        <v>6.9879080438694999E-8</v>
      </c>
      <c r="E100" s="16">
        <v>1.16106779805832E-6</v>
      </c>
      <c r="F100" s="2"/>
      <c r="G100" s="2" t="s">
        <v>408</v>
      </c>
      <c r="H100" s="17">
        <v>-0.90500649618554596</v>
      </c>
      <c r="I100" s="12">
        <v>56.830434575110502</v>
      </c>
      <c r="J100" s="19">
        <v>2.5048973204195098E-3</v>
      </c>
      <c r="K100" s="19">
        <v>1.0208638136049299E-2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>
      <c r="A101" s="21" t="s">
        <v>438</v>
      </c>
      <c r="B101" s="14">
        <v>1.18517351894902</v>
      </c>
      <c r="C101" s="22">
        <v>142.615265979871</v>
      </c>
      <c r="D101" s="16">
        <v>1.6352419642897001E-6</v>
      </c>
      <c r="E101" s="16">
        <v>1.9622903571476399E-5</v>
      </c>
      <c r="F101" s="2"/>
      <c r="G101" s="2" t="s">
        <v>197</v>
      </c>
      <c r="H101" s="17">
        <v>-0.898856046278526</v>
      </c>
      <c r="I101" s="12">
        <v>69.733368408985797</v>
      </c>
      <c r="J101" s="19">
        <v>1.35068649725423E-3</v>
      </c>
      <c r="K101" s="19">
        <v>6.2074102852534702E-3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>
      <c r="A102" s="21" t="s">
        <v>423</v>
      </c>
      <c r="B102" s="14">
        <v>1.16227130883292</v>
      </c>
      <c r="C102" s="22">
        <v>28.2179770398646</v>
      </c>
      <c r="D102" s="16">
        <v>6.4464427789454103E-4</v>
      </c>
      <c r="E102" s="16">
        <v>3.4810791006305202E-3</v>
      </c>
      <c r="F102" s="2"/>
      <c r="G102" s="2" t="s">
        <v>337</v>
      </c>
      <c r="H102" s="17">
        <v>-0.89388616645692498</v>
      </c>
      <c r="I102" s="12">
        <v>6407.5008114022303</v>
      </c>
      <c r="J102" s="19">
        <v>5.2092109521743795E-7</v>
      </c>
      <c r="K102" s="19">
        <v>7.5012637711311E-6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>
      <c r="A103" s="21" t="s">
        <v>195</v>
      </c>
      <c r="B103" s="14">
        <v>1.0834781734846799</v>
      </c>
      <c r="C103" s="22">
        <v>1123.6227308897601</v>
      </c>
      <c r="D103" s="16">
        <v>4.97255599590308E-5</v>
      </c>
      <c r="E103" s="16">
        <v>3.9780447967224602E-4</v>
      </c>
      <c r="F103" s="2"/>
      <c r="G103" s="2" t="s">
        <v>369</v>
      </c>
      <c r="H103" s="17">
        <v>-0.88811694910084404</v>
      </c>
      <c r="I103" s="12">
        <v>956.50814219478502</v>
      </c>
      <c r="J103" s="19">
        <v>2.4743884982142899E-4</v>
      </c>
      <c r="K103" s="19">
        <v>1.62312627056065E-3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>
      <c r="A104" s="21" t="s">
        <v>182</v>
      </c>
      <c r="B104" s="14">
        <v>1.05072928159773</v>
      </c>
      <c r="C104" s="22">
        <v>39.944925896072299</v>
      </c>
      <c r="D104" s="16">
        <v>1.5653433865893799E-3</v>
      </c>
      <c r="E104" s="16">
        <v>6.7682439577960701E-3</v>
      </c>
      <c r="F104" s="2"/>
      <c r="G104" s="2" t="s">
        <v>80</v>
      </c>
      <c r="H104" s="17">
        <v>-0.88471955403771696</v>
      </c>
      <c r="I104" s="12">
        <v>374.09214475144199</v>
      </c>
      <c r="J104" s="19">
        <v>1.48018065041863E-3</v>
      </c>
      <c r="K104" s="19">
        <v>6.5921447523798801E-3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>
      <c r="A105" s="21" t="s">
        <v>112</v>
      </c>
      <c r="B105" s="14">
        <v>1.0233799517528199</v>
      </c>
      <c r="C105" s="22">
        <v>31.092446193940301</v>
      </c>
      <c r="D105" s="16">
        <v>1.28533181941191E-2</v>
      </c>
      <c r="E105" s="16">
        <v>4.0530171239850102E-2</v>
      </c>
      <c r="F105" s="2"/>
      <c r="G105" s="2" t="s">
        <v>439</v>
      </c>
      <c r="H105" s="17">
        <v>-0.87464918604960795</v>
      </c>
      <c r="I105" s="12">
        <v>43.207824700187501</v>
      </c>
      <c r="J105" s="19">
        <v>2.89841554993552E-3</v>
      </c>
      <c r="K105" s="19">
        <v>1.15539011085999E-2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>
      <c r="A106" s="21" t="s">
        <v>440</v>
      </c>
      <c r="B106" s="14">
        <v>1.00501297613163</v>
      </c>
      <c r="C106" s="22">
        <v>16.364284270220999</v>
      </c>
      <c r="D106" s="16">
        <v>1.44773521390363E-2</v>
      </c>
      <c r="E106" s="16">
        <v>4.3735777091354497E-2</v>
      </c>
      <c r="F106" s="2"/>
      <c r="G106" s="2" t="s">
        <v>66</v>
      </c>
      <c r="H106" s="17">
        <v>-0.86820605152758501</v>
      </c>
      <c r="I106" s="12">
        <v>51.746859823370301</v>
      </c>
      <c r="J106" s="19">
        <v>3.9698924315973603E-3</v>
      </c>
      <c r="K106" s="19">
        <v>1.4912987221304901E-2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>
      <c r="A107" s="21" t="s">
        <v>416</v>
      </c>
      <c r="B107" s="14">
        <v>1.0024037630820899</v>
      </c>
      <c r="C107" s="22">
        <v>294.93637958415002</v>
      </c>
      <c r="D107" s="16">
        <v>1.40552913868557E-6</v>
      </c>
      <c r="E107" s="16">
        <v>1.7858487879769601E-5</v>
      </c>
      <c r="F107" s="2"/>
      <c r="G107" s="2" t="s">
        <v>250</v>
      </c>
      <c r="H107" s="17">
        <v>-0.86229122261904001</v>
      </c>
      <c r="I107" s="12">
        <v>372.21998848542302</v>
      </c>
      <c r="J107" s="19">
        <v>6.2567036769804404E-4</v>
      </c>
      <c r="K107" s="19">
        <v>3.4726822037354599E-3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>
      <c r="A108" s="21" t="s">
        <v>441</v>
      </c>
      <c r="B108" s="14">
        <v>0.992489889647306</v>
      </c>
      <c r="C108" s="22">
        <v>113.437024081446</v>
      </c>
      <c r="D108" s="16">
        <v>1.6655952596479099E-3</v>
      </c>
      <c r="E108" s="16">
        <v>7.1241302194841099E-3</v>
      </c>
      <c r="F108" s="2"/>
      <c r="G108" s="2" t="s">
        <v>63</v>
      </c>
      <c r="H108" s="17">
        <v>-0.847163197901872</v>
      </c>
      <c r="I108" s="12">
        <v>8527.5679829704095</v>
      </c>
      <c r="J108" s="19">
        <v>1.0770230495061701E-3</v>
      </c>
      <c r="K108" s="19">
        <v>5.1697106376296003E-3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>
      <c r="A109" s="21" t="s">
        <v>292</v>
      </c>
      <c r="B109" s="14">
        <v>0.975390421809888</v>
      </c>
      <c r="C109" s="22">
        <v>264.96917150012598</v>
      </c>
      <c r="D109" s="16">
        <v>2.91522041860506E-3</v>
      </c>
      <c r="E109" s="16">
        <v>1.15539011085999E-2</v>
      </c>
      <c r="F109" s="2"/>
      <c r="G109" s="2" t="s">
        <v>368</v>
      </c>
      <c r="H109" s="17">
        <v>-0.82428167966795496</v>
      </c>
      <c r="I109" s="12">
        <v>583.45529240441999</v>
      </c>
      <c r="J109" s="19">
        <v>5.5684201737513702E-4</v>
      </c>
      <c r="K109" s="19">
        <v>3.2074100200807898E-3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>
      <c r="A110" s="21" t="s">
        <v>100</v>
      </c>
      <c r="B110" s="14">
        <v>0.97015829346569205</v>
      </c>
      <c r="C110" s="22">
        <v>392.66000117126202</v>
      </c>
      <c r="D110" s="16">
        <v>1.02128565749786E-3</v>
      </c>
      <c r="E110" s="16">
        <v>5.01358413680767E-3</v>
      </c>
      <c r="F110" s="2"/>
      <c r="G110" s="2" t="s">
        <v>374</v>
      </c>
      <c r="H110" s="17">
        <v>-0.80871779469024696</v>
      </c>
      <c r="I110" s="12">
        <v>84.654484977107501</v>
      </c>
      <c r="J110" s="19">
        <v>3.0621684898260999E-3</v>
      </c>
      <c r="K110" s="19">
        <v>1.1877190814233701E-2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>
      <c r="A111" s="21" t="s">
        <v>125</v>
      </c>
      <c r="B111" s="14">
        <v>0.96216817569716695</v>
      </c>
      <c r="C111" s="22">
        <v>85.115542307527505</v>
      </c>
      <c r="D111" s="16">
        <v>9.6801360896609998E-4</v>
      </c>
      <c r="E111" s="16">
        <v>4.8835924492000096E-3</v>
      </c>
      <c r="F111" s="2"/>
      <c r="G111" s="2" t="s">
        <v>99</v>
      </c>
      <c r="H111" s="17">
        <v>-0.76247141117717898</v>
      </c>
      <c r="I111" s="12">
        <v>43.197502379294399</v>
      </c>
      <c r="J111" s="19">
        <v>1.30991570579029E-2</v>
      </c>
      <c r="K111" s="19">
        <v>4.0711049273482403E-2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>
      <c r="A112" s="21" t="s">
        <v>186</v>
      </c>
      <c r="B112" s="14">
        <v>0.950246411904342</v>
      </c>
      <c r="C112" s="22">
        <v>4082.5484856999301</v>
      </c>
      <c r="D112" s="16">
        <v>3.8889515037962602E-5</v>
      </c>
      <c r="E112" s="16">
        <v>3.2941706855685998E-4</v>
      </c>
      <c r="F112" s="2"/>
      <c r="G112" s="2" t="s">
        <v>124</v>
      </c>
      <c r="H112" s="17">
        <v>-0.76180553245816995</v>
      </c>
      <c r="I112" s="12">
        <v>1677.35461205929</v>
      </c>
      <c r="J112" s="19">
        <v>1.11463691413812E-4</v>
      </c>
      <c r="K112" s="19">
        <v>8.1614092696214704E-4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>
      <c r="A113" s="21" t="s">
        <v>188</v>
      </c>
      <c r="B113" s="14">
        <v>0.93630851933194803</v>
      </c>
      <c r="C113" s="22">
        <v>656.362893264783</v>
      </c>
      <c r="D113" s="16">
        <v>3.3013443064829398E-4</v>
      </c>
      <c r="E113" s="16">
        <v>2.0973246182362198E-3</v>
      </c>
      <c r="F113" s="2"/>
      <c r="G113" s="2" t="s">
        <v>14</v>
      </c>
      <c r="H113" s="17">
        <v>-0.73155548884180399</v>
      </c>
      <c r="I113" s="12">
        <v>114971.024853164</v>
      </c>
      <c r="J113" s="19">
        <v>2.6099938241194499E-6</v>
      </c>
      <c r="K113" s="19">
        <v>2.9671508737357899E-5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>
      <c r="A114" s="21" t="s">
        <v>257</v>
      </c>
      <c r="B114" s="14">
        <v>0.92167937908256103</v>
      </c>
      <c r="C114" s="22">
        <v>19769.487705518499</v>
      </c>
      <c r="D114" s="16">
        <v>5.2757149223058799E-5</v>
      </c>
      <c r="E114" s="16">
        <v>4.1438342662475299E-4</v>
      </c>
      <c r="F114" s="2"/>
      <c r="G114" s="2" t="s">
        <v>285</v>
      </c>
      <c r="H114" s="17">
        <v>-0.72933806015297897</v>
      </c>
      <c r="I114" s="12">
        <v>434.75715706047703</v>
      </c>
      <c r="J114" s="19">
        <v>1.5597839501062E-2</v>
      </c>
      <c r="K114" s="19">
        <v>4.5735907736951797E-2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>
      <c r="A115" s="21" t="s">
        <v>279</v>
      </c>
      <c r="B115" s="14">
        <v>0.91623864936444099</v>
      </c>
      <c r="C115" s="22">
        <v>324.79919767179803</v>
      </c>
      <c r="D115" s="16">
        <v>2.1948407531272199E-3</v>
      </c>
      <c r="E115" s="16">
        <v>9.03020195572341E-3</v>
      </c>
      <c r="F115" s="2"/>
      <c r="G115" s="2" t="s">
        <v>442</v>
      </c>
      <c r="H115" s="17">
        <v>-0.72128879626537301</v>
      </c>
      <c r="I115" s="12">
        <v>125.832497698143</v>
      </c>
      <c r="J115" s="19">
        <v>1.7120415350031701E-2</v>
      </c>
      <c r="K115" s="19">
        <v>4.8980261133865603E-2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>
      <c r="A116" s="21" t="s">
        <v>443</v>
      </c>
      <c r="B116" s="14">
        <v>0.87661590026851</v>
      </c>
      <c r="C116" s="22">
        <v>41.285093739481198</v>
      </c>
      <c r="D116" s="16">
        <v>1.05051807048352E-2</v>
      </c>
      <c r="E116" s="16">
        <v>3.4462544740946698E-2</v>
      </c>
      <c r="F116" s="2"/>
      <c r="G116" s="2" t="s">
        <v>425</v>
      </c>
      <c r="H116" s="17">
        <v>-0.707844434337632</v>
      </c>
      <c r="I116" s="12">
        <v>86177.498507765005</v>
      </c>
      <c r="J116" s="19">
        <v>1.7947870976180899E-6</v>
      </c>
      <c r="K116" s="19">
        <v>2.0955352058676101E-5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>
      <c r="A117" s="21" t="s">
        <v>426</v>
      </c>
      <c r="B117" s="14">
        <v>0.86214875645682598</v>
      </c>
      <c r="C117" s="22">
        <v>1128.7338889437101</v>
      </c>
      <c r="D117" s="16">
        <v>4.6570938325474703E-5</v>
      </c>
      <c r="E117" s="16">
        <v>3.7959708220009598E-4</v>
      </c>
      <c r="F117" s="2"/>
      <c r="G117" s="2" t="s">
        <v>444</v>
      </c>
      <c r="H117" s="17">
        <v>-0.70664877187750097</v>
      </c>
      <c r="I117" s="12">
        <v>224.98583980207599</v>
      </c>
      <c r="J117" s="19">
        <v>4.0136454761191499E-3</v>
      </c>
      <c r="K117" s="19">
        <v>1.4947369359340301E-2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>
      <c r="A118" s="21" t="s">
        <v>180</v>
      </c>
      <c r="B118" s="14">
        <v>0.85825073854127798</v>
      </c>
      <c r="C118" s="22">
        <v>68.373569398127103</v>
      </c>
      <c r="D118" s="16">
        <v>2.96735356555133E-3</v>
      </c>
      <c r="E118" s="16">
        <v>1.16536067301652E-2</v>
      </c>
      <c r="F118" s="2"/>
      <c r="G118" s="2" t="s">
        <v>135</v>
      </c>
      <c r="H118" s="17">
        <v>-0.69090559147055897</v>
      </c>
      <c r="I118" s="12">
        <v>1400.4837926729101</v>
      </c>
      <c r="J118" s="19">
        <v>9.3641224991603805E-3</v>
      </c>
      <c r="K118" s="19">
        <v>3.16039134346663E-2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>
      <c r="A119" s="21" t="s">
        <v>218</v>
      </c>
      <c r="B119" s="14">
        <v>0.85021719623976</v>
      </c>
      <c r="C119" s="22">
        <v>8305.8420379157105</v>
      </c>
      <c r="D119" s="16">
        <v>8.3308940056134198E-4</v>
      </c>
      <c r="E119" s="16">
        <v>4.3360797715963802E-3</v>
      </c>
      <c r="F119" s="2"/>
      <c r="G119" s="2" t="s">
        <v>310</v>
      </c>
      <c r="H119" s="17">
        <v>-0.68450620422117603</v>
      </c>
      <c r="I119" s="12">
        <v>920.58709538135997</v>
      </c>
      <c r="J119" s="19">
        <v>1.9809299191628502E-3</v>
      </c>
      <c r="K119" s="19">
        <v>8.3083662628966205E-3</v>
      </c>
    </row>
    <row r="120" spans="1:31">
      <c r="A120" s="21" t="s">
        <v>105</v>
      </c>
      <c r="B120" s="14">
        <v>0.83914713798763696</v>
      </c>
      <c r="C120" s="22">
        <v>738.55130819858095</v>
      </c>
      <c r="D120" s="16">
        <v>8.1826384154852505E-4</v>
      </c>
      <c r="E120" s="16">
        <v>4.3108534091336904E-3</v>
      </c>
      <c r="F120" s="2"/>
      <c r="G120" s="2" t="s">
        <v>25</v>
      </c>
      <c r="H120" s="17">
        <v>-0.67595332710665001</v>
      </c>
      <c r="I120" s="12">
        <v>37064.961100191103</v>
      </c>
      <c r="J120" s="19">
        <v>5.6122464321011704E-3</v>
      </c>
      <c r="K120" s="19">
        <v>2.0204087155564199E-2</v>
      </c>
    </row>
    <row r="121" spans="1:31">
      <c r="A121" s="21" t="s">
        <v>272</v>
      </c>
      <c r="B121" s="14">
        <v>0.83317998534731796</v>
      </c>
      <c r="C121" s="22">
        <v>420.01105007745599</v>
      </c>
      <c r="D121" s="16">
        <v>3.0675290611783099E-5</v>
      </c>
      <c r="E121" s="16">
        <v>2.6503451088580597E-4</v>
      </c>
      <c r="F121" s="2"/>
      <c r="G121" s="2" t="s">
        <v>351</v>
      </c>
      <c r="H121" s="17">
        <v>-0.66319378947048702</v>
      </c>
      <c r="I121" s="12">
        <v>12733.531703042399</v>
      </c>
      <c r="J121" s="19">
        <v>1.2734356986949401E-3</v>
      </c>
      <c r="K121" s="19">
        <v>5.9416313817017901E-3</v>
      </c>
    </row>
    <row r="122" spans="1:31">
      <c r="A122" s="21" t="s">
        <v>13</v>
      </c>
      <c r="B122" s="14">
        <v>0.82045128452954796</v>
      </c>
      <c r="C122" s="22">
        <v>126786.67810217</v>
      </c>
      <c r="D122" s="16">
        <v>3.8768552704378998E-6</v>
      </c>
      <c r="E122" s="16">
        <v>4.2943627611004398E-5</v>
      </c>
      <c r="F122" s="2"/>
      <c r="G122" s="2" t="s">
        <v>210</v>
      </c>
      <c r="H122" s="17">
        <v>-0.66196619986708605</v>
      </c>
      <c r="I122" s="12">
        <v>74.677265315312894</v>
      </c>
      <c r="J122" s="19">
        <v>1.7527029568864001E-2</v>
      </c>
      <c r="K122" s="19">
        <v>4.9813662985192401E-2</v>
      </c>
    </row>
    <row r="123" spans="1:31">
      <c r="A123" s="21" t="s">
        <v>22</v>
      </c>
      <c r="B123" s="14">
        <v>0.81105616110010503</v>
      </c>
      <c r="C123" s="22">
        <v>42516.696158606399</v>
      </c>
      <c r="D123" s="16">
        <v>1.7640177307948199E-4</v>
      </c>
      <c r="E123" s="16">
        <v>1.22912203177961E-3</v>
      </c>
      <c r="F123" s="2"/>
      <c r="G123" s="2" t="s">
        <v>324</v>
      </c>
      <c r="H123" s="17">
        <v>-0.65834466992803997</v>
      </c>
      <c r="I123" s="12">
        <v>3656.4911432945701</v>
      </c>
      <c r="J123" s="19">
        <v>5.8435017670953699E-3</v>
      </c>
      <c r="K123" s="19">
        <v>2.0862750110621501E-2</v>
      </c>
    </row>
    <row r="124" spans="1:31">
      <c r="A124" s="21" t="s">
        <v>47</v>
      </c>
      <c r="B124" s="14">
        <v>0.80824973012193002</v>
      </c>
      <c r="C124" s="22">
        <v>2276.27443748827</v>
      </c>
      <c r="D124" s="16">
        <v>4.4362864770317902E-5</v>
      </c>
      <c r="E124" s="16">
        <v>3.6855303039956398E-4</v>
      </c>
      <c r="F124" s="2"/>
      <c r="G124" s="2" t="s">
        <v>295</v>
      </c>
      <c r="H124" s="17">
        <v>-0.63316149881876904</v>
      </c>
      <c r="I124" s="12">
        <v>9761.5147940380793</v>
      </c>
      <c r="J124" s="19">
        <v>1.4437987168089801E-3</v>
      </c>
      <c r="K124" s="19">
        <v>6.4970942256404101E-3</v>
      </c>
    </row>
    <row r="125" spans="1:31">
      <c r="A125" s="21" t="s">
        <v>427</v>
      </c>
      <c r="B125" s="14">
        <v>0.807863850797231</v>
      </c>
      <c r="C125" s="22">
        <v>395.73491435034401</v>
      </c>
      <c r="D125" s="16">
        <v>1.06741361209049E-5</v>
      </c>
      <c r="E125" s="16">
        <v>1.02471706760687E-4</v>
      </c>
      <c r="F125" s="2"/>
      <c r="G125" s="2" t="s">
        <v>8</v>
      </c>
      <c r="H125" s="17">
        <v>-0.62148781438758105</v>
      </c>
      <c r="I125" s="12">
        <v>366740.49602937303</v>
      </c>
      <c r="J125" s="19">
        <v>8.3314366138250093E-3</v>
      </c>
      <c r="K125" s="19">
        <v>2.8340004859625199E-2</v>
      </c>
    </row>
    <row r="126" spans="1:31">
      <c r="A126" s="21" t="s">
        <v>43</v>
      </c>
      <c r="B126" s="14">
        <v>0.797446575478165</v>
      </c>
      <c r="C126" s="22">
        <v>6494.57151938268</v>
      </c>
      <c r="D126" s="16">
        <v>1.5667231383787201E-3</v>
      </c>
      <c r="E126" s="16">
        <v>6.7682439577960701E-3</v>
      </c>
      <c r="F126" s="2"/>
      <c r="G126" s="2" t="s">
        <v>445</v>
      </c>
      <c r="H126" s="17">
        <v>-0.618288159366436</v>
      </c>
      <c r="I126" s="12">
        <v>190.27047900351599</v>
      </c>
      <c r="J126" s="19">
        <v>1.15558121387113E-2</v>
      </c>
      <c r="K126" s="19">
        <v>3.6978598843876199E-2</v>
      </c>
    </row>
    <row r="127" spans="1:31">
      <c r="A127" s="21" t="s">
        <v>75</v>
      </c>
      <c r="B127" s="14">
        <v>0.77956259362216895</v>
      </c>
      <c r="C127" s="22">
        <v>258.22336920606301</v>
      </c>
      <c r="D127" s="16">
        <v>6.1895600515853499E-4</v>
      </c>
      <c r="E127" s="16">
        <v>3.4726822037354599E-3</v>
      </c>
      <c r="F127" s="2"/>
      <c r="G127" s="2" t="s">
        <v>315</v>
      </c>
      <c r="H127" s="17">
        <v>-0.59000360056149204</v>
      </c>
      <c r="I127" s="12">
        <v>568.028937861072</v>
      </c>
      <c r="J127" s="19">
        <v>1.6784542272337302E-2</v>
      </c>
      <c r="K127" s="19">
        <v>4.8339481744331503E-2</v>
      </c>
    </row>
    <row r="128" spans="1:31">
      <c r="A128" s="21" t="s">
        <v>56</v>
      </c>
      <c r="B128" s="14">
        <v>0.77500452202803205</v>
      </c>
      <c r="C128" s="22">
        <v>1428.0695452735699</v>
      </c>
      <c r="D128" s="16">
        <v>1.2644105720536201E-6</v>
      </c>
      <c r="E128" s="16">
        <v>1.6552283852338298E-5</v>
      </c>
      <c r="F128" s="2"/>
      <c r="G128" s="2" t="s">
        <v>422</v>
      </c>
      <c r="H128" s="17">
        <v>-0.58418439479018902</v>
      </c>
      <c r="I128" s="12">
        <v>154.12464794414601</v>
      </c>
      <c r="J128" s="19">
        <v>1.3040529455749199E-2</v>
      </c>
      <c r="K128" s="19">
        <v>4.0711049273482403E-2</v>
      </c>
    </row>
    <row r="129" spans="1:11">
      <c r="A129" s="21" t="s">
        <v>154</v>
      </c>
      <c r="B129" s="14">
        <v>0.77041484024864304</v>
      </c>
      <c r="C129" s="22">
        <v>148.599834983932</v>
      </c>
      <c r="D129" s="16">
        <v>2.1219038677841198E-3</v>
      </c>
      <c r="E129" s="16">
        <v>8.8140622200263401E-3</v>
      </c>
      <c r="F129" s="2"/>
      <c r="G129" s="2" t="s">
        <v>299</v>
      </c>
      <c r="H129" s="17">
        <v>-0.57021674355374596</v>
      </c>
      <c r="I129" s="12">
        <v>24798.821432334698</v>
      </c>
      <c r="J129" s="19">
        <v>6.3505068077569695E-4</v>
      </c>
      <c r="K129" s="19">
        <v>3.4726822037354599E-3</v>
      </c>
    </row>
    <row r="130" spans="1:11">
      <c r="A130" s="21" t="s">
        <v>234</v>
      </c>
      <c r="B130" s="14">
        <v>0.76689919397626705</v>
      </c>
      <c r="C130" s="22">
        <v>530.42357773305605</v>
      </c>
      <c r="D130" s="16">
        <v>3.5138350598118298E-4</v>
      </c>
      <c r="E130" s="16">
        <v>2.16853820834102E-3</v>
      </c>
      <c r="F130" s="2"/>
      <c r="G130" s="2" t="s">
        <v>358</v>
      </c>
      <c r="H130" s="17">
        <v>-0.55004179879722204</v>
      </c>
      <c r="I130" s="12">
        <v>1284.8050007873001</v>
      </c>
      <c r="J130" s="19">
        <v>6.5358484801510703E-3</v>
      </c>
      <c r="K130" s="19">
        <v>2.29551751497989E-2</v>
      </c>
    </row>
    <row r="131" spans="1:11">
      <c r="A131" s="21" t="s">
        <v>233</v>
      </c>
      <c r="B131" s="14">
        <v>0.76167205735525501</v>
      </c>
      <c r="C131" s="22">
        <v>381.78673766294298</v>
      </c>
      <c r="D131" s="16">
        <v>7.2580514700879505E-4</v>
      </c>
      <c r="E131" s="16">
        <v>3.87096078404691E-3</v>
      </c>
      <c r="F131" s="2"/>
      <c r="G131" s="2" t="s">
        <v>341</v>
      </c>
      <c r="H131" s="17">
        <v>-0.54921904643460595</v>
      </c>
      <c r="I131" s="12">
        <v>23701.841236937998</v>
      </c>
      <c r="J131" s="19">
        <v>5.0916123921287504E-4</v>
      </c>
      <c r="K131" s="19">
        <v>3.0131185663008499E-3</v>
      </c>
    </row>
    <row r="132" spans="1:11">
      <c r="A132" s="21" t="s">
        <v>145</v>
      </c>
      <c r="B132" s="14">
        <v>0.72349151083525698</v>
      </c>
      <c r="C132" s="22">
        <v>85.119932748052094</v>
      </c>
      <c r="D132" s="16">
        <v>6.8168057273815703E-3</v>
      </c>
      <c r="E132" s="16">
        <v>2.3748871566361601E-2</v>
      </c>
      <c r="F132" s="2"/>
      <c r="G132" s="2" t="s">
        <v>354</v>
      </c>
      <c r="H132" s="17">
        <v>-0.52642909246001102</v>
      </c>
      <c r="I132" s="12">
        <v>1404.88063749823</v>
      </c>
      <c r="J132" s="19">
        <v>7.3634804349322599E-3</v>
      </c>
      <c r="K132" s="19">
        <v>2.5448188383125899E-2</v>
      </c>
    </row>
    <row r="133" spans="1:11">
      <c r="A133" s="21" t="s">
        <v>181</v>
      </c>
      <c r="B133" s="14">
        <v>0.71148630928863299</v>
      </c>
      <c r="C133" s="22">
        <v>292.87036683644999</v>
      </c>
      <c r="D133" s="16">
        <v>1.2043149109948199E-3</v>
      </c>
      <c r="E133" s="16">
        <v>5.7171872697775903E-3</v>
      </c>
      <c r="F133" s="2"/>
      <c r="G133" s="2" t="s">
        <v>21</v>
      </c>
      <c r="H133" s="17">
        <v>-0.50317906638190701</v>
      </c>
      <c r="I133" s="12">
        <v>51926.977748030899</v>
      </c>
      <c r="J133" s="19">
        <v>1.6201559733045399E-2</v>
      </c>
      <c r="K133" s="19">
        <v>4.6973649695809402E-2</v>
      </c>
    </row>
    <row r="134" spans="1:11">
      <c r="A134" s="21" t="s">
        <v>18</v>
      </c>
      <c r="B134" s="14">
        <v>0.69140801032725996</v>
      </c>
      <c r="C134" s="22">
        <v>79196.025230236803</v>
      </c>
      <c r="D134" s="16">
        <v>1.2627883879209599E-4</v>
      </c>
      <c r="E134" s="16">
        <v>8.9430259603582695E-4</v>
      </c>
      <c r="F134" s="2"/>
      <c r="G134" s="2" t="s">
        <v>107</v>
      </c>
      <c r="H134" s="17">
        <v>-0.491641222050822</v>
      </c>
      <c r="I134" s="12">
        <v>2064.3927551946599</v>
      </c>
      <c r="J134" s="19">
        <v>8.1611672272395297E-3</v>
      </c>
      <c r="K134" s="19">
        <v>2.7981144779107001E-2</v>
      </c>
    </row>
    <row r="135" spans="1:11">
      <c r="A135" s="21" t="s">
        <v>217</v>
      </c>
      <c r="B135" s="14">
        <v>0.68781774894513403</v>
      </c>
      <c r="C135" s="22">
        <v>1390.57603054276</v>
      </c>
      <c r="D135" s="16">
        <v>2.9599085421714899E-4</v>
      </c>
      <c r="E135" s="16">
        <v>1.9084783436090799E-3</v>
      </c>
      <c r="F135" s="2"/>
      <c r="G135" s="2" t="s">
        <v>54</v>
      </c>
      <c r="H135" s="17">
        <v>-0.49115448408685802</v>
      </c>
      <c r="I135" s="12">
        <v>2810.3818814804099</v>
      </c>
      <c r="J135" s="19">
        <v>5.3201136350459798E-3</v>
      </c>
      <c r="K135" s="19">
        <v>1.9313353700335E-2</v>
      </c>
    </row>
    <row r="136" spans="1:11">
      <c r="A136" s="21" t="s">
        <v>286</v>
      </c>
      <c r="B136" s="14">
        <v>0.67346731366221801</v>
      </c>
      <c r="C136" s="22">
        <v>1386.0252584463799</v>
      </c>
      <c r="D136" s="16">
        <v>2.6576592559641198E-3</v>
      </c>
      <c r="E136" s="16">
        <v>1.0729988771743E-2</v>
      </c>
      <c r="F136" s="2"/>
      <c r="G136" s="2" t="s">
        <v>357</v>
      </c>
      <c r="H136" s="17">
        <v>-0.44687905297088398</v>
      </c>
      <c r="I136" s="12">
        <v>2212.81961479129</v>
      </c>
      <c r="J136" s="19">
        <v>1.2345440836883E-2</v>
      </c>
      <c r="K136" s="19">
        <v>3.9214929717157697E-2</v>
      </c>
    </row>
    <row r="137" spans="1:11">
      <c r="A137" s="21" t="s">
        <v>446</v>
      </c>
      <c r="B137" s="14">
        <v>0.64864156554199204</v>
      </c>
      <c r="C137" s="22">
        <v>193.23667524217899</v>
      </c>
      <c r="D137" s="16">
        <v>4.6769123272877699E-3</v>
      </c>
      <c r="E137" s="16">
        <v>1.7122255299900999E-2</v>
      </c>
      <c r="F137" s="2"/>
      <c r="G137" s="2" t="s">
        <v>297</v>
      </c>
      <c r="H137" s="17">
        <v>-0.42721053059599301</v>
      </c>
      <c r="I137" s="12">
        <v>1516.94997683063</v>
      </c>
      <c r="J137" s="19">
        <v>1.56687832061779E-2</v>
      </c>
      <c r="K137" s="19">
        <v>4.5735907736951797E-2</v>
      </c>
    </row>
    <row r="138" spans="1:11">
      <c r="A138" s="21" t="s">
        <v>45</v>
      </c>
      <c r="B138" s="14">
        <v>0.62435681977720503</v>
      </c>
      <c r="C138" s="22">
        <v>6870.7114789150301</v>
      </c>
      <c r="D138" s="16">
        <v>5.4197232778099098E-4</v>
      </c>
      <c r="E138" s="16">
        <v>3.1639465621809198E-3</v>
      </c>
      <c r="F138" s="2"/>
      <c r="G138" s="44"/>
      <c r="H138" s="45"/>
      <c r="I138" s="46"/>
      <c r="J138" s="47"/>
      <c r="K138" s="47"/>
    </row>
    <row r="139" spans="1:11">
      <c r="A139" s="21" t="s">
        <v>447</v>
      </c>
      <c r="B139" s="14">
        <v>0.61825518465342799</v>
      </c>
      <c r="C139" s="22">
        <v>116.562459487759</v>
      </c>
      <c r="D139" s="16">
        <v>1.37196487974554E-2</v>
      </c>
      <c r="E139" s="16">
        <v>4.2334916289291001E-2</v>
      </c>
      <c r="F139" s="2"/>
      <c r="G139" s="2"/>
      <c r="H139" s="17"/>
      <c r="I139" s="46"/>
      <c r="J139" s="19"/>
      <c r="K139" s="19"/>
    </row>
    <row r="140" spans="1:11">
      <c r="A140" s="21" t="s">
        <v>277</v>
      </c>
      <c r="B140" s="14">
        <v>0.55966921487259802</v>
      </c>
      <c r="C140" s="22">
        <v>509.42652717004302</v>
      </c>
      <c r="D140" s="16">
        <v>9.8350125713055699E-4</v>
      </c>
      <c r="E140" s="16">
        <v>4.8835924492000096E-3</v>
      </c>
      <c r="F140" s="2"/>
      <c r="G140" s="2"/>
      <c r="H140" s="17"/>
      <c r="I140" s="46"/>
      <c r="J140" s="19"/>
      <c r="K140" s="19"/>
    </row>
    <row r="141" spans="1:11">
      <c r="A141" s="21" t="s">
        <v>37</v>
      </c>
      <c r="B141" s="14">
        <v>0.55881459178585102</v>
      </c>
      <c r="C141" s="22">
        <v>11304.956564967501</v>
      </c>
      <c r="D141" s="16">
        <v>1.5633624655476901E-2</v>
      </c>
      <c r="E141" s="16">
        <v>4.5735907736951797E-2</v>
      </c>
      <c r="F141" s="2"/>
      <c r="G141" s="2"/>
      <c r="H141" s="17"/>
      <c r="I141" s="46"/>
      <c r="J141" s="19"/>
      <c r="K141" s="19"/>
    </row>
    <row r="142" spans="1:11">
      <c r="A142" s="21" t="s">
        <v>283</v>
      </c>
      <c r="B142" s="14">
        <v>0.539962439236083</v>
      </c>
      <c r="C142" s="22">
        <v>10599.268831143499</v>
      </c>
      <c r="D142" s="16">
        <v>1.4158151022114899E-2</v>
      </c>
      <c r="E142" s="16">
        <v>4.3378164833713699E-2</v>
      </c>
      <c r="F142" s="2"/>
      <c r="G142" s="2"/>
      <c r="H142" s="17"/>
      <c r="I142" s="46"/>
      <c r="J142" s="19"/>
      <c r="K142" s="19"/>
    </row>
    <row r="143" spans="1:11">
      <c r="A143" s="21" t="s">
        <v>171</v>
      </c>
      <c r="B143" s="14">
        <v>0.53804258489913903</v>
      </c>
      <c r="C143" s="22">
        <v>1146.4830242719399</v>
      </c>
      <c r="D143" s="16">
        <v>4.9678805750448302E-4</v>
      </c>
      <c r="E143" s="16">
        <v>2.9807283450269E-3</v>
      </c>
      <c r="F143" s="2"/>
      <c r="G143" s="2"/>
      <c r="H143" s="17"/>
      <c r="I143" s="46"/>
      <c r="J143" s="19"/>
      <c r="K143" s="19"/>
    </row>
    <row r="144" spans="1:11">
      <c r="A144" s="21" t="s">
        <v>172</v>
      </c>
      <c r="B144" s="14">
        <v>0.53802786824192905</v>
      </c>
      <c r="C144" s="22">
        <v>1236.6988319192999</v>
      </c>
      <c r="D144" s="16">
        <v>3.3303120401494699E-3</v>
      </c>
      <c r="E144" s="16">
        <v>1.2731812401279401E-2</v>
      </c>
      <c r="F144" s="2"/>
      <c r="G144" s="2"/>
      <c r="H144" s="17"/>
      <c r="I144" s="46"/>
      <c r="J144" s="19"/>
      <c r="K144" s="19"/>
    </row>
    <row r="145" spans="1:19">
      <c r="A145" s="21" t="s">
        <v>61</v>
      </c>
      <c r="B145" s="14">
        <v>0.53138825221991004</v>
      </c>
      <c r="C145" s="22">
        <v>3361.3081768430502</v>
      </c>
      <c r="D145" s="16">
        <v>1.55810779888367E-2</v>
      </c>
      <c r="E145" s="16">
        <v>4.5735907736951797E-2</v>
      </c>
      <c r="F145" s="2"/>
      <c r="G145" s="2"/>
      <c r="H145" s="17"/>
      <c r="I145" s="46"/>
      <c r="J145" s="19"/>
      <c r="K145" s="19"/>
    </row>
    <row r="146" spans="1:19">
      <c r="A146" s="21" t="s">
        <v>239</v>
      </c>
      <c r="B146" s="14">
        <v>0.51385467451227196</v>
      </c>
      <c r="C146" s="22">
        <v>1621.8408070901</v>
      </c>
      <c r="D146" s="16">
        <v>1.43183985665826E-2</v>
      </c>
      <c r="E146" s="16">
        <v>4.3560198456082298E-2</v>
      </c>
      <c r="F146" s="2"/>
      <c r="G146" s="2"/>
      <c r="H146" s="17"/>
      <c r="I146" s="46"/>
      <c r="J146" s="19"/>
      <c r="K146" s="19"/>
    </row>
    <row r="147" spans="1:19">
      <c r="A147" s="21" t="s">
        <v>428</v>
      </c>
      <c r="B147" s="14">
        <v>0.49952975975526398</v>
      </c>
      <c r="C147" s="22">
        <v>903.36762237367998</v>
      </c>
      <c r="D147" s="16">
        <v>1.02289084813407E-2</v>
      </c>
      <c r="E147" s="16">
        <v>3.4002817664035602E-2</v>
      </c>
      <c r="F147" s="2"/>
      <c r="G147" s="2"/>
      <c r="H147" s="17"/>
      <c r="I147" s="46"/>
      <c r="J147" s="19"/>
      <c r="K147" s="19"/>
    </row>
    <row r="148" spans="1:19">
      <c r="A148" s="21" t="s">
        <v>448</v>
      </c>
      <c r="B148" s="14">
        <v>0.47413375756306703</v>
      </c>
      <c r="C148" s="22">
        <v>902.29634908923003</v>
      </c>
      <c r="D148" s="16">
        <v>1.05302220041782E-2</v>
      </c>
      <c r="E148" s="16">
        <v>3.4462544740946698E-2</v>
      </c>
      <c r="F148" s="2"/>
      <c r="G148" s="2"/>
      <c r="H148" s="17"/>
      <c r="I148" s="46"/>
      <c r="J148" s="19"/>
      <c r="K148" s="19"/>
    </row>
    <row r="149" spans="1:19">
      <c r="A149" s="21" t="s">
        <v>62</v>
      </c>
      <c r="B149" s="14">
        <v>0.46658569850304499</v>
      </c>
      <c r="C149" s="22">
        <v>3395.1048423164302</v>
      </c>
      <c r="D149" s="16">
        <v>4.1166810711486899E-3</v>
      </c>
      <c r="E149" s="16">
        <v>1.5200053185779799E-2</v>
      </c>
      <c r="F149" s="2"/>
      <c r="G149" s="2"/>
      <c r="H149" s="17"/>
      <c r="I149" s="46"/>
      <c r="J149" s="19"/>
      <c r="K149" s="19"/>
    </row>
    <row r="150" spans="1:19">
      <c r="A150" s="52"/>
      <c r="B150" s="53"/>
      <c r="C150" s="54"/>
      <c r="D150" s="55"/>
      <c r="E150" s="55"/>
      <c r="I150" s="54"/>
    </row>
    <row r="151" spans="1:19" ht="19.5">
      <c r="A151" s="56" t="s">
        <v>388</v>
      </c>
      <c r="B151" s="17"/>
      <c r="C151" s="12"/>
      <c r="D151" s="19"/>
      <c r="E151" s="19"/>
      <c r="F151" s="57"/>
      <c r="G151" s="99"/>
      <c r="H151" s="100"/>
      <c r="I151" s="101"/>
      <c r="J151" s="102"/>
    </row>
    <row r="152" spans="1:19" ht="16.5" thickBot="1">
      <c r="A152" s="58"/>
      <c r="B152" s="17"/>
      <c r="C152" s="12"/>
      <c r="D152" s="19"/>
      <c r="E152" s="19"/>
      <c r="F152" s="57"/>
      <c r="G152" s="99"/>
      <c r="H152" s="100"/>
      <c r="I152" s="101"/>
      <c r="J152" s="102"/>
    </row>
    <row r="153" spans="1:19" ht="16.5" customHeight="1" thickBot="1">
      <c r="A153" s="36" t="s">
        <v>3</v>
      </c>
      <c r="B153" s="51" t="s">
        <v>129</v>
      </c>
      <c r="C153" s="37" t="s">
        <v>393</v>
      </c>
      <c r="D153" s="38" t="s">
        <v>128</v>
      </c>
      <c r="E153" s="38" t="s">
        <v>394</v>
      </c>
      <c r="F153" s="59"/>
      <c r="G153" s="103"/>
      <c r="H153" s="104"/>
      <c r="I153" s="105"/>
      <c r="J153" s="106"/>
      <c r="K153" s="60"/>
      <c r="L153" s="61"/>
      <c r="M153" s="62"/>
      <c r="N153" s="61"/>
      <c r="O153" s="61"/>
      <c r="P153" s="107"/>
      <c r="Q153" s="35"/>
      <c r="R153" s="35"/>
      <c r="S153" s="35"/>
    </row>
    <row r="154" spans="1:19" ht="15.75">
      <c r="A154" s="2" t="s">
        <v>67</v>
      </c>
      <c r="B154" s="17">
        <v>2.50234095453238</v>
      </c>
      <c r="C154" s="12">
        <v>225.503196137527</v>
      </c>
      <c r="D154" s="19">
        <v>8.7872710714952402E-8</v>
      </c>
      <c r="E154" s="19">
        <v>3.6027811393130499E-5</v>
      </c>
      <c r="F154" s="63"/>
      <c r="G154" s="63"/>
      <c r="H154" s="108"/>
      <c r="I154" s="70"/>
      <c r="J154" s="106"/>
      <c r="K154" s="64"/>
      <c r="L154" s="61"/>
      <c r="M154" s="61"/>
      <c r="N154" s="61"/>
      <c r="O154" s="61"/>
      <c r="P154" s="109"/>
      <c r="Q154" s="35"/>
      <c r="R154" s="35"/>
      <c r="S154" s="35"/>
    </row>
    <row r="155" spans="1:19" ht="15.75">
      <c r="A155" s="65"/>
      <c r="B155" s="66"/>
      <c r="C155" s="67"/>
      <c r="D155" s="68"/>
      <c r="E155" s="68"/>
      <c r="F155" s="59"/>
      <c r="G155" s="59"/>
      <c r="H155" s="110"/>
      <c r="I155" s="71"/>
      <c r="J155" s="106"/>
      <c r="K155" s="111"/>
      <c r="L155" s="112"/>
      <c r="M155" s="112"/>
      <c r="N155" s="111"/>
      <c r="O155" s="112"/>
      <c r="P155" s="35"/>
      <c r="Q155" s="35"/>
      <c r="R155" s="35"/>
      <c r="S155" s="35"/>
    </row>
    <row r="156" spans="1:19" ht="19.5">
      <c r="A156" s="56" t="s">
        <v>389</v>
      </c>
      <c r="B156" s="17"/>
      <c r="C156" s="12"/>
      <c r="D156" s="19"/>
      <c r="E156" s="19"/>
      <c r="F156" s="69"/>
      <c r="G156" s="113"/>
      <c r="H156" s="104"/>
      <c r="I156" s="105"/>
      <c r="J156" s="106"/>
      <c r="K156" s="111"/>
      <c r="L156" s="112"/>
      <c r="M156" s="112"/>
      <c r="N156" s="112"/>
      <c r="O156" s="112"/>
      <c r="P156" s="35"/>
      <c r="Q156" s="35"/>
      <c r="R156" s="35"/>
      <c r="S156" s="35"/>
    </row>
    <row r="157" spans="1:19" ht="20.25" thickBot="1">
      <c r="A157" s="58"/>
      <c r="B157" s="17"/>
      <c r="C157" s="12"/>
      <c r="D157" s="19"/>
      <c r="E157" s="19"/>
      <c r="F157" s="69"/>
      <c r="G157" s="113"/>
      <c r="H157" s="104"/>
      <c r="I157" s="105"/>
      <c r="J157" s="106"/>
      <c r="K157" s="111"/>
      <c r="L157" s="112"/>
      <c r="M157" s="112"/>
      <c r="N157" s="112"/>
      <c r="O157" s="112"/>
      <c r="P157" s="35"/>
      <c r="Q157" s="35"/>
      <c r="R157" s="35"/>
      <c r="S157" s="35"/>
    </row>
    <row r="158" spans="1:19" ht="15.75" customHeight="1" thickBot="1">
      <c r="A158" s="36" t="s">
        <v>3</v>
      </c>
      <c r="B158" s="51" t="s">
        <v>129</v>
      </c>
      <c r="C158" s="37" t="s">
        <v>393</v>
      </c>
      <c r="D158" s="38" t="s">
        <v>128</v>
      </c>
      <c r="E158" s="38" t="s">
        <v>394</v>
      </c>
      <c r="F158" s="59"/>
      <c r="G158" s="103"/>
      <c r="H158" s="104"/>
      <c r="I158" s="105"/>
      <c r="J158" s="106"/>
      <c r="K158" s="16"/>
      <c r="L158" s="21"/>
      <c r="M158" s="21"/>
      <c r="N158" s="21"/>
      <c r="O158" s="21"/>
    </row>
    <row r="159" spans="1:19" ht="15.75">
      <c r="A159" s="2" t="s">
        <v>53</v>
      </c>
      <c r="B159" s="17">
        <v>-1.2910258152692999</v>
      </c>
      <c r="C159" s="12">
        <v>1888.5904620459501</v>
      </c>
      <c r="D159" s="19">
        <v>2.27478078192966E-4</v>
      </c>
      <c r="E159" s="19">
        <v>3.5941834389244399E-2</v>
      </c>
      <c r="F159" s="70"/>
      <c r="G159" s="63"/>
      <c r="H159" s="108"/>
      <c r="I159" s="70"/>
      <c r="J159" s="106"/>
      <c r="K159" s="16"/>
      <c r="L159" s="21"/>
      <c r="M159" s="21"/>
      <c r="N159" s="16"/>
      <c r="O159" s="21"/>
    </row>
    <row r="160" spans="1:19" ht="15.75">
      <c r="A160" s="2" t="s">
        <v>449</v>
      </c>
      <c r="B160" s="17">
        <v>-0.81654231007909295</v>
      </c>
      <c r="C160" s="12">
        <v>336.71677681145002</v>
      </c>
      <c r="D160" s="19">
        <v>2.62989032116423E-4</v>
      </c>
      <c r="E160" s="19">
        <v>3.5941834389244399E-2</v>
      </c>
      <c r="F160" s="71"/>
      <c r="G160" s="59"/>
      <c r="H160" s="110"/>
      <c r="I160" s="71"/>
      <c r="J160" s="106"/>
      <c r="N160" s="49"/>
    </row>
    <row r="161" spans="1:17">
      <c r="A161" s="58"/>
      <c r="B161" s="72"/>
      <c r="C161" s="73"/>
      <c r="D161" s="74"/>
      <c r="E161" s="68"/>
      <c r="F161" s="57"/>
      <c r="G161" s="99"/>
      <c r="H161" s="100"/>
      <c r="I161" s="101"/>
      <c r="J161" s="114"/>
    </row>
    <row r="162" spans="1:17" ht="26.25">
      <c r="A162" s="75" t="s">
        <v>386</v>
      </c>
      <c r="B162" s="17"/>
      <c r="C162" s="18"/>
      <c r="D162" s="19"/>
      <c r="E162" s="19"/>
      <c r="F162" s="57"/>
      <c r="G162" s="99"/>
      <c r="H162" s="100"/>
      <c r="I162" s="101"/>
      <c r="J162" s="114"/>
      <c r="K162" s="30"/>
      <c r="L162" s="61"/>
      <c r="M162" s="62"/>
      <c r="N162" s="61"/>
      <c r="O162" s="61"/>
      <c r="P162" s="35"/>
      <c r="Q162" s="35"/>
    </row>
    <row r="163" spans="1:17" ht="15.75" thickBot="1">
      <c r="A163" s="76"/>
      <c r="B163" s="77"/>
      <c r="C163" s="78"/>
      <c r="D163" s="79"/>
      <c r="E163" s="79"/>
      <c r="F163" s="80"/>
      <c r="G163" s="103"/>
      <c r="H163" s="104"/>
      <c r="I163" s="105"/>
      <c r="J163" s="115"/>
      <c r="K163" s="64"/>
      <c r="L163" s="61"/>
      <c r="M163" s="61"/>
      <c r="N163" s="61"/>
      <c r="O163" s="61"/>
      <c r="P163" s="35"/>
      <c r="Q163" s="35"/>
    </row>
    <row r="164" spans="1:17" ht="15.75" thickBot="1">
      <c r="A164" s="36" t="s">
        <v>3</v>
      </c>
      <c r="B164" s="51" t="s">
        <v>129</v>
      </c>
      <c r="C164" s="37" t="s">
        <v>393</v>
      </c>
      <c r="D164" s="38" t="s">
        <v>128</v>
      </c>
      <c r="E164" s="38" t="s">
        <v>394</v>
      </c>
      <c r="F164" s="81"/>
      <c r="G164" s="63"/>
      <c r="H164" s="108"/>
      <c r="I164" s="70"/>
      <c r="J164" s="116"/>
      <c r="K164" s="82"/>
      <c r="L164" s="83"/>
      <c r="M164" s="83"/>
      <c r="N164" s="84"/>
      <c r="O164" s="84"/>
      <c r="P164" s="35"/>
      <c r="Q164" s="35"/>
    </row>
    <row r="165" spans="1:17">
      <c r="A165" s="2" t="s">
        <v>450</v>
      </c>
      <c r="B165" s="17">
        <v>0.92484352884104404</v>
      </c>
      <c r="C165" s="12">
        <v>165.360954240517</v>
      </c>
      <c r="D165" s="19">
        <v>7.3853484008240495E-5</v>
      </c>
      <c r="E165" s="19">
        <v>8.4931506609476608E-3</v>
      </c>
      <c r="F165" s="85"/>
      <c r="G165" s="59"/>
      <c r="H165" s="110"/>
      <c r="I165" s="71"/>
      <c r="J165" s="117"/>
      <c r="K165" s="111"/>
      <c r="L165" s="112"/>
      <c r="M165" s="112"/>
      <c r="N165" s="112"/>
      <c r="O165" s="112"/>
      <c r="P165" s="35"/>
      <c r="Q165" s="35"/>
    </row>
    <row r="166" spans="1:17">
      <c r="A166" s="2" t="s">
        <v>377</v>
      </c>
      <c r="B166" s="17">
        <v>0.88780102999519295</v>
      </c>
      <c r="C166" s="12">
        <v>16565.567457379198</v>
      </c>
      <c r="D166" s="19">
        <v>9.5271585513318499E-4</v>
      </c>
      <c r="E166" s="19">
        <v>4.6955281431564098E-2</v>
      </c>
      <c r="F166" s="57"/>
      <c r="G166" s="59"/>
      <c r="H166" s="110"/>
      <c r="I166" s="71"/>
      <c r="J166" s="117"/>
      <c r="K166" s="111"/>
      <c r="L166" s="21"/>
      <c r="M166" s="21"/>
      <c r="N166" s="21"/>
      <c r="O166" s="21"/>
    </row>
    <row r="167" spans="1:17">
      <c r="A167" s="2" t="s">
        <v>351</v>
      </c>
      <c r="B167" s="17">
        <v>0.69507882619052797</v>
      </c>
      <c r="C167" s="12">
        <v>12733.531703042399</v>
      </c>
      <c r="D167" s="19">
        <v>7.3172826099606098E-4</v>
      </c>
      <c r="E167" s="19">
        <v>4.2074375007273498E-2</v>
      </c>
      <c r="F167" s="57"/>
      <c r="G167" s="59"/>
      <c r="H167" s="110"/>
      <c r="I167" s="71"/>
      <c r="J167" s="117"/>
      <c r="K167" s="111"/>
      <c r="L167" s="21"/>
      <c r="M167" s="21"/>
      <c r="N167" s="16"/>
      <c r="O167" s="21"/>
    </row>
    <row r="168" spans="1:17">
      <c r="A168" s="2" t="s">
        <v>325</v>
      </c>
      <c r="B168" s="17">
        <v>0.58569062869494104</v>
      </c>
      <c r="C168" s="12">
        <v>62878.403656377603</v>
      </c>
      <c r="D168" s="19">
        <v>4.77449339753799E-5</v>
      </c>
      <c r="E168" s="19">
        <v>8.2360011107530297E-3</v>
      </c>
      <c r="F168" s="57"/>
      <c r="G168" s="59"/>
      <c r="H168" s="110"/>
      <c r="I168" s="71"/>
      <c r="J168" s="117"/>
      <c r="K168" s="86"/>
    </row>
    <row r="169" spans="1:17" ht="15.75" customHeight="1">
      <c r="A169" s="2"/>
      <c r="B169" s="17"/>
      <c r="C169" s="12"/>
      <c r="D169" s="19"/>
      <c r="E169" s="19"/>
      <c r="F169" s="69"/>
      <c r="G169" s="59"/>
      <c r="H169" s="110"/>
      <c r="I169" s="71"/>
      <c r="J169" s="117"/>
      <c r="K169" s="86"/>
    </row>
    <row r="170" spans="1:17" ht="19.5">
      <c r="A170" s="75" t="s">
        <v>387</v>
      </c>
      <c r="B170" s="17"/>
      <c r="C170" s="18"/>
      <c r="D170" s="19"/>
      <c r="E170" s="19"/>
      <c r="F170" s="69"/>
      <c r="G170" s="63"/>
      <c r="H170" s="108"/>
      <c r="I170" s="70"/>
      <c r="J170" s="116"/>
      <c r="K170" s="86"/>
    </row>
    <row r="171" spans="1:17" ht="15.75" thickBot="1">
      <c r="A171" s="76"/>
      <c r="B171" s="77"/>
      <c r="C171" s="78"/>
      <c r="D171" s="79"/>
      <c r="E171" s="79"/>
      <c r="F171" s="87"/>
      <c r="G171" s="59"/>
      <c r="H171" s="110"/>
      <c r="I171" s="71"/>
      <c r="J171" s="117"/>
      <c r="K171" s="86"/>
    </row>
    <row r="172" spans="1:17" ht="15.75" thickBot="1">
      <c r="A172" s="36" t="s">
        <v>3</v>
      </c>
      <c r="B172" s="51" t="s">
        <v>129</v>
      </c>
      <c r="C172" s="37" t="s">
        <v>393</v>
      </c>
      <c r="D172" s="38" t="s">
        <v>128</v>
      </c>
      <c r="E172" s="38" t="s">
        <v>394</v>
      </c>
      <c r="F172" s="57"/>
      <c r="G172" s="59"/>
      <c r="H172" s="110"/>
      <c r="I172" s="71"/>
      <c r="J172" s="117"/>
      <c r="K172" s="86"/>
    </row>
    <row r="173" spans="1:17">
      <c r="A173" s="2" t="s">
        <v>53</v>
      </c>
      <c r="B173" s="17">
        <v>-1.77375304508842</v>
      </c>
      <c r="C173" s="12">
        <v>1888.5904620459501</v>
      </c>
      <c r="D173" s="19">
        <v>3.9394925443274902E-7</v>
      </c>
      <c r="E173" s="19">
        <v>1.3591249277929799E-4</v>
      </c>
      <c r="F173" s="57"/>
      <c r="G173" s="59"/>
      <c r="H173" s="110"/>
      <c r="I173" s="71"/>
      <c r="J173" s="117"/>
      <c r="K173" s="86"/>
    </row>
    <row r="174" spans="1:17">
      <c r="A174" s="2" t="s">
        <v>449</v>
      </c>
      <c r="B174" s="17">
        <v>-0.80337071064821697</v>
      </c>
      <c r="C174" s="12">
        <v>336.71677681145002</v>
      </c>
      <c r="D174" s="19">
        <v>2.8077098647396801E-4</v>
      </c>
      <c r="E174" s="19">
        <v>2.3640003198819499E-2</v>
      </c>
      <c r="F174" s="2"/>
      <c r="G174" s="35"/>
      <c r="H174" s="88"/>
      <c r="I174" s="89"/>
      <c r="J174" s="86"/>
      <c r="K174" s="86"/>
    </row>
    <row r="175" spans="1:17">
      <c r="A175" s="2" t="s">
        <v>448</v>
      </c>
      <c r="B175" s="17">
        <v>-0.66053273876390495</v>
      </c>
      <c r="C175" s="12">
        <v>902.29634908923003</v>
      </c>
      <c r="D175" s="19">
        <v>3.4260874201187701E-4</v>
      </c>
      <c r="E175" s="19">
        <v>2.3640003198819499E-2</v>
      </c>
      <c r="F175" s="2"/>
      <c r="G175" s="35"/>
      <c r="H175" s="88"/>
      <c r="I175" s="89"/>
      <c r="J175" s="86"/>
      <c r="K175" s="86"/>
    </row>
    <row r="176" spans="1:17">
      <c r="A176" s="90"/>
      <c r="B176" s="91"/>
      <c r="C176" s="92"/>
      <c r="D176" s="93"/>
      <c r="E176" s="93"/>
      <c r="F176" s="90"/>
      <c r="G176" s="35"/>
      <c r="H176" s="88"/>
      <c r="I176" s="89"/>
      <c r="J176" s="86"/>
      <c r="K176" s="86"/>
    </row>
    <row r="177" spans="1:6">
      <c r="A177" s="90"/>
      <c r="B177" s="91"/>
      <c r="C177" s="92"/>
      <c r="D177" s="93"/>
      <c r="E177" s="93"/>
      <c r="F177" s="90"/>
    </row>
    <row r="178" spans="1:6">
      <c r="A178" s="90"/>
      <c r="B178" s="91"/>
      <c r="C178" s="92"/>
      <c r="D178" s="93"/>
      <c r="E178" s="93"/>
      <c r="F178" s="9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5"/>
  <sheetViews>
    <sheetView tabSelected="1" topLeftCell="A37" zoomScale="70" zoomScaleNormal="70" workbookViewId="0">
      <selection activeCell="I6" sqref="I6"/>
    </sheetView>
  </sheetViews>
  <sheetFormatPr baseColWidth="10" defaultColWidth="11.42578125" defaultRowHeight="15"/>
  <cols>
    <col min="1" max="1" width="23.140625" style="20" bestFit="1" customWidth="1"/>
    <col min="2" max="2" width="10.42578125" style="20" bestFit="1" customWidth="1"/>
    <col min="3" max="3" width="12.7109375" style="20" bestFit="1" customWidth="1"/>
    <col min="4" max="4" width="18.5703125" style="20" bestFit="1" customWidth="1"/>
    <col min="5" max="5" width="15.42578125" style="20" bestFit="1" customWidth="1"/>
    <col min="6" max="7" width="11.42578125" style="20"/>
    <col min="8" max="8" width="12.7109375" style="20" bestFit="1" customWidth="1"/>
    <col min="9" max="9" width="20.140625" style="20" bestFit="1" customWidth="1"/>
    <col min="10" max="16384" width="11.42578125" style="20"/>
  </cols>
  <sheetData>
    <row r="1" spans="1:7" ht="39">
      <c r="A1" s="95" t="s">
        <v>6756</v>
      </c>
    </row>
    <row r="2" spans="1:7">
      <c r="A2" s="228" t="s">
        <v>0</v>
      </c>
      <c r="B2" s="228"/>
      <c r="C2" s="228"/>
      <c r="D2" s="228"/>
      <c r="E2" s="228"/>
      <c r="F2" s="228"/>
      <c r="G2" s="228"/>
    </row>
    <row r="3" spans="1:7">
      <c r="A3" s="1"/>
      <c r="B3" s="2"/>
      <c r="C3" s="2"/>
      <c r="D3" s="2"/>
      <c r="E3" s="1"/>
      <c r="F3" s="2"/>
      <c r="G3" s="2"/>
    </row>
    <row r="4" spans="1:7">
      <c r="A4" s="229" t="s">
        <v>1</v>
      </c>
      <c r="B4" s="229"/>
      <c r="C4" s="229"/>
      <c r="D4" s="3"/>
      <c r="E4" s="229" t="s">
        <v>2</v>
      </c>
      <c r="F4" s="229"/>
      <c r="G4" s="229"/>
    </row>
    <row r="5" spans="1:7">
      <c r="A5" s="4" t="s">
        <v>3</v>
      </c>
      <c r="B5" s="4" t="s">
        <v>4</v>
      </c>
      <c r="C5" s="4" t="s">
        <v>5</v>
      </c>
      <c r="D5" s="3"/>
      <c r="E5" s="4" t="s">
        <v>3</v>
      </c>
      <c r="F5" s="4" t="s">
        <v>4</v>
      </c>
      <c r="G5" s="4" t="s">
        <v>5</v>
      </c>
    </row>
    <row r="6" spans="1:7">
      <c r="A6" s="2" t="s">
        <v>6</v>
      </c>
      <c r="B6" s="2">
        <v>1</v>
      </c>
      <c r="C6" s="2">
        <v>1</v>
      </c>
      <c r="D6" s="2"/>
      <c r="E6" s="2" t="s">
        <v>6</v>
      </c>
      <c r="F6" s="2">
        <v>1</v>
      </c>
      <c r="G6" s="2">
        <v>1</v>
      </c>
    </row>
    <row r="7" spans="1:7">
      <c r="A7" s="2" t="s">
        <v>7</v>
      </c>
      <c r="B7" s="2">
        <v>2</v>
      </c>
      <c r="C7" s="2">
        <v>16</v>
      </c>
      <c r="D7" s="2"/>
      <c r="E7" s="2" t="s">
        <v>7</v>
      </c>
      <c r="F7" s="2">
        <v>2</v>
      </c>
      <c r="G7" s="2">
        <v>18</v>
      </c>
    </row>
    <row r="8" spans="1:7">
      <c r="A8" s="2" t="s">
        <v>8</v>
      </c>
      <c r="B8" s="2">
        <v>3</v>
      </c>
      <c r="C8" s="2">
        <v>38</v>
      </c>
      <c r="D8" s="2"/>
      <c r="E8" s="2" t="s">
        <v>8</v>
      </c>
      <c r="F8" s="2">
        <v>3</v>
      </c>
      <c r="G8" s="2">
        <v>43</v>
      </c>
    </row>
    <row r="9" spans="1:7">
      <c r="A9" s="2" t="s">
        <v>9</v>
      </c>
      <c r="B9" s="2">
        <v>4</v>
      </c>
      <c r="C9" s="2">
        <v>11</v>
      </c>
      <c r="D9" s="2"/>
      <c r="E9" s="2" t="s">
        <v>10</v>
      </c>
      <c r="F9" s="2">
        <v>4</v>
      </c>
      <c r="G9" s="2">
        <v>184</v>
      </c>
    </row>
    <row r="10" spans="1:7">
      <c r="A10" s="2" t="s">
        <v>11</v>
      </c>
      <c r="B10" s="2">
        <v>5</v>
      </c>
      <c r="C10" s="2">
        <v>7</v>
      </c>
      <c r="D10" s="2"/>
      <c r="E10" s="2" t="s">
        <v>9</v>
      </c>
      <c r="F10" s="2">
        <v>5</v>
      </c>
      <c r="G10" s="2">
        <v>13</v>
      </c>
    </row>
    <row r="11" spans="1:7">
      <c r="A11" s="2" t="s">
        <v>10</v>
      </c>
      <c r="B11" s="2">
        <v>6</v>
      </c>
      <c r="C11" s="2">
        <v>185</v>
      </c>
      <c r="D11" s="2"/>
      <c r="E11" s="2" t="s">
        <v>11</v>
      </c>
      <c r="F11" s="2">
        <v>6</v>
      </c>
      <c r="G11" s="2">
        <v>8</v>
      </c>
    </row>
    <row r="12" spans="1:7">
      <c r="A12" s="2" t="s">
        <v>12</v>
      </c>
      <c r="B12" s="2">
        <v>7</v>
      </c>
      <c r="C12" s="2">
        <v>43</v>
      </c>
      <c r="D12" s="2"/>
      <c r="E12" s="2" t="s">
        <v>13</v>
      </c>
      <c r="F12" s="2">
        <v>7</v>
      </c>
      <c r="G12" s="2">
        <v>6</v>
      </c>
    </row>
    <row r="13" spans="1:7">
      <c r="A13" s="2" t="s">
        <v>14</v>
      </c>
      <c r="B13" s="2">
        <v>8</v>
      </c>
      <c r="C13" s="2">
        <v>20</v>
      </c>
      <c r="D13" s="2"/>
      <c r="E13" s="2" t="s">
        <v>12</v>
      </c>
      <c r="F13" s="2">
        <v>8</v>
      </c>
      <c r="G13" s="2">
        <v>50</v>
      </c>
    </row>
    <row r="14" spans="1:7">
      <c r="A14" s="2" t="s">
        <v>15</v>
      </c>
      <c r="B14" s="2">
        <v>9</v>
      </c>
      <c r="C14" s="2">
        <v>12</v>
      </c>
      <c r="D14" s="2"/>
      <c r="E14" s="2" t="s">
        <v>16</v>
      </c>
      <c r="F14" s="2">
        <v>9</v>
      </c>
      <c r="G14" s="2">
        <v>25</v>
      </c>
    </row>
    <row r="15" spans="1:7">
      <c r="A15" s="2" t="s">
        <v>17</v>
      </c>
      <c r="B15" s="2">
        <v>10</v>
      </c>
      <c r="C15" s="2">
        <v>4</v>
      </c>
      <c r="D15" s="2"/>
      <c r="E15" s="2" t="s">
        <v>18</v>
      </c>
      <c r="F15" s="2">
        <v>10</v>
      </c>
      <c r="G15" s="2">
        <v>101</v>
      </c>
    </row>
    <row r="16" spans="1:7">
      <c r="A16" s="2" t="s">
        <v>16</v>
      </c>
      <c r="B16" s="2">
        <v>11</v>
      </c>
      <c r="C16" s="2">
        <v>25</v>
      </c>
      <c r="D16" s="2"/>
      <c r="E16" s="2" t="s">
        <v>15</v>
      </c>
      <c r="F16" s="2">
        <v>11</v>
      </c>
      <c r="G16" s="2">
        <v>11</v>
      </c>
    </row>
    <row r="17" spans="1:7">
      <c r="A17" s="2" t="s">
        <v>13</v>
      </c>
      <c r="B17" s="2">
        <v>12</v>
      </c>
      <c r="C17" s="2">
        <v>6</v>
      </c>
      <c r="D17" s="2"/>
      <c r="E17" s="2" t="s">
        <v>17</v>
      </c>
      <c r="F17" s="2">
        <v>12</v>
      </c>
      <c r="G17" s="2">
        <v>2</v>
      </c>
    </row>
    <row r="18" spans="1:7">
      <c r="A18" s="2" t="s">
        <v>19</v>
      </c>
      <c r="B18" s="2">
        <v>13</v>
      </c>
      <c r="C18" s="2">
        <v>41</v>
      </c>
      <c r="D18" s="2"/>
      <c r="E18" s="2" t="s">
        <v>20</v>
      </c>
      <c r="F18" s="2">
        <v>13</v>
      </c>
      <c r="G18" s="2">
        <v>34</v>
      </c>
    </row>
    <row r="19" spans="1:7">
      <c r="A19" s="2" t="s">
        <v>20</v>
      </c>
      <c r="B19" s="2">
        <v>14</v>
      </c>
      <c r="C19" s="2">
        <v>42</v>
      </c>
      <c r="D19" s="2"/>
      <c r="E19" s="2" t="s">
        <v>14</v>
      </c>
      <c r="F19" s="2">
        <v>14</v>
      </c>
      <c r="G19" s="2">
        <v>24</v>
      </c>
    </row>
    <row r="20" spans="1:7">
      <c r="A20" s="2" t="s">
        <v>21</v>
      </c>
      <c r="B20" s="2">
        <v>15</v>
      </c>
      <c r="C20" s="2">
        <v>156</v>
      </c>
      <c r="D20" s="2"/>
      <c r="E20" s="2" t="s">
        <v>19</v>
      </c>
      <c r="F20" s="2">
        <v>15</v>
      </c>
      <c r="G20" s="2">
        <v>54</v>
      </c>
    </row>
    <row r="21" spans="1:7">
      <c r="A21" s="2" t="s">
        <v>18</v>
      </c>
      <c r="B21" s="2">
        <v>16</v>
      </c>
      <c r="C21" s="2">
        <v>105</v>
      </c>
      <c r="D21" s="2"/>
      <c r="E21" s="2" t="s">
        <v>22</v>
      </c>
      <c r="F21" s="2">
        <v>16</v>
      </c>
      <c r="G21" s="2">
        <v>17</v>
      </c>
    </row>
    <row r="22" spans="1:7">
      <c r="A22" s="2" t="s">
        <v>23</v>
      </c>
      <c r="B22" s="2">
        <v>17</v>
      </c>
      <c r="C22" s="2">
        <v>94</v>
      </c>
      <c r="D22" s="2"/>
      <c r="E22" s="2" t="s">
        <v>23</v>
      </c>
      <c r="F22" s="2">
        <v>17</v>
      </c>
      <c r="G22" s="2">
        <v>97</v>
      </c>
    </row>
    <row r="23" spans="1:7">
      <c r="A23" s="2" t="s">
        <v>24</v>
      </c>
      <c r="B23" s="2">
        <v>18</v>
      </c>
      <c r="C23" s="2">
        <v>26</v>
      </c>
      <c r="D23" s="2"/>
      <c r="E23" s="2" t="s">
        <v>21</v>
      </c>
      <c r="F23" s="2">
        <v>18</v>
      </c>
      <c r="G23" s="2">
        <v>160</v>
      </c>
    </row>
    <row r="24" spans="1:7">
      <c r="A24" s="2" t="s">
        <v>25</v>
      </c>
      <c r="B24" s="2">
        <v>19</v>
      </c>
      <c r="C24" s="2">
        <v>35</v>
      </c>
      <c r="D24" s="2"/>
      <c r="E24" s="2" t="s">
        <v>26</v>
      </c>
      <c r="F24" s="2">
        <v>19</v>
      </c>
      <c r="G24" s="2">
        <v>46</v>
      </c>
    </row>
    <row r="25" spans="1:7">
      <c r="A25" s="2" t="s">
        <v>26</v>
      </c>
      <c r="B25" s="2">
        <v>20</v>
      </c>
      <c r="C25" s="2">
        <v>56</v>
      </c>
      <c r="D25" s="2"/>
      <c r="E25" s="2" t="s">
        <v>24</v>
      </c>
      <c r="F25" s="2">
        <v>20</v>
      </c>
      <c r="G25" s="2">
        <v>29</v>
      </c>
    </row>
    <row r="26" spans="1:7">
      <c r="A26" s="2"/>
      <c r="B26" s="2"/>
      <c r="C26" s="2"/>
      <c r="D26" s="2"/>
      <c r="E26" s="2"/>
      <c r="F26" s="2"/>
      <c r="G26" s="2"/>
    </row>
    <row r="27" spans="1:7">
      <c r="A27" s="228" t="s">
        <v>27</v>
      </c>
      <c r="B27" s="228"/>
      <c r="C27" s="228"/>
      <c r="D27" s="228"/>
      <c r="E27" s="228"/>
      <c r="F27" s="228"/>
      <c r="G27" s="228"/>
    </row>
    <row r="28" spans="1:7">
      <c r="A28" s="1"/>
      <c r="B28" s="2"/>
      <c r="C28" s="2"/>
      <c r="D28" s="2"/>
      <c r="E28" s="1"/>
      <c r="F28" s="2"/>
      <c r="G28" s="2"/>
    </row>
    <row r="29" spans="1:7">
      <c r="A29" s="5" t="s">
        <v>1</v>
      </c>
      <c r="B29" s="5"/>
      <c r="C29" s="5"/>
      <c r="D29" s="3"/>
      <c r="E29" s="5" t="s">
        <v>2</v>
      </c>
      <c r="F29" s="5"/>
      <c r="G29" s="5"/>
    </row>
    <row r="30" spans="1:7">
      <c r="A30" s="4" t="s">
        <v>3</v>
      </c>
      <c r="B30" s="4" t="s">
        <v>4</v>
      </c>
      <c r="C30" s="4" t="s">
        <v>5</v>
      </c>
      <c r="D30" s="3"/>
      <c r="E30" s="4" t="s">
        <v>3</v>
      </c>
      <c r="F30" s="4" t="s">
        <v>4</v>
      </c>
      <c r="G30" s="4" t="s">
        <v>5</v>
      </c>
    </row>
    <row r="31" spans="1:7">
      <c r="A31" s="6" t="s">
        <v>6</v>
      </c>
      <c r="B31" s="7">
        <v>1</v>
      </c>
      <c r="C31" s="7">
        <v>1</v>
      </c>
      <c r="D31" s="2"/>
      <c r="E31" s="2" t="s">
        <v>6</v>
      </c>
      <c r="F31" s="2">
        <v>1</v>
      </c>
      <c r="G31" s="2">
        <v>1</v>
      </c>
    </row>
    <row r="32" spans="1:7">
      <c r="A32" s="6" t="s">
        <v>28</v>
      </c>
      <c r="B32" s="7">
        <v>87</v>
      </c>
      <c r="C32" s="7">
        <v>2</v>
      </c>
      <c r="D32" s="2"/>
      <c r="E32" s="2" t="s">
        <v>17</v>
      </c>
      <c r="F32" s="2">
        <v>12</v>
      </c>
      <c r="G32" s="2">
        <v>2</v>
      </c>
    </row>
    <row r="33" spans="1:7">
      <c r="A33" s="6" t="s">
        <v>29</v>
      </c>
      <c r="B33" s="7">
        <v>226</v>
      </c>
      <c r="C33" s="7">
        <v>3</v>
      </c>
      <c r="D33" s="2"/>
      <c r="E33" s="2" t="s">
        <v>28</v>
      </c>
      <c r="F33" s="2">
        <v>102</v>
      </c>
      <c r="G33" s="2">
        <v>3</v>
      </c>
    </row>
    <row r="34" spans="1:7">
      <c r="A34" s="6" t="s">
        <v>17</v>
      </c>
      <c r="B34" s="7">
        <v>10</v>
      </c>
      <c r="C34" s="7">
        <v>4</v>
      </c>
      <c r="D34" s="2"/>
      <c r="E34" s="2" t="s">
        <v>29</v>
      </c>
      <c r="F34" s="2">
        <v>221</v>
      </c>
      <c r="G34" s="2">
        <v>3</v>
      </c>
    </row>
    <row r="35" spans="1:7">
      <c r="A35" s="6" t="s">
        <v>30</v>
      </c>
      <c r="B35" s="7">
        <v>25</v>
      </c>
      <c r="C35" s="7">
        <v>5</v>
      </c>
      <c r="D35" s="2"/>
      <c r="E35" s="2" t="s">
        <v>30</v>
      </c>
      <c r="F35" s="2">
        <v>22</v>
      </c>
      <c r="G35" s="2">
        <v>5</v>
      </c>
    </row>
    <row r="36" spans="1:7">
      <c r="A36" s="6" t="s">
        <v>13</v>
      </c>
      <c r="B36" s="7">
        <v>12</v>
      </c>
      <c r="C36" s="7">
        <v>6</v>
      </c>
      <c r="D36" s="2"/>
      <c r="E36" s="2" t="s">
        <v>13</v>
      </c>
      <c r="F36" s="2">
        <v>7</v>
      </c>
      <c r="G36" s="2">
        <v>6</v>
      </c>
    </row>
    <row r="37" spans="1:7">
      <c r="A37" s="6" t="s">
        <v>11</v>
      </c>
      <c r="B37" s="7">
        <v>5</v>
      </c>
      <c r="C37" s="7">
        <v>7</v>
      </c>
      <c r="D37" s="2"/>
      <c r="E37" s="2" t="s">
        <v>31</v>
      </c>
      <c r="F37" s="2">
        <v>25</v>
      </c>
      <c r="G37" s="2">
        <v>7</v>
      </c>
    </row>
    <row r="38" spans="1:7">
      <c r="A38" s="6" t="s">
        <v>31</v>
      </c>
      <c r="B38" s="7">
        <v>28</v>
      </c>
      <c r="C38" s="7">
        <v>8</v>
      </c>
      <c r="D38" s="2"/>
      <c r="E38" s="2" t="s">
        <v>11</v>
      </c>
      <c r="F38" s="2">
        <v>6</v>
      </c>
      <c r="G38" s="2">
        <v>8</v>
      </c>
    </row>
    <row r="39" spans="1:7">
      <c r="A39" s="6" t="s">
        <v>32</v>
      </c>
      <c r="B39" s="7">
        <v>149</v>
      </c>
      <c r="C39" s="7">
        <v>9</v>
      </c>
      <c r="D39" s="2"/>
      <c r="E39" s="2" t="s">
        <v>32</v>
      </c>
      <c r="F39" s="2">
        <v>166</v>
      </c>
      <c r="G39" s="2">
        <v>9</v>
      </c>
    </row>
    <row r="40" spans="1:7">
      <c r="A40" s="6" t="s">
        <v>33</v>
      </c>
      <c r="B40" s="7">
        <v>30</v>
      </c>
      <c r="C40" s="7">
        <v>10</v>
      </c>
      <c r="D40" s="2"/>
      <c r="E40" s="2" t="s">
        <v>33</v>
      </c>
      <c r="F40" s="2">
        <v>29</v>
      </c>
      <c r="G40" s="2">
        <v>10</v>
      </c>
    </row>
    <row r="41" spans="1:7">
      <c r="A41" s="6" t="s">
        <v>9</v>
      </c>
      <c r="B41" s="7">
        <v>4</v>
      </c>
      <c r="C41" s="7">
        <v>11</v>
      </c>
      <c r="D41" s="2"/>
      <c r="E41" s="2" t="s">
        <v>15</v>
      </c>
      <c r="F41" s="2">
        <v>11</v>
      </c>
      <c r="G41" s="2">
        <v>11</v>
      </c>
    </row>
    <row r="42" spans="1:7">
      <c r="A42" s="6" t="s">
        <v>15</v>
      </c>
      <c r="B42" s="7">
        <v>9</v>
      </c>
      <c r="C42" s="7">
        <v>12</v>
      </c>
      <c r="D42" s="2"/>
      <c r="E42" s="2" t="s">
        <v>34</v>
      </c>
      <c r="F42" s="2">
        <v>51</v>
      </c>
      <c r="G42" s="2">
        <v>12</v>
      </c>
    </row>
    <row r="43" spans="1:7">
      <c r="A43" s="6" t="s">
        <v>35</v>
      </c>
      <c r="B43" s="7">
        <v>105</v>
      </c>
      <c r="C43" s="7">
        <v>13</v>
      </c>
      <c r="D43" s="2"/>
      <c r="E43" s="2" t="s">
        <v>9</v>
      </c>
      <c r="F43" s="2">
        <v>5</v>
      </c>
      <c r="G43" s="2">
        <v>13</v>
      </c>
    </row>
    <row r="44" spans="1:7">
      <c r="A44" s="6" t="s">
        <v>34</v>
      </c>
      <c r="B44" s="7">
        <v>49</v>
      </c>
      <c r="C44" s="7">
        <v>14</v>
      </c>
      <c r="D44" s="2"/>
      <c r="E44" s="2" t="s">
        <v>36</v>
      </c>
      <c r="F44" s="2">
        <v>158</v>
      </c>
      <c r="G44" s="2">
        <v>14</v>
      </c>
    </row>
    <row r="45" spans="1:7">
      <c r="A45" s="6" t="s">
        <v>36</v>
      </c>
      <c r="B45" s="7">
        <v>157</v>
      </c>
      <c r="C45" s="7">
        <v>15</v>
      </c>
      <c r="D45" s="2"/>
      <c r="E45" s="2" t="s">
        <v>37</v>
      </c>
      <c r="F45" s="2">
        <v>31</v>
      </c>
      <c r="G45" s="2">
        <v>15</v>
      </c>
    </row>
    <row r="46" spans="1:7">
      <c r="A46" s="6" t="s">
        <v>7</v>
      </c>
      <c r="B46" s="7">
        <v>2</v>
      </c>
      <c r="C46" s="7">
        <v>16</v>
      </c>
      <c r="D46" s="2"/>
      <c r="E46" s="2" t="s">
        <v>35</v>
      </c>
      <c r="F46" s="2">
        <v>131</v>
      </c>
      <c r="G46" s="2">
        <v>16</v>
      </c>
    </row>
    <row r="47" spans="1:7">
      <c r="A47" s="6" t="s">
        <v>37</v>
      </c>
      <c r="B47" s="7">
        <v>42</v>
      </c>
      <c r="C47" s="7">
        <v>17</v>
      </c>
      <c r="D47" s="2"/>
      <c r="E47" s="2" t="s">
        <v>22</v>
      </c>
      <c r="F47" s="2">
        <v>16</v>
      </c>
      <c r="G47" s="2">
        <v>17</v>
      </c>
    </row>
    <row r="48" spans="1:7">
      <c r="A48" s="6" t="s">
        <v>38</v>
      </c>
      <c r="B48" s="7">
        <v>27</v>
      </c>
      <c r="C48" s="7">
        <v>18</v>
      </c>
      <c r="D48" s="2"/>
      <c r="E48" s="2" t="s">
        <v>7</v>
      </c>
      <c r="F48" s="2">
        <v>2</v>
      </c>
      <c r="G48" s="2">
        <v>18</v>
      </c>
    </row>
    <row r="49" spans="1:7">
      <c r="A49" s="6" t="s">
        <v>39</v>
      </c>
      <c r="B49" s="7">
        <v>181</v>
      </c>
      <c r="C49" s="7">
        <v>19</v>
      </c>
      <c r="D49" s="2"/>
      <c r="E49" s="2" t="s">
        <v>40</v>
      </c>
      <c r="F49" s="2">
        <v>201</v>
      </c>
      <c r="G49" s="2">
        <v>19</v>
      </c>
    </row>
    <row r="50" spans="1:7">
      <c r="A50" s="6" t="s">
        <v>14</v>
      </c>
      <c r="B50" s="7">
        <v>8</v>
      </c>
      <c r="C50" s="7">
        <v>20</v>
      </c>
      <c r="D50" s="2"/>
      <c r="E50" s="2" t="s">
        <v>38</v>
      </c>
      <c r="F50" s="2">
        <v>28</v>
      </c>
      <c r="G50" s="2">
        <v>20</v>
      </c>
    </row>
    <row r="51" spans="1:7">
      <c r="A51" s="230" t="s">
        <v>41</v>
      </c>
      <c r="B51" s="230"/>
      <c r="C51" s="230"/>
      <c r="D51" s="230"/>
      <c r="E51" s="230"/>
    </row>
    <row r="52" spans="1:7">
      <c r="A52" s="8"/>
      <c r="B52" s="8"/>
      <c r="D52" s="8"/>
      <c r="E52" s="8"/>
    </row>
    <row r="53" spans="1:7">
      <c r="A53" s="5" t="s">
        <v>1</v>
      </c>
      <c r="B53" s="5"/>
      <c r="C53" s="2"/>
      <c r="D53" s="5" t="s">
        <v>2</v>
      </c>
      <c r="E53" s="5"/>
    </row>
    <row r="54" spans="1:7">
      <c r="A54" s="4" t="s">
        <v>3</v>
      </c>
      <c r="B54" s="4" t="s">
        <v>42</v>
      </c>
      <c r="C54" s="2"/>
      <c r="D54" s="4" t="s">
        <v>3</v>
      </c>
      <c r="E54" s="4" t="s">
        <v>42</v>
      </c>
    </row>
    <row r="55" spans="1:7">
      <c r="A55" s="2" t="s">
        <v>10</v>
      </c>
      <c r="B55" s="2">
        <v>-179</v>
      </c>
      <c r="C55" s="2"/>
      <c r="D55" s="2" t="s">
        <v>10</v>
      </c>
      <c r="E55" s="2">
        <v>-180</v>
      </c>
    </row>
    <row r="56" spans="1:7">
      <c r="A56" s="2" t="s">
        <v>43</v>
      </c>
      <c r="B56" s="2">
        <v>-166</v>
      </c>
      <c r="C56" s="2"/>
      <c r="D56" s="2" t="s">
        <v>44</v>
      </c>
      <c r="E56" s="2">
        <v>-167</v>
      </c>
    </row>
    <row r="57" spans="1:7">
      <c r="A57" s="2" t="s">
        <v>44</v>
      </c>
      <c r="B57" s="2">
        <v>-165</v>
      </c>
      <c r="C57" s="2"/>
      <c r="D57" s="2" t="s">
        <v>45</v>
      </c>
      <c r="E57" s="2">
        <v>-165</v>
      </c>
    </row>
    <row r="58" spans="1:7">
      <c r="A58" s="2" t="s">
        <v>45</v>
      </c>
      <c r="B58" s="2">
        <v>-159</v>
      </c>
      <c r="C58" s="2"/>
      <c r="D58" s="2" t="s">
        <v>46</v>
      </c>
      <c r="E58" s="2">
        <v>-161</v>
      </c>
    </row>
    <row r="59" spans="1:7">
      <c r="A59" s="2" t="s">
        <v>46</v>
      </c>
      <c r="B59" s="2">
        <v>-157</v>
      </c>
      <c r="C59" s="2"/>
      <c r="D59" s="2" t="s">
        <v>47</v>
      </c>
      <c r="E59" s="2">
        <v>-154</v>
      </c>
    </row>
    <row r="60" spans="1:7">
      <c r="A60" s="2" t="s">
        <v>48</v>
      </c>
      <c r="B60" s="2">
        <v>-156</v>
      </c>
      <c r="C60" s="2"/>
      <c r="D60" s="2" t="s">
        <v>48</v>
      </c>
      <c r="E60" s="2">
        <v>-148</v>
      </c>
    </row>
    <row r="61" spans="1:7">
      <c r="A61" s="2" t="s">
        <v>21</v>
      </c>
      <c r="B61" s="2">
        <v>-141</v>
      </c>
      <c r="C61" s="2"/>
      <c r="D61" s="2" t="s">
        <v>49</v>
      </c>
      <c r="E61" s="2">
        <v>-145</v>
      </c>
    </row>
    <row r="62" spans="1:7">
      <c r="A62" s="2" t="s">
        <v>50</v>
      </c>
      <c r="B62" s="2">
        <v>-134</v>
      </c>
      <c r="C62" s="2"/>
      <c r="D62" s="2" t="s">
        <v>51</v>
      </c>
      <c r="E62" s="2">
        <v>-144</v>
      </c>
    </row>
    <row r="63" spans="1:7">
      <c r="A63" s="2" t="s">
        <v>52</v>
      </c>
      <c r="B63" s="2">
        <v>-132</v>
      </c>
      <c r="C63" s="2"/>
      <c r="D63" s="2" t="s">
        <v>21</v>
      </c>
      <c r="E63" s="2">
        <v>-142</v>
      </c>
    </row>
    <row r="64" spans="1:7">
      <c r="A64" s="2" t="s">
        <v>53</v>
      </c>
      <c r="B64" s="2">
        <v>-130</v>
      </c>
      <c r="C64" s="2"/>
      <c r="D64" s="2" t="s">
        <v>43</v>
      </c>
      <c r="E64" s="2">
        <v>-140</v>
      </c>
    </row>
    <row r="65" spans="1:5">
      <c r="A65" s="2" t="s">
        <v>54</v>
      </c>
      <c r="B65" s="2">
        <v>-126</v>
      </c>
      <c r="C65" s="2"/>
      <c r="D65" s="2" t="s">
        <v>52</v>
      </c>
      <c r="E65" s="2">
        <v>-136</v>
      </c>
    </row>
    <row r="66" spans="1:5">
      <c r="A66" s="2" t="s">
        <v>51</v>
      </c>
      <c r="B66" s="2">
        <v>-122</v>
      </c>
      <c r="C66" s="2"/>
      <c r="D66" s="2" t="s">
        <v>55</v>
      </c>
      <c r="E66" s="2">
        <v>-135</v>
      </c>
    </row>
    <row r="67" spans="1:5">
      <c r="A67" s="2" t="s">
        <v>47</v>
      </c>
      <c r="B67" s="2">
        <v>-119</v>
      </c>
      <c r="C67" s="2"/>
      <c r="D67" s="2" t="s">
        <v>53</v>
      </c>
      <c r="E67" s="2">
        <v>-123</v>
      </c>
    </row>
    <row r="68" spans="1:5">
      <c r="A68" s="2" t="s">
        <v>55</v>
      </c>
      <c r="B68" s="2">
        <v>-119</v>
      </c>
      <c r="C68" s="2"/>
      <c r="D68" s="2" t="s">
        <v>56</v>
      </c>
      <c r="E68" s="2">
        <v>-120</v>
      </c>
    </row>
    <row r="69" spans="1:5">
      <c r="A69" s="2" t="s">
        <v>57</v>
      </c>
      <c r="B69" s="2">
        <v>-113</v>
      </c>
      <c r="C69" s="2"/>
      <c r="D69" s="2" t="s">
        <v>57</v>
      </c>
      <c r="E69" s="2">
        <v>-116</v>
      </c>
    </row>
    <row r="70" spans="1:5">
      <c r="A70" s="2" t="s">
        <v>58</v>
      </c>
      <c r="B70" s="2">
        <v>-110</v>
      </c>
      <c r="C70" s="2"/>
      <c r="D70" s="2" t="s">
        <v>54</v>
      </c>
      <c r="E70" s="2">
        <v>-114</v>
      </c>
    </row>
    <row r="71" spans="1:5">
      <c r="A71" s="2" t="s">
        <v>49</v>
      </c>
      <c r="B71" s="2">
        <v>-108</v>
      </c>
      <c r="C71" s="2"/>
      <c r="D71" s="2" t="s">
        <v>50</v>
      </c>
      <c r="E71" s="2">
        <v>-112</v>
      </c>
    </row>
    <row r="72" spans="1:5">
      <c r="A72" s="2" t="s">
        <v>59</v>
      </c>
      <c r="B72" s="2">
        <v>-107</v>
      </c>
      <c r="C72" s="2"/>
      <c r="D72" s="2" t="s">
        <v>60</v>
      </c>
      <c r="E72" s="2">
        <v>-111</v>
      </c>
    </row>
    <row r="73" spans="1:5">
      <c r="A73" s="2" t="s">
        <v>61</v>
      </c>
      <c r="B73" s="2">
        <v>-104</v>
      </c>
      <c r="C73" s="2"/>
      <c r="D73" s="2" t="s">
        <v>62</v>
      </c>
      <c r="E73" s="2">
        <v>-110</v>
      </c>
    </row>
    <row r="74" spans="1:5">
      <c r="A74" s="2" t="s">
        <v>63</v>
      </c>
      <c r="B74" s="2">
        <v>-100</v>
      </c>
      <c r="C74" s="2"/>
      <c r="D74" s="2" t="s">
        <v>64</v>
      </c>
      <c r="E74" s="2">
        <v>-110</v>
      </c>
    </row>
    <row r="75" spans="1:5">
      <c r="A75" s="2"/>
      <c r="B75" s="2"/>
      <c r="C75" s="2"/>
      <c r="D75" s="2"/>
      <c r="E75" s="2"/>
    </row>
    <row r="76" spans="1:5">
      <c r="A76" s="230" t="s">
        <v>65</v>
      </c>
      <c r="B76" s="230"/>
      <c r="C76" s="230"/>
      <c r="D76" s="230"/>
      <c r="E76" s="230"/>
    </row>
    <row r="77" spans="1:5">
      <c r="A77" s="2"/>
      <c r="B77" s="2"/>
      <c r="C77" s="2"/>
      <c r="D77" s="2"/>
      <c r="E77" s="2"/>
    </row>
    <row r="78" spans="1:5">
      <c r="A78" s="5" t="s">
        <v>1</v>
      </c>
      <c r="B78" s="5"/>
      <c r="C78" s="2"/>
      <c r="D78" s="5" t="s">
        <v>2</v>
      </c>
      <c r="E78" s="9"/>
    </row>
    <row r="79" spans="1:5">
      <c r="A79" s="4" t="s">
        <v>3</v>
      </c>
      <c r="B79" s="4" t="s">
        <v>42</v>
      </c>
      <c r="C79" s="2"/>
      <c r="D79" s="4" t="s">
        <v>3</v>
      </c>
      <c r="E79" s="4" t="s">
        <v>42</v>
      </c>
    </row>
    <row r="80" spans="1:5">
      <c r="A80" s="2" t="s">
        <v>29</v>
      </c>
      <c r="B80" s="2">
        <v>223</v>
      </c>
      <c r="C80" s="2"/>
      <c r="D80" s="2" t="s">
        <v>29</v>
      </c>
      <c r="E80" s="2">
        <v>218</v>
      </c>
    </row>
    <row r="81" spans="1:5">
      <c r="A81" s="2" t="s">
        <v>66</v>
      </c>
      <c r="B81" s="2">
        <v>172</v>
      </c>
      <c r="C81" s="2"/>
      <c r="D81" s="2" t="s">
        <v>40</v>
      </c>
      <c r="E81" s="2">
        <v>182</v>
      </c>
    </row>
    <row r="82" spans="1:5">
      <c r="A82" s="2" t="s">
        <v>39</v>
      </c>
      <c r="B82" s="2">
        <v>162</v>
      </c>
      <c r="C82" s="2"/>
      <c r="D82" s="2" t="s">
        <v>66</v>
      </c>
      <c r="E82" s="2">
        <v>176</v>
      </c>
    </row>
    <row r="83" spans="1:5">
      <c r="A83" s="2" t="s">
        <v>67</v>
      </c>
      <c r="B83" s="2">
        <v>153</v>
      </c>
      <c r="C83" s="2"/>
      <c r="D83" s="2" t="s">
        <v>39</v>
      </c>
      <c r="E83" s="2">
        <v>165</v>
      </c>
    </row>
    <row r="84" spans="1:5">
      <c r="A84" s="2" t="s">
        <v>40</v>
      </c>
      <c r="B84" s="2">
        <v>149</v>
      </c>
      <c r="C84" s="2"/>
      <c r="D84" s="2" t="s">
        <v>32</v>
      </c>
      <c r="E84" s="2">
        <v>157</v>
      </c>
    </row>
    <row r="85" spans="1:5">
      <c r="A85" s="2" t="s">
        <v>36</v>
      </c>
      <c r="B85" s="2">
        <v>142</v>
      </c>
      <c r="C85" s="2"/>
      <c r="D85" s="2" t="s">
        <v>36</v>
      </c>
      <c r="E85" s="2">
        <v>144</v>
      </c>
    </row>
    <row r="86" spans="1:5">
      <c r="A86" s="2" t="s">
        <v>32</v>
      </c>
      <c r="B86" s="2">
        <v>140</v>
      </c>
      <c r="C86" s="2"/>
      <c r="D86" s="2" t="s">
        <v>68</v>
      </c>
      <c r="E86" s="2">
        <v>141</v>
      </c>
    </row>
    <row r="87" spans="1:5">
      <c r="A87" s="2" t="s">
        <v>69</v>
      </c>
      <c r="B87" s="2">
        <v>137</v>
      </c>
      <c r="C87" s="2"/>
      <c r="D87" s="2" t="s">
        <v>70</v>
      </c>
      <c r="E87" s="2">
        <v>136</v>
      </c>
    </row>
    <row r="88" spans="1:5">
      <c r="A88" s="2" t="s">
        <v>71</v>
      </c>
      <c r="B88" s="2">
        <v>136</v>
      </c>
      <c r="C88" s="2"/>
      <c r="D88" s="2" t="s">
        <v>72</v>
      </c>
      <c r="E88" s="2">
        <v>123</v>
      </c>
    </row>
    <row r="89" spans="1:5">
      <c r="A89" s="2" t="s">
        <v>73</v>
      </c>
      <c r="B89" s="2">
        <v>131</v>
      </c>
      <c r="C89" s="2"/>
      <c r="D89" s="2" t="s">
        <v>74</v>
      </c>
      <c r="E89" s="2">
        <v>119</v>
      </c>
    </row>
    <row r="90" spans="1:5">
      <c r="A90" s="2" t="s">
        <v>68</v>
      </c>
      <c r="B90" s="2">
        <v>119</v>
      </c>
      <c r="C90" s="2"/>
      <c r="D90" s="2" t="s">
        <v>35</v>
      </c>
      <c r="E90" s="2">
        <v>115</v>
      </c>
    </row>
    <row r="91" spans="1:5">
      <c r="A91" s="2" t="s">
        <v>75</v>
      </c>
      <c r="B91" s="2">
        <v>117</v>
      </c>
      <c r="C91" s="2"/>
      <c r="D91" s="2" t="s">
        <v>69</v>
      </c>
      <c r="E91" s="2">
        <v>113</v>
      </c>
    </row>
    <row r="92" spans="1:5">
      <c r="A92" s="2" t="s">
        <v>70</v>
      </c>
      <c r="B92" s="2">
        <v>116</v>
      </c>
      <c r="C92" s="2"/>
      <c r="D92" s="2" t="s">
        <v>67</v>
      </c>
      <c r="E92" s="2">
        <v>111</v>
      </c>
    </row>
    <row r="93" spans="1:5">
      <c r="A93" s="2" t="s">
        <v>72</v>
      </c>
      <c r="B93" s="2">
        <v>110</v>
      </c>
      <c r="C93" s="2"/>
      <c r="D93" s="2" t="s">
        <v>73</v>
      </c>
      <c r="E93" s="2">
        <v>109</v>
      </c>
    </row>
    <row r="94" spans="1:5">
      <c r="A94" s="2" t="s">
        <v>76</v>
      </c>
      <c r="B94" s="2">
        <v>103</v>
      </c>
      <c r="C94" s="2"/>
      <c r="D94" s="2" t="s">
        <v>75</v>
      </c>
      <c r="E94" s="2">
        <v>108</v>
      </c>
    </row>
    <row r="95" spans="1:5">
      <c r="A95" s="2" t="s">
        <v>77</v>
      </c>
      <c r="B95" s="2">
        <v>102</v>
      </c>
      <c r="C95" s="2"/>
      <c r="D95" s="2" t="s">
        <v>78</v>
      </c>
      <c r="E95" s="2">
        <v>104</v>
      </c>
    </row>
    <row r="96" spans="1:5">
      <c r="A96" s="2" t="s">
        <v>79</v>
      </c>
      <c r="B96" s="2">
        <v>94</v>
      </c>
      <c r="C96" s="2"/>
      <c r="D96" s="2" t="s">
        <v>80</v>
      </c>
      <c r="E96" s="2">
        <v>104</v>
      </c>
    </row>
    <row r="97" spans="1:13">
      <c r="A97" s="2" t="s">
        <v>35</v>
      </c>
      <c r="B97" s="2">
        <v>92</v>
      </c>
      <c r="C97" s="2"/>
      <c r="D97" s="2" t="s">
        <v>77</v>
      </c>
      <c r="E97" s="2">
        <v>102</v>
      </c>
    </row>
    <row r="98" spans="1:13">
      <c r="A98" s="2" t="s">
        <v>81</v>
      </c>
      <c r="B98" s="2">
        <v>92</v>
      </c>
      <c r="C98" s="2"/>
      <c r="D98" s="2" t="s">
        <v>76</v>
      </c>
      <c r="E98" s="2">
        <v>102</v>
      </c>
    </row>
    <row r="99" spans="1:13">
      <c r="A99" s="2" t="s">
        <v>82</v>
      </c>
      <c r="B99" s="2">
        <v>91</v>
      </c>
      <c r="C99" s="2"/>
      <c r="D99" s="2" t="s">
        <v>28</v>
      </c>
      <c r="E99" s="2">
        <v>99</v>
      </c>
    </row>
    <row r="100" spans="1:13">
      <c r="A100" s="2"/>
      <c r="B100" s="2"/>
      <c r="C100" s="2"/>
      <c r="D100" s="2"/>
      <c r="E100" s="2"/>
    </row>
    <row r="104" spans="1:13" ht="15.75">
      <c r="A104" s="222" t="s">
        <v>83</v>
      </c>
      <c r="B104" s="222"/>
      <c r="C104" s="222"/>
      <c r="D104" s="222"/>
      <c r="E104" s="231"/>
      <c r="F104" s="118" t="s">
        <v>84</v>
      </c>
      <c r="G104" s="118"/>
      <c r="H104" s="118"/>
      <c r="I104" s="119"/>
      <c r="J104" s="119"/>
      <c r="L104" s="118" t="s">
        <v>85</v>
      </c>
      <c r="M104" s="118"/>
    </row>
    <row r="105" spans="1:13" ht="15.75">
      <c r="A105" s="222" t="s">
        <v>86</v>
      </c>
      <c r="B105" s="222"/>
      <c r="C105" s="222"/>
      <c r="D105" s="222"/>
      <c r="E105" s="231"/>
      <c r="F105" s="118" t="s">
        <v>87</v>
      </c>
      <c r="G105" s="118"/>
      <c r="H105" s="118"/>
      <c r="I105" s="119"/>
      <c r="J105" s="119"/>
      <c r="L105" s="118" t="s">
        <v>88</v>
      </c>
      <c r="M105" s="118"/>
    </row>
    <row r="106" spans="1:13" ht="16.5" thickBot="1">
      <c r="A106" s="120"/>
      <c r="B106" s="223"/>
      <c r="C106" s="223"/>
      <c r="D106" s="223"/>
      <c r="E106" s="121"/>
      <c r="F106" s="224"/>
      <c r="G106" s="224"/>
      <c r="H106" s="119"/>
      <c r="I106" s="225"/>
      <c r="J106" s="225"/>
    </row>
    <row r="107" spans="1:13" ht="16.5" thickBot="1">
      <c r="A107" s="122" t="s">
        <v>3</v>
      </c>
      <c r="B107" s="220" t="s">
        <v>89</v>
      </c>
      <c r="C107" s="220"/>
      <c r="D107" s="220"/>
      <c r="E107" s="121"/>
      <c r="F107" s="220" t="s">
        <v>3</v>
      </c>
      <c r="G107" s="220"/>
      <c r="H107" s="81" t="s">
        <v>90</v>
      </c>
      <c r="I107" s="81" t="s">
        <v>89</v>
      </c>
      <c r="J107" s="81"/>
      <c r="L107" s="220" t="s">
        <v>3</v>
      </c>
      <c r="M107" s="220"/>
    </row>
    <row r="108" spans="1:13" ht="15.75">
      <c r="A108" s="57" t="s">
        <v>91</v>
      </c>
      <c r="B108" s="221">
        <v>46</v>
      </c>
      <c r="C108" s="221"/>
      <c r="D108" s="221"/>
      <c r="E108" s="121"/>
      <c r="F108" s="57" t="s">
        <v>40</v>
      </c>
      <c r="G108" s="57"/>
      <c r="H108" s="123">
        <v>4.4841372031948543</v>
      </c>
      <c r="I108" s="57">
        <v>33</v>
      </c>
      <c r="J108" s="85"/>
      <c r="L108" s="57" t="s">
        <v>91</v>
      </c>
    </row>
    <row r="109" spans="1:13" ht="15.75">
      <c r="A109" s="57" t="s">
        <v>92</v>
      </c>
      <c r="B109" s="219">
        <v>39</v>
      </c>
      <c r="C109" s="219"/>
      <c r="D109" s="219"/>
      <c r="E109" s="121"/>
      <c r="F109" s="57" t="s">
        <v>93</v>
      </c>
      <c r="G109" s="57"/>
      <c r="H109" s="123">
        <v>3.1537711978678638</v>
      </c>
      <c r="I109" s="57">
        <v>38</v>
      </c>
      <c r="J109" s="57"/>
      <c r="L109" s="57" t="s">
        <v>92</v>
      </c>
    </row>
    <row r="110" spans="1:13" ht="15.75">
      <c r="A110" s="57" t="s">
        <v>93</v>
      </c>
      <c r="B110" s="219">
        <v>38</v>
      </c>
      <c r="C110" s="219"/>
      <c r="D110" s="219"/>
      <c r="E110" s="121"/>
      <c r="F110" s="57" t="s">
        <v>91</v>
      </c>
      <c r="G110" s="57"/>
      <c r="H110" s="123">
        <v>3.1020687504529856</v>
      </c>
      <c r="I110" s="57">
        <v>46</v>
      </c>
      <c r="J110" s="57"/>
      <c r="L110" s="57" t="s">
        <v>61</v>
      </c>
    </row>
    <row r="111" spans="1:13" ht="15.75">
      <c r="A111" s="57" t="s">
        <v>61</v>
      </c>
      <c r="B111" s="219">
        <v>38</v>
      </c>
      <c r="C111" s="219"/>
      <c r="D111" s="219"/>
      <c r="E111" s="121"/>
      <c r="F111" s="57" t="s">
        <v>43</v>
      </c>
      <c r="G111" s="57"/>
      <c r="H111" s="123">
        <v>2.4126277236238685</v>
      </c>
      <c r="I111" s="57">
        <v>26</v>
      </c>
      <c r="J111" s="57"/>
      <c r="L111" s="57" t="s">
        <v>93</v>
      </c>
    </row>
    <row r="112" spans="1:13" ht="15.75">
      <c r="A112" s="57" t="s">
        <v>94</v>
      </c>
      <c r="B112" s="219">
        <v>34</v>
      </c>
      <c r="C112" s="219"/>
      <c r="D112" s="219"/>
      <c r="E112" s="121"/>
      <c r="F112" s="57" t="s">
        <v>95</v>
      </c>
      <c r="G112" s="57"/>
      <c r="H112" s="123">
        <v>2.2590523344209243</v>
      </c>
      <c r="I112" s="57">
        <v>29</v>
      </c>
      <c r="J112" s="57"/>
      <c r="L112" s="57" t="s">
        <v>94</v>
      </c>
    </row>
    <row r="113" spans="1:12" ht="15.75">
      <c r="A113" s="57" t="s">
        <v>40</v>
      </c>
      <c r="B113" s="219">
        <v>33</v>
      </c>
      <c r="C113" s="219"/>
      <c r="D113" s="219"/>
      <c r="E113" s="121"/>
      <c r="F113" s="57" t="s">
        <v>96</v>
      </c>
      <c r="G113" s="57"/>
      <c r="H113" s="123">
        <v>2.2372483960397069</v>
      </c>
      <c r="I113" s="57">
        <v>26</v>
      </c>
      <c r="J113" s="57"/>
      <c r="L113" s="57" t="s">
        <v>40</v>
      </c>
    </row>
    <row r="114" spans="1:12" ht="15.75">
      <c r="A114" s="57" t="s">
        <v>97</v>
      </c>
      <c r="B114" s="219">
        <v>30</v>
      </c>
      <c r="C114" s="219"/>
      <c r="D114" s="219"/>
      <c r="E114" s="121"/>
      <c r="F114" s="57" t="s">
        <v>98</v>
      </c>
      <c r="G114" s="57"/>
      <c r="H114" s="123">
        <v>2.1217171382338531</v>
      </c>
      <c r="I114" s="57">
        <v>14</v>
      </c>
      <c r="J114" s="57"/>
      <c r="L114" s="57" t="s">
        <v>74</v>
      </c>
    </row>
    <row r="115" spans="1:12" ht="15.75">
      <c r="A115" s="57" t="s">
        <v>74</v>
      </c>
      <c r="B115" s="219">
        <v>29</v>
      </c>
      <c r="C115" s="219"/>
      <c r="D115" s="219"/>
      <c r="E115" s="121"/>
      <c r="F115" s="57" t="s">
        <v>94</v>
      </c>
      <c r="G115" s="57"/>
      <c r="H115" s="123">
        <v>1.9908202892872335</v>
      </c>
      <c r="I115" s="57">
        <v>34</v>
      </c>
      <c r="J115" s="57"/>
      <c r="L115" s="57" t="s">
        <v>95</v>
      </c>
    </row>
    <row r="116" spans="1:12" ht="15.75">
      <c r="A116" s="57" t="s">
        <v>95</v>
      </c>
      <c r="B116" s="219">
        <v>29</v>
      </c>
      <c r="C116" s="219"/>
      <c r="D116" s="219"/>
      <c r="E116" s="121"/>
      <c r="F116" s="57" t="s">
        <v>99</v>
      </c>
      <c r="G116" s="57"/>
      <c r="H116" s="123">
        <v>1.9488485962050486</v>
      </c>
      <c r="I116" s="57">
        <v>11</v>
      </c>
      <c r="J116" s="57"/>
      <c r="L116" s="57" t="s">
        <v>96</v>
      </c>
    </row>
    <row r="117" spans="1:12" ht="15.75">
      <c r="A117" s="57" t="s">
        <v>100</v>
      </c>
      <c r="B117" s="219">
        <v>28</v>
      </c>
      <c r="C117" s="219"/>
      <c r="D117" s="219"/>
      <c r="E117" s="121"/>
      <c r="F117" s="57" t="s">
        <v>74</v>
      </c>
      <c r="G117" s="57"/>
      <c r="H117" s="123">
        <v>1.9074513716263872</v>
      </c>
      <c r="I117" s="57">
        <v>29</v>
      </c>
      <c r="J117" s="57"/>
      <c r="L117" s="57" t="s">
        <v>43</v>
      </c>
    </row>
    <row r="118" spans="1:12" ht="15.75">
      <c r="A118" s="57" t="s">
        <v>96</v>
      </c>
      <c r="B118" s="219">
        <v>26</v>
      </c>
      <c r="C118" s="219"/>
      <c r="D118" s="219"/>
      <c r="E118" s="121"/>
      <c r="F118" s="57" t="s">
        <v>92</v>
      </c>
      <c r="G118" s="57"/>
      <c r="H118" s="123">
        <v>1.9067379823864283</v>
      </c>
      <c r="I118" s="57">
        <v>39</v>
      </c>
      <c r="J118" s="57"/>
      <c r="L118" s="57" t="s">
        <v>101</v>
      </c>
    </row>
    <row r="119" spans="1:12" ht="15.75">
      <c r="A119" s="57" t="s">
        <v>43</v>
      </c>
      <c r="B119" s="219">
        <v>26</v>
      </c>
      <c r="C119" s="219"/>
      <c r="D119" s="219"/>
      <c r="E119" s="121"/>
      <c r="F119" s="57" t="s">
        <v>101</v>
      </c>
      <c r="G119" s="57"/>
      <c r="H119" s="123">
        <v>1.8791822736421921</v>
      </c>
      <c r="I119" s="57">
        <v>24</v>
      </c>
      <c r="J119" s="57"/>
      <c r="L119" s="57" t="s">
        <v>50</v>
      </c>
    </row>
    <row r="120" spans="1:12" ht="15.75">
      <c r="A120" s="57" t="s">
        <v>102</v>
      </c>
      <c r="B120" s="219">
        <v>25</v>
      </c>
      <c r="C120" s="219"/>
      <c r="D120" s="219"/>
      <c r="E120" s="121"/>
      <c r="F120" s="57" t="s">
        <v>103</v>
      </c>
      <c r="G120" s="57"/>
      <c r="H120" s="123">
        <v>1.8764257049437167</v>
      </c>
      <c r="I120" s="57">
        <v>16</v>
      </c>
      <c r="J120" s="57"/>
      <c r="L120" s="57"/>
    </row>
    <row r="121" spans="1:12" ht="15.75">
      <c r="A121" s="57" t="s">
        <v>101</v>
      </c>
      <c r="B121" s="219">
        <v>24</v>
      </c>
      <c r="C121" s="219"/>
      <c r="D121" s="219"/>
      <c r="E121" s="121"/>
      <c r="F121" s="57" t="s">
        <v>54</v>
      </c>
      <c r="G121" s="57"/>
      <c r="H121" s="123">
        <v>1.8262888401057267</v>
      </c>
      <c r="I121" s="57">
        <v>12</v>
      </c>
      <c r="J121" s="57"/>
    </row>
    <row r="122" spans="1:12" ht="15.75">
      <c r="A122" s="57" t="s">
        <v>35</v>
      </c>
      <c r="B122" s="219">
        <v>23</v>
      </c>
      <c r="C122" s="219"/>
      <c r="D122" s="219"/>
      <c r="E122" s="121"/>
      <c r="F122" s="57" t="s">
        <v>61</v>
      </c>
      <c r="G122" s="57"/>
      <c r="H122" s="123">
        <v>1.8101552209102652</v>
      </c>
      <c r="I122" s="57">
        <v>38</v>
      </c>
      <c r="J122" s="57"/>
    </row>
    <row r="123" spans="1:12" ht="15.75">
      <c r="A123" s="57" t="s">
        <v>68</v>
      </c>
      <c r="B123" s="219">
        <v>22</v>
      </c>
      <c r="C123" s="219"/>
      <c r="D123" s="219"/>
      <c r="E123" s="121"/>
      <c r="F123" s="57" t="s">
        <v>104</v>
      </c>
      <c r="G123" s="57"/>
      <c r="H123" s="123">
        <v>1.749155119667432</v>
      </c>
      <c r="I123" s="57">
        <v>20</v>
      </c>
      <c r="J123" s="57"/>
    </row>
    <row r="124" spans="1:12" ht="15.75">
      <c r="A124" s="57" t="s">
        <v>50</v>
      </c>
      <c r="B124" s="219">
        <v>22</v>
      </c>
      <c r="C124" s="219"/>
      <c r="D124" s="219"/>
      <c r="E124" s="121"/>
      <c r="F124" s="57" t="s">
        <v>58</v>
      </c>
      <c r="G124" s="57"/>
      <c r="H124" s="123">
        <v>1.7456374508125458</v>
      </c>
      <c r="I124" s="57">
        <v>10</v>
      </c>
      <c r="J124" s="57"/>
    </row>
    <row r="125" spans="1:12" ht="15.75">
      <c r="A125" s="57" t="s">
        <v>105</v>
      </c>
      <c r="B125" s="219">
        <v>21</v>
      </c>
      <c r="C125" s="219"/>
      <c r="D125" s="219"/>
      <c r="E125" s="121"/>
      <c r="F125" s="57" t="s">
        <v>106</v>
      </c>
      <c r="G125" s="57"/>
      <c r="H125" s="123">
        <v>1.7403222776414047</v>
      </c>
      <c r="I125" s="57">
        <v>14</v>
      </c>
      <c r="J125" s="57"/>
    </row>
    <row r="126" spans="1:12" ht="15.75">
      <c r="A126" s="57" t="s">
        <v>107</v>
      </c>
      <c r="B126" s="219">
        <v>21</v>
      </c>
      <c r="C126" s="219"/>
      <c r="D126" s="219"/>
      <c r="E126" s="121"/>
      <c r="F126" s="57" t="s">
        <v>50</v>
      </c>
      <c r="G126" s="57"/>
      <c r="H126" s="123">
        <v>1.7118046444275796</v>
      </c>
      <c r="I126" s="57">
        <v>22</v>
      </c>
      <c r="J126" s="57"/>
    </row>
    <row r="127" spans="1:12" ht="15.75">
      <c r="A127" s="57" t="s">
        <v>70</v>
      </c>
      <c r="B127" s="219">
        <v>20</v>
      </c>
      <c r="C127" s="219"/>
      <c r="D127" s="219"/>
      <c r="E127" s="121"/>
      <c r="F127" s="57" t="s">
        <v>108</v>
      </c>
      <c r="G127" s="57"/>
      <c r="H127" s="123">
        <v>1.6967164506935259</v>
      </c>
      <c r="I127" s="57">
        <v>9</v>
      </c>
      <c r="J127" s="57"/>
    </row>
    <row r="128" spans="1:12" ht="15.75">
      <c r="A128" s="124"/>
      <c r="B128" s="227"/>
      <c r="C128" s="227"/>
      <c r="D128" s="227"/>
      <c r="E128" s="121"/>
    </row>
    <row r="131" spans="1:16384" ht="15.75">
      <c r="A131" s="222" t="s">
        <v>109</v>
      </c>
      <c r="B131" s="222"/>
      <c r="C131" s="222"/>
      <c r="D131" s="222"/>
      <c r="F131" s="226" t="s">
        <v>110</v>
      </c>
      <c r="G131" s="226"/>
      <c r="H131" s="226"/>
      <c r="I131" s="226"/>
      <c r="L131" s="118" t="s">
        <v>111</v>
      </c>
      <c r="M131" s="118"/>
    </row>
    <row r="132" spans="1:16384" ht="15.75">
      <c r="A132" s="222" t="s">
        <v>86</v>
      </c>
      <c r="B132" s="222"/>
      <c r="C132" s="222"/>
      <c r="D132" s="222"/>
      <c r="F132" s="226" t="s">
        <v>87</v>
      </c>
      <c r="G132" s="226"/>
      <c r="H132" s="226"/>
      <c r="I132" s="226"/>
      <c r="J132" s="118"/>
      <c r="K132" s="118"/>
      <c r="L132" s="118" t="s">
        <v>88</v>
      </c>
      <c r="M132" s="118"/>
      <c r="O132" s="118"/>
      <c r="P132" s="118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  <c r="IR132" s="222"/>
      <c r="IS132" s="222"/>
      <c r="IT132" s="222"/>
      <c r="IU132" s="222"/>
      <c r="IV132" s="222"/>
      <c r="IW132" s="222"/>
      <c r="IX132" s="222"/>
      <c r="IY132" s="222"/>
      <c r="IZ132" s="222"/>
      <c r="JA132" s="222"/>
      <c r="JB132" s="222"/>
      <c r="JC132" s="222"/>
      <c r="JD132" s="222"/>
      <c r="JE132" s="222"/>
      <c r="JF132" s="222"/>
      <c r="JG132" s="222"/>
      <c r="JH132" s="222"/>
      <c r="JI132" s="222"/>
      <c r="JJ132" s="222"/>
      <c r="JK132" s="222"/>
      <c r="JL132" s="222"/>
      <c r="JM132" s="222"/>
      <c r="JN132" s="222"/>
      <c r="JO132" s="222"/>
      <c r="JP132" s="222"/>
      <c r="JQ132" s="222"/>
      <c r="JR132" s="222"/>
      <c r="JS132" s="222"/>
      <c r="JT132" s="222"/>
      <c r="JU132" s="222"/>
      <c r="JV132" s="222"/>
      <c r="JW132" s="222"/>
      <c r="JX132" s="222"/>
      <c r="JY132" s="222"/>
      <c r="JZ132" s="222"/>
      <c r="KA132" s="222"/>
      <c r="KB132" s="222"/>
      <c r="KC132" s="222"/>
      <c r="KD132" s="222"/>
      <c r="KE132" s="222"/>
      <c r="KF132" s="222"/>
      <c r="KG132" s="222"/>
      <c r="KH132" s="222"/>
      <c r="KI132" s="222"/>
      <c r="KJ132" s="222"/>
      <c r="KK132" s="222"/>
      <c r="KL132" s="222"/>
      <c r="KM132" s="222"/>
      <c r="KN132" s="222"/>
      <c r="KO132" s="222"/>
      <c r="KP132" s="222"/>
      <c r="KQ132" s="222"/>
      <c r="KR132" s="222"/>
      <c r="KS132" s="222"/>
      <c r="KT132" s="222"/>
      <c r="KU132" s="222"/>
      <c r="KV132" s="222"/>
      <c r="KW132" s="222"/>
      <c r="KX132" s="222"/>
      <c r="KY132" s="222"/>
      <c r="KZ132" s="222"/>
      <c r="LA132" s="222"/>
      <c r="LB132" s="222"/>
      <c r="LC132" s="222"/>
      <c r="LD132" s="222"/>
      <c r="LE132" s="222"/>
      <c r="LF132" s="222"/>
      <c r="LG132" s="222"/>
      <c r="LH132" s="222"/>
      <c r="LI132" s="222"/>
      <c r="LJ132" s="222"/>
      <c r="LK132" s="222"/>
      <c r="LL132" s="222"/>
      <c r="LM132" s="222"/>
      <c r="LN132" s="222"/>
      <c r="LO132" s="222"/>
      <c r="LP132" s="222"/>
      <c r="LQ132" s="222"/>
      <c r="LR132" s="222"/>
      <c r="LS132" s="222"/>
      <c r="LT132" s="222"/>
      <c r="LU132" s="222"/>
      <c r="LV132" s="222"/>
      <c r="LW132" s="222"/>
      <c r="LX132" s="222"/>
      <c r="LY132" s="222"/>
      <c r="LZ132" s="222"/>
      <c r="MA132" s="222"/>
      <c r="MB132" s="222"/>
      <c r="MC132" s="222"/>
      <c r="MD132" s="222"/>
      <c r="ME132" s="222"/>
      <c r="MF132" s="222"/>
      <c r="MG132" s="222"/>
      <c r="MH132" s="222"/>
      <c r="MI132" s="222"/>
      <c r="MJ132" s="222"/>
      <c r="MK132" s="222"/>
      <c r="ML132" s="222"/>
      <c r="MM132" s="222"/>
      <c r="MN132" s="222"/>
      <c r="MO132" s="222"/>
      <c r="MP132" s="222"/>
      <c r="MQ132" s="222"/>
      <c r="MR132" s="222"/>
      <c r="MS132" s="222"/>
      <c r="MT132" s="222"/>
      <c r="MU132" s="222"/>
      <c r="MV132" s="222"/>
      <c r="MW132" s="222"/>
      <c r="MX132" s="222"/>
      <c r="MY132" s="222"/>
      <c r="MZ132" s="222"/>
      <c r="NA132" s="222"/>
      <c r="NB132" s="222"/>
      <c r="NC132" s="222"/>
      <c r="ND132" s="222"/>
      <c r="NE132" s="222"/>
      <c r="NF132" s="222"/>
      <c r="NG132" s="222"/>
      <c r="NH132" s="222"/>
      <c r="NI132" s="222"/>
      <c r="NJ132" s="222"/>
      <c r="NK132" s="222"/>
      <c r="NL132" s="222"/>
      <c r="NM132" s="222"/>
      <c r="NN132" s="222"/>
      <c r="NO132" s="222"/>
      <c r="NP132" s="222"/>
      <c r="NQ132" s="222"/>
      <c r="NR132" s="222"/>
      <c r="NS132" s="222"/>
      <c r="NT132" s="222"/>
      <c r="NU132" s="222"/>
      <c r="NV132" s="222"/>
      <c r="NW132" s="222"/>
      <c r="NX132" s="222"/>
      <c r="NY132" s="222"/>
      <c r="NZ132" s="222"/>
      <c r="OA132" s="222"/>
      <c r="OB132" s="222"/>
      <c r="OC132" s="222"/>
      <c r="OD132" s="222"/>
      <c r="OE132" s="222"/>
      <c r="OF132" s="222"/>
      <c r="OG132" s="222"/>
      <c r="OH132" s="222"/>
      <c r="OI132" s="222"/>
      <c r="OJ132" s="222"/>
      <c r="OK132" s="222"/>
      <c r="OL132" s="222"/>
      <c r="OM132" s="222"/>
      <c r="ON132" s="222"/>
      <c r="OO132" s="222"/>
      <c r="OP132" s="222"/>
      <c r="OQ132" s="222"/>
      <c r="OR132" s="222"/>
      <c r="OS132" s="222"/>
      <c r="OT132" s="222"/>
      <c r="OU132" s="222"/>
      <c r="OV132" s="222"/>
      <c r="OW132" s="222"/>
      <c r="OX132" s="222"/>
      <c r="OY132" s="222"/>
      <c r="OZ132" s="222"/>
      <c r="PA132" s="222"/>
      <c r="PB132" s="222"/>
      <c r="PC132" s="222"/>
      <c r="PD132" s="222"/>
      <c r="PE132" s="222"/>
      <c r="PF132" s="222"/>
      <c r="PG132" s="222"/>
      <c r="PH132" s="222"/>
      <c r="PI132" s="222"/>
      <c r="PJ132" s="222"/>
      <c r="PK132" s="222"/>
      <c r="PL132" s="222"/>
      <c r="PM132" s="222"/>
      <c r="PN132" s="222"/>
      <c r="PO132" s="222"/>
      <c r="PP132" s="222"/>
      <c r="PQ132" s="222"/>
      <c r="PR132" s="222"/>
      <c r="PS132" s="222"/>
      <c r="PT132" s="222"/>
      <c r="PU132" s="222"/>
      <c r="PV132" s="222"/>
      <c r="PW132" s="222"/>
      <c r="PX132" s="222"/>
      <c r="PY132" s="222"/>
      <c r="PZ132" s="222"/>
      <c r="QA132" s="222"/>
      <c r="QB132" s="222"/>
      <c r="QC132" s="222"/>
      <c r="QD132" s="222"/>
      <c r="QE132" s="222"/>
      <c r="QF132" s="222"/>
      <c r="QG132" s="222"/>
      <c r="QH132" s="222"/>
      <c r="QI132" s="222"/>
      <c r="QJ132" s="222"/>
      <c r="QK132" s="222"/>
      <c r="QL132" s="222"/>
      <c r="QM132" s="222"/>
      <c r="QN132" s="222"/>
      <c r="QO132" s="222"/>
      <c r="QP132" s="222"/>
      <c r="QQ132" s="222"/>
      <c r="QR132" s="222"/>
      <c r="QS132" s="222"/>
      <c r="QT132" s="222"/>
      <c r="QU132" s="222"/>
      <c r="QV132" s="222"/>
      <c r="QW132" s="222"/>
      <c r="QX132" s="222"/>
      <c r="QY132" s="222"/>
      <c r="QZ132" s="222"/>
      <c r="RA132" s="222"/>
      <c r="RB132" s="222"/>
      <c r="RC132" s="222"/>
      <c r="RD132" s="222"/>
      <c r="RE132" s="222"/>
      <c r="RF132" s="222"/>
      <c r="RG132" s="222"/>
      <c r="RH132" s="222"/>
      <c r="RI132" s="222"/>
      <c r="RJ132" s="222"/>
      <c r="RK132" s="222"/>
      <c r="RL132" s="222"/>
      <c r="RM132" s="222"/>
      <c r="RN132" s="222"/>
      <c r="RO132" s="222"/>
      <c r="RP132" s="222"/>
      <c r="RQ132" s="222"/>
      <c r="RR132" s="222"/>
      <c r="RS132" s="222"/>
      <c r="RT132" s="222"/>
      <c r="RU132" s="222"/>
      <c r="RV132" s="222"/>
      <c r="RW132" s="222"/>
      <c r="RX132" s="222"/>
      <c r="RY132" s="222"/>
      <c r="RZ132" s="222"/>
      <c r="SA132" s="222"/>
      <c r="SB132" s="222"/>
      <c r="SC132" s="222"/>
      <c r="SD132" s="222"/>
      <c r="SE132" s="222"/>
      <c r="SF132" s="222"/>
      <c r="SG132" s="222"/>
      <c r="SH132" s="222"/>
      <c r="SI132" s="222"/>
      <c r="SJ132" s="222"/>
      <c r="SK132" s="222"/>
      <c r="SL132" s="222"/>
      <c r="SM132" s="222"/>
      <c r="SN132" s="222"/>
      <c r="SO132" s="222"/>
      <c r="SP132" s="222"/>
      <c r="SQ132" s="222"/>
      <c r="SR132" s="222"/>
      <c r="SS132" s="222"/>
      <c r="ST132" s="222"/>
      <c r="SU132" s="222"/>
      <c r="SV132" s="222"/>
      <c r="SW132" s="222"/>
      <c r="SX132" s="222"/>
      <c r="SY132" s="222"/>
      <c r="SZ132" s="222"/>
      <c r="TA132" s="222"/>
      <c r="TB132" s="222"/>
      <c r="TC132" s="222"/>
      <c r="TD132" s="222"/>
      <c r="TE132" s="222"/>
      <c r="TF132" s="222"/>
      <c r="TG132" s="222"/>
      <c r="TH132" s="222"/>
      <c r="TI132" s="222"/>
      <c r="TJ132" s="222"/>
      <c r="TK132" s="222"/>
      <c r="TL132" s="222"/>
      <c r="TM132" s="222"/>
      <c r="TN132" s="222"/>
      <c r="TO132" s="222"/>
      <c r="TP132" s="222"/>
      <c r="TQ132" s="222"/>
      <c r="TR132" s="222"/>
      <c r="TS132" s="222"/>
      <c r="TT132" s="222"/>
      <c r="TU132" s="222"/>
      <c r="TV132" s="222"/>
      <c r="TW132" s="222"/>
      <c r="TX132" s="222"/>
      <c r="TY132" s="222"/>
      <c r="TZ132" s="222"/>
      <c r="UA132" s="222"/>
      <c r="UB132" s="222"/>
      <c r="UC132" s="222"/>
      <c r="UD132" s="222"/>
      <c r="UE132" s="222"/>
      <c r="UF132" s="222"/>
      <c r="UG132" s="222"/>
      <c r="UH132" s="222"/>
      <c r="UI132" s="222"/>
      <c r="UJ132" s="222"/>
      <c r="UK132" s="222"/>
      <c r="UL132" s="222"/>
      <c r="UM132" s="222"/>
      <c r="UN132" s="222"/>
      <c r="UO132" s="222"/>
      <c r="UP132" s="222"/>
      <c r="UQ132" s="222"/>
      <c r="UR132" s="222"/>
      <c r="US132" s="222"/>
      <c r="UT132" s="222"/>
      <c r="UU132" s="222"/>
      <c r="UV132" s="222"/>
      <c r="UW132" s="222"/>
      <c r="UX132" s="222"/>
      <c r="UY132" s="222"/>
      <c r="UZ132" s="222"/>
      <c r="VA132" s="222"/>
      <c r="VB132" s="222"/>
      <c r="VC132" s="222"/>
      <c r="VD132" s="222"/>
      <c r="VE132" s="222"/>
      <c r="VF132" s="222"/>
      <c r="VG132" s="222"/>
      <c r="VH132" s="222"/>
      <c r="VI132" s="222"/>
      <c r="VJ132" s="222"/>
      <c r="VK132" s="222"/>
      <c r="VL132" s="222"/>
      <c r="VM132" s="222"/>
      <c r="VN132" s="222"/>
      <c r="VO132" s="222"/>
      <c r="VP132" s="222"/>
      <c r="VQ132" s="222"/>
      <c r="VR132" s="222"/>
      <c r="VS132" s="222"/>
      <c r="VT132" s="222"/>
      <c r="VU132" s="222"/>
      <c r="VV132" s="222"/>
      <c r="VW132" s="222"/>
      <c r="VX132" s="222"/>
      <c r="VY132" s="222"/>
      <c r="VZ132" s="222"/>
      <c r="WA132" s="222"/>
      <c r="WB132" s="222"/>
      <c r="WC132" s="222"/>
      <c r="WD132" s="222"/>
      <c r="WE132" s="222"/>
      <c r="WF132" s="222"/>
      <c r="WG132" s="222"/>
      <c r="WH132" s="222"/>
      <c r="WI132" s="222"/>
      <c r="WJ132" s="222"/>
      <c r="WK132" s="222"/>
      <c r="WL132" s="222"/>
      <c r="WM132" s="222"/>
      <c r="WN132" s="222"/>
      <c r="WO132" s="222"/>
      <c r="WP132" s="222"/>
      <c r="WQ132" s="222"/>
      <c r="WR132" s="222"/>
      <c r="WS132" s="222"/>
      <c r="WT132" s="222"/>
      <c r="WU132" s="222"/>
      <c r="WV132" s="222"/>
      <c r="WW132" s="222"/>
      <c r="WX132" s="222"/>
      <c r="WY132" s="222"/>
      <c r="WZ132" s="222"/>
      <c r="XA132" s="222"/>
      <c r="XB132" s="222"/>
      <c r="XC132" s="222"/>
      <c r="XD132" s="222"/>
      <c r="XE132" s="222"/>
      <c r="XF132" s="222"/>
      <c r="XG132" s="222"/>
      <c r="XH132" s="222"/>
      <c r="XI132" s="222"/>
      <c r="XJ132" s="222"/>
      <c r="XK132" s="222"/>
      <c r="XL132" s="222"/>
      <c r="XM132" s="222"/>
      <c r="XN132" s="222"/>
      <c r="XO132" s="222"/>
      <c r="XP132" s="222"/>
      <c r="XQ132" s="222"/>
      <c r="XR132" s="222"/>
      <c r="XS132" s="222"/>
      <c r="XT132" s="222"/>
      <c r="XU132" s="222"/>
      <c r="XV132" s="222"/>
      <c r="XW132" s="222"/>
      <c r="XX132" s="222"/>
      <c r="XY132" s="222"/>
      <c r="XZ132" s="222"/>
      <c r="YA132" s="222"/>
      <c r="YB132" s="222"/>
      <c r="YC132" s="222"/>
      <c r="YD132" s="222"/>
      <c r="YE132" s="222"/>
      <c r="YF132" s="222"/>
      <c r="YG132" s="222"/>
      <c r="YH132" s="222"/>
      <c r="YI132" s="222"/>
      <c r="YJ132" s="222"/>
      <c r="YK132" s="222"/>
      <c r="YL132" s="222"/>
      <c r="YM132" s="222"/>
      <c r="YN132" s="222"/>
      <c r="YO132" s="222"/>
      <c r="YP132" s="222"/>
      <c r="YQ132" s="222"/>
      <c r="YR132" s="222"/>
      <c r="YS132" s="222"/>
      <c r="YT132" s="222"/>
      <c r="YU132" s="222"/>
      <c r="YV132" s="222"/>
      <c r="YW132" s="222"/>
      <c r="YX132" s="222"/>
      <c r="YY132" s="222"/>
      <c r="YZ132" s="222"/>
      <c r="ZA132" s="222"/>
      <c r="ZB132" s="222"/>
      <c r="ZC132" s="222"/>
      <c r="ZD132" s="222"/>
      <c r="ZE132" s="222"/>
      <c r="ZF132" s="222"/>
      <c r="ZG132" s="222"/>
      <c r="ZH132" s="222"/>
      <c r="ZI132" s="222"/>
      <c r="ZJ132" s="222"/>
      <c r="ZK132" s="222"/>
      <c r="ZL132" s="222"/>
      <c r="ZM132" s="222"/>
      <c r="ZN132" s="222"/>
      <c r="ZO132" s="222"/>
      <c r="ZP132" s="222"/>
      <c r="ZQ132" s="222"/>
      <c r="ZR132" s="222"/>
      <c r="ZS132" s="222"/>
      <c r="ZT132" s="222"/>
      <c r="ZU132" s="222"/>
      <c r="ZV132" s="222"/>
      <c r="ZW132" s="222"/>
      <c r="ZX132" s="222"/>
      <c r="ZY132" s="222"/>
      <c r="ZZ132" s="222"/>
      <c r="AAA132" s="222"/>
      <c r="AAB132" s="222"/>
      <c r="AAC132" s="222"/>
      <c r="AAD132" s="222"/>
      <c r="AAE132" s="222"/>
      <c r="AAF132" s="222"/>
      <c r="AAG132" s="222"/>
      <c r="AAH132" s="222"/>
      <c r="AAI132" s="222"/>
      <c r="AAJ132" s="222"/>
      <c r="AAK132" s="222"/>
      <c r="AAL132" s="222"/>
      <c r="AAM132" s="222"/>
      <c r="AAN132" s="222"/>
      <c r="AAO132" s="222"/>
      <c r="AAP132" s="222"/>
      <c r="AAQ132" s="222"/>
      <c r="AAR132" s="222"/>
      <c r="AAS132" s="222"/>
      <c r="AAT132" s="222"/>
      <c r="AAU132" s="222"/>
      <c r="AAV132" s="222"/>
      <c r="AAW132" s="222"/>
      <c r="AAX132" s="222"/>
      <c r="AAY132" s="222"/>
      <c r="AAZ132" s="222"/>
      <c r="ABA132" s="222"/>
      <c r="ABB132" s="222"/>
      <c r="ABC132" s="222"/>
      <c r="ABD132" s="222"/>
      <c r="ABE132" s="222"/>
      <c r="ABF132" s="222"/>
      <c r="ABG132" s="222"/>
      <c r="ABH132" s="222"/>
      <c r="ABI132" s="222"/>
      <c r="ABJ132" s="222"/>
      <c r="ABK132" s="222"/>
      <c r="ABL132" s="222"/>
      <c r="ABM132" s="222"/>
      <c r="ABN132" s="222"/>
      <c r="ABO132" s="222"/>
      <c r="ABP132" s="222"/>
      <c r="ABQ132" s="222"/>
      <c r="ABR132" s="222"/>
      <c r="ABS132" s="222"/>
      <c r="ABT132" s="222"/>
      <c r="ABU132" s="222"/>
      <c r="ABV132" s="222"/>
      <c r="ABW132" s="222"/>
      <c r="ABX132" s="222"/>
      <c r="ABY132" s="222"/>
      <c r="ABZ132" s="222"/>
      <c r="ACA132" s="222"/>
      <c r="ACB132" s="222"/>
      <c r="ACC132" s="222"/>
      <c r="ACD132" s="222"/>
      <c r="ACE132" s="222"/>
      <c r="ACF132" s="222"/>
      <c r="ACG132" s="222"/>
      <c r="ACH132" s="222"/>
      <c r="ACI132" s="222"/>
      <c r="ACJ132" s="222"/>
      <c r="ACK132" s="222"/>
      <c r="ACL132" s="222"/>
      <c r="ACM132" s="222"/>
      <c r="ACN132" s="222"/>
      <c r="ACO132" s="222"/>
      <c r="ACP132" s="222"/>
      <c r="ACQ132" s="222"/>
      <c r="ACR132" s="222"/>
      <c r="ACS132" s="222"/>
      <c r="ACT132" s="222"/>
      <c r="ACU132" s="222"/>
      <c r="ACV132" s="222"/>
      <c r="ACW132" s="222"/>
      <c r="ACX132" s="222"/>
      <c r="ACY132" s="222"/>
      <c r="ACZ132" s="222"/>
      <c r="ADA132" s="222"/>
      <c r="ADB132" s="222"/>
      <c r="ADC132" s="222"/>
      <c r="ADD132" s="222"/>
      <c r="ADE132" s="222"/>
      <c r="ADF132" s="222"/>
      <c r="ADG132" s="222"/>
      <c r="ADH132" s="222"/>
      <c r="ADI132" s="222"/>
      <c r="ADJ132" s="222"/>
      <c r="ADK132" s="222"/>
      <c r="ADL132" s="222"/>
      <c r="ADM132" s="222"/>
      <c r="ADN132" s="222"/>
      <c r="ADO132" s="222"/>
      <c r="ADP132" s="222"/>
      <c r="ADQ132" s="222"/>
      <c r="ADR132" s="222"/>
      <c r="ADS132" s="222"/>
      <c r="ADT132" s="222"/>
      <c r="ADU132" s="222"/>
      <c r="ADV132" s="222"/>
      <c r="ADW132" s="222"/>
      <c r="ADX132" s="222"/>
      <c r="ADY132" s="222"/>
      <c r="ADZ132" s="222"/>
      <c r="AEA132" s="222"/>
      <c r="AEB132" s="222"/>
      <c r="AEC132" s="222"/>
      <c r="AED132" s="222"/>
      <c r="AEE132" s="222"/>
      <c r="AEF132" s="222"/>
      <c r="AEG132" s="222"/>
      <c r="AEH132" s="222"/>
      <c r="AEI132" s="222"/>
      <c r="AEJ132" s="222"/>
      <c r="AEK132" s="222"/>
      <c r="AEL132" s="222"/>
      <c r="AEM132" s="222"/>
      <c r="AEN132" s="222"/>
      <c r="AEO132" s="222"/>
      <c r="AEP132" s="222"/>
      <c r="AEQ132" s="222"/>
      <c r="AER132" s="222"/>
      <c r="AES132" s="222"/>
      <c r="AET132" s="222"/>
      <c r="AEU132" s="222"/>
      <c r="AEV132" s="222"/>
      <c r="AEW132" s="222"/>
      <c r="AEX132" s="222"/>
      <c r="AEY132" s="222"/>
      <c r="AEZ132" s="222"/>
      <c r="AFA132" s="222"/>
      <c r="AFB132" s="222"/>
      <c r="AFC132" s="222"/>
      <c r="AFD132" s="222"/>
      <c r="AFE132" s="222"/>
      <c r="AFF132" s="222"/>
      <c r="AFG132" s="222"/>
      <c r="AFH132" s="222"/>
      <c r="AFI132" s="222"/>
      <c r="AFJ132" s="222"/>
      <c r="AFK132" s="222"/>
      <c r="AFL132" s="222"/>
      <c r="AFM132" s="222"/>
      <c r="AFN132" s="222"/>
      <c r="AFO132" s="222"/>
      <c r="AFP132" s="222"/>
      <c r="AFQ132" s="222"/>
      <c r="AFR132" s="222"/>
      <c r="AFS132" s="222"/>
      <c r="AFT132" s="222"/>
      <c r="AFU132" s="222"/>
      <c r="AFV132" s="222"/>
      <c r="AFW132" s="222"/>
      <c r="AFX132" s="222"/>
      <c r="AFY132" s="222"/>
      <c r="AFZ132" s="222"/>
      <c r="AGA132" s="222"/>
      <c r="AGB132" s="222"/>
      <c r="AGC132" s="222"/>
      <c r="AGD132" s="222"/>
      <c r="AGE132" s="222"/>
      <c r="AGF132" s="222"/>
      <c r="AGG132" s="222"/>
      <c r="AGH132" s="222"/>
      <c r="AGI132" s="222"/>
      <c r="AGJ132" s="222"/>
      <c r="AGK132" s="222"/>
      <c r="AGL132" s="222"/>
      <c r="AGM132" s="222"/>
      <c r="AGN132" s="222"/>
      <c r="AGO132" s="222"/>
      <c r="AGP132" s="222"/>
      <c r="AGQ132" s="222"/>
      <c r="AGR132" s="222"/>
      <c r="AGS132" s="222"/>
      <c r="AGT132" s="222"/>
      <c r="AGU132" s="222"/>
      <c r="AGV132" s="222"/>
      <c r="AGW132" s="222"/>
      <c r="AGX132" s="222"/>
      <c r="AGY132" s="222"/>
      <c r="AGZ132" s="222"/>
      <c r="AHA132" s="222"/>
      <c r="AHB132" s="222"/>
      <c r="AHC132" s="222"/>
      <c r="AHD132" s="222"/>
      <c r="AHE132" s="222"/>
      <c r="AHF132" s="222"/>
      <c r="AHG132" s="222"/>
      <c r="AHH132" s="222"/>
      <c r="AHI132" s="222"/>
      <c r="AHJ132" s="222"/>
      <c r="AHK132" s="222"/>
      <c r="AHL132" s="222"/>
      <c r="AHM132" s="222"/>
      <c r="AHN132" s="222"/>
      <c r="AHO132" s="222"/>
      <c r="AHP132" s="222"/>
      <c r="AHQ132" s="222"/>
      <c r="AHR132" s="222"/>
      <c r="AHS132" s="222"/>
      <c r="AHT132" s="222"/>
      <c r="AHU132" s="222"/>
      <c r="AHV132" s="222"/>
      <c r="AHW132" s="222"/>
      <c r="AHX132" s="222"/>
      <c r="AHY132" s="222"/>
      <c r="AHZ132" s="222"/>
      <c r="AIA132" s="222"/>
      <c r="AIB132" s="222"/>
      <c r="AIC132" s="222"/>
      <c r="AID132" s="222"/>
      <c r="AIE132" s="222"/>
      <c r="AIF132" s="222"/>
      <c r="AIG132" s="222"/>
      <c r="AIH132" s="222"/>
      <c r="AII132" s="222"/>
      <c r="AIJ132" s="222"/>
      <c r="AIK132" s="222"/>
      <c r="AIL132" s="222"/>
      <c r="AIM132" s="222"/>
      <c r="AIN132" s="222"/>
      <c r="AIO132" s="222"/>
      <c r="AIP132" s="222"/>
      <c r="AIQ132" s="222"/>
      <c r="AIR132" s="222"/>
      <c r="AIS132" s="222"/>
      <c r="AIT132" s="222"/>
      <c r="AIU132" s="222"/>
      <c r="AIV132" s="222"/>
      <c r="AIW132" s="222"/>
      <c r="AIX132" s="222"/>
      <c r="AIY132" s="222"/>
      <c r="AIZ132" s="222"/>
      <c r="AJA132" s="222"/>
      <c r="AJB132" s="222"/>
      <c r="AJC132" s="222"/>
      <c r="AJD132" s="222"/>
      <c r="AJE132" s="222"/>
      <c r="AJF132" s="222"/>
      <c r="AJG132" s="222"/>
      <c r="AJH132" s="222"/>
      <c r="AJI132" s="222"/>
      <c r="AJJ132" s="222"/>
      <c r="AJK132" s="222"/>
      <c r="AJL132" s="222"/>
      <c r="AJM132" s="222"/>
      <c r="AJN132" s="222"/>
      <c r="AJO132" s="222"/>
      <c r="AJP132" s="222"/>
      <c r="AJQ132" s="222"/>
      <c r="AJR132" s="222"/>
      <c r="AJS132" s="222"/>
      <c r="AJT132" s="222"/>
      <c r="AJU132" s="222"/>
      <c r="AJV132" s="222"/>
      <c r="AJW132" s="222"/>
      <c r="AJX132" s="222"/>
      <c r="AJY132" s="222"/>
      <c r="AJZ132" s="222"/>
      <c r="AKA132" s="222"/>
      <c r="AKB132" s="222"/>
      <c r="AKC132" s="222"/>
      <c r="AKD132" s="222"/>
      <c r="AKE132" s="222"/>
      <c r="AKF132" s="222"/>
      <c r="AKG132" s="222"/>
      <c r="AKH132" s="222"/>
      <c r="AKI132" s="222"/>
      <c r="AKJ132" s="222"/>
      <c r="AKK132" s="222"/>
      <c r="AKL132" s="222"/>
      <c r="AKM132" s="222"/>
      <c r="AKN132" s="222"/>
      <c r="AKO132" s="222"/>
      <c r="AKP132" s="222"/>
      <c r="AKQ132" s="222"/>
      <c r="AKR132" s="222"/>
      <c r="AKS132" s="222"/>
      <c r="AKT132" s="222"/>
      <c r="AKU132" s="222"/>
      <c r="AKV132" s="222"/>
      <c r="AKW132" s="222"/>
      <c r="AKX132" s="222"/>
      <c r="AKY132" s="222"/>
      <c r="AKZ132" s="222"/>
      <c r="ALA132" s="222"/>
      <c r="ALB132" s="222"/>
      <c r="ALC132" s="222"/>
      <c r="ALD132" s="222"/>
      <c r="ALE132" s="222"/>
      <c r="ALF132" s="222"/>
      <c r="ALG132" s="222"/>
      <c r="ALH132" s="222"/>
      <c r="ALI132" s="222"/>
      <c r="ALJ132" s="222"/>
      <c r="ALK132" s="222"/>
      <c r="ALL132" s="222"/>
      <c r="ALM132" s="222"/>
      <c r="ALN132" s="222"/>
      <c r="ALO132" s="222"/>
      <c r="ALP132" s="222"/>
      <c r="ALQ132" s="222"/>
      <c r="ALR132" s="222"/>
      <c r="ALS132" s="222"/>
      <c r="ALT132" s="222"/>
      <c r="ALU132" s="222"/>
      <c r="ALV132" s="222"/>
      <c r="ALW132" s="222"/>
      <c r="ALX132" s="222"/>
      <c r="ALY132" s="222"/>
      <c r="ALZ132" s="222"/>
      <c r="AMA132" s="222"/>
      <c r="AMB132" s="222"/>
      <c r="AMC132" s="222"/>
      <c r="AMD132" s="222"/>
      <c r="AME132" s="222"/>
      <c r="AMF132" s="222"/>
      <c r="AMG132" s="222"/>
      <c r="AMH132" s="222"/>
      <c r="AMI132" s="222"/>
      <c r="AMJ132" s="222"/>
      <c r="AMK132" s="222"/>
      <c r="AML132" s="222"/>
      <c r="AMM132" s="222"/>
      <c r="AMN132" s="222"/>
      <c r="AMO132" s="222"/>
      <c r="AMP132" s="222"/>
      <c r="AMQ132" s="222"/>
      <c r="AMR132" s="222"/>
      <c r="AMS132" s="222"/>
      <c r="AMT132" s="222"/>
      <c r="AMU132" s="222"/>
      <c r="AMV132" s="222"/>
      <c r="AMW132" s="222"/>
      <c r="AMX132" s="222"/>
      <c r="AMY132" s="222"/>
      <c r="AMZ132" s="222"/>
      <c r="ANA132" s="222"/>
      <c r="ANB132" s="222"/>
      <c r="ANC132" s="222"/>
      <c r="AND132" s="222"/>
      <c r="ANE132" s="222"/>
      <c r="ANF132" s="222"/>
      <c r="ANG132" s="222"/>
      <c r="ANH132" s="222"/>
      <c r="ANI132" s="222"/>
      <c r="ANJ132" s="222"/>
      <c r="ANK132" s="222"/>
      <c r="ANL132" s="222"/>
      <c r="ANM132" s="222"/>
      <c r="ANN132" s="222"/>
      <c r="ANO132" s="222"/>
      <c r="ANP132" s="222"/>
      <c r="ANQ132" s="222"/>
      <c r="ANR132" s="222"/>
      <c r="ANS132" s="222"/>
      <c r="ANT132" s="222"/>
      <c r="ANU132" s="222"/>
      <c r="ANV132" s="222"/>
      <c r="ANW132" s="222"/>
      <c r="ANX132" s="222"/>
      <c r="ANY132" s="222"/>
      <c r="ANZ132" s="222"/>
      <c r="AOA132" s="222"/>
      <c r="AOB132" s="222"/>
      <c r="AOC132" s="222"/>
      <c r="AOD132" s="222"/>
      <c r="AOE132" s="222"/>
      <c r="AOF132" s="222"/>
      <c r="AOG132" s="222"/>
      <c r="AOH132" s="222"/>
      <c r="AOI132" s="222"/>
      <c r="AOJ132" s="222"/>
      <c r="AOK132" s="222"/>
      <c r="AOL132" s="222"/>
      <c r="AOM132" s="222"/>
      <c r="AON132" s="222"/>
      <c r="AOO132" s="222"/>
      <c r="AOP132" s="222"/>
      <c r="AOQ132" s="222"/>
      <c r="AOR132" s="222"/>
      <c r="AOS132" s="222"/>
      <c r="AOT132" s="222"/>
      <c r="AOU132" s="222"/>
      <c r="AOV132" s="222"/>
      <c r="AOW132" s="222"/>
      <c r="AOX132" s="222"/>
      <c r="AOY132" s="222"/>
      <c r="AOZ132" s="222"/>
      <c r="APA132" s="222"/>
      <c r="APB132" s="222"/>
      <c r="APC132" s="222"/>
      <c r="APD132" s="222"/>
      <c r="APE132" s="222"/>
      <c r="APF132" s="222"/>
      <c r="APG132" s="222"/>
      <c r="APH132" s="222"/>
      <c r="API132" s="222"/>
      <c r="APJ132" s="222"/>
      <c r="APK132" s="222"/>
      <c r="APL132" s="222"/>
      <c r="APM132" s="222"/>
      <c r="APN132" s="222"/>
      <c r="APO132" s="222"/>
      <c r="APP132" s="222"/>
      <c r="APQ132" s="222"/>
      <c r="APR132" s="222"/>
      <c r="APS132" s="222"/>
      <c r="APT132" s="222"/>
      <c r="APU132" s="222"/>
      <c r="APV132" s="222"/>
      <c r="APW132" s="222"/>
      <c r="APX132" s="222"/>
      <c r="APY132" s="222"/>
      <c r="APZ132" s="222"/>
      <c r="AQA132" s="222"/>
      <c r="AQB132" s="222"/>
      <c r="AQC132" s="222"/>
      <c r="AQD132" s="222"/>
      <c r="AQE132" s="222"/>
      <c r="AQF132" s="222"/>
      <c r="AQG132" s="222"/>
      <c r="AQH132" s="222"/>
      <c r="AQI132" s="222"/>
      <c r="AQJ132" s="222"/>
      <c r="AQK132" s="222"/>
      <c r="AQL132" s="222"/>
      <c r="AQM132" s="222"/>
      <c r="AQN132" s="222"/>
      <c r="AQO132" s="222"/>
      <c r="AQP132" s="222"/>
      <c r="AQQ132" s="222"/>
      <c r="AQR132" s="222"/>
      <c r="AQS132" s="222"/>
      <c r="AQT132" s="222"/>
      <c r="AQU132" s="222"/>
      <c r="AQV132" s="222"/>
      <c r="AQW132" s="222"/>
      <c r="AQX132" s="222"/>
      <c r="AQY132" s="222"/>
      <c r="AQZ132" s="222"/>
      <c r="ARA132" s="222"/>
      <c r="ARB132" s="222"/>
      <c r="ARC132" s="222"/>
      <c r="ARD132" s="222"/>
      <c r="ARE132" s="222"/>
      <c r="ARF132" s="222"/>
      <c r="ARG132" s="222"/>
      <c r="ARH132" s="222"/>
      <c r="ARI132" s="222"/>
      <c r="ARJ132" s="222"/>
      <c r="ARK132" s="222"/>
      <c r="ARL132" s="222"/>
      <c r="ARM132" s="222"/>
      <c r="ARN132" s="222"/>
      <c r="ARO132" s="222"/>
      <c r="ARP132" s="222"/>
      <c r="ARQ132" s="222"/>
      <c r="ARR132" s="222"/>
      <c r="ARS132" s="222"/>
      <c r="ART132" s="222"/>
      <c r="ARU132" s="222"/>
      <c r="ARV132" s="222"/>
      <c r="ARW132" s="222"/>
      <c r="ARX132" s="222"/>
      <c r="ARY132" s="222"/>
      <c r="ARZ132" s="222"/>
      <c r="ASA132" s="222"/>
      <c r="ASB132" s="222"/>
      <c r="ASC132" s="222"/>
      <c r="ASD132" s="222"/>
      <c r="ASE132" s="222"/>
      <c r="ASF132" s="222"/>
      <c r="ASG132" s="222"/>
      <c r="ASH132" s="222"/>
      <c r="ASI132" s="222"/>
      <c r="ASJ132" s="222"/>
      <c r="ASK132" s="222"/>
      <c r="ASL132" s="222"/>
      <c r="ASM132" s="222"/>
      <c r="ASN132" s="222"/>
      <c r="ASO132" s="222"/>
      <c r="ASP132" s="222"/>
      <c r="ASQ132" s="222"/>
      <c r="ASR132" s="222"/>
      <c r="ASS132" s="222"/>
      <c r="AST132" s="222"/>
      <c r="ASU132" s="222"/>
      <c r="ASV132" s="222"/>
      <c r="ASW132" s="222"/>
      <c r="ASX132" s="222"/>
      <c r="ASY132" s="222"/>
      <c r="ASZ132" s="222"/>
      <c r="ATA132" s="222"/>
      <c r="ATB132" s="222"/>
      <c r="ATC132" s="222"/>
      <c r="ATD132" s="222"/>
      <c r="ATE132" s="222"/>
      <c r="ATF132" s="222"/>
      <c r="ATG132" s="222"/>
      <c r="ATH132" s="222"/>
      <c r="ATI132" s="222"/>
      <c r="ATJ132" s="222"/>
      <c r="ATK132" s="222"/>
      <c r="ATL132" s="222"/>
      <c r="ATM132" s="222"/>
      <c r="ATN132" s="222"/>
      <c r="ATO132" s="222"/>
      <c r="ATP132" s="222"/>
      <c r="ATQ132" s="222"/>
      <c r="ATR132" s="222"/>
      <c r="ATS132" s="222"/>
      <c r="ATT132" s="222"/>
      <c r="ATU132" s="222"/>
      <c r="ATV132" s="222"/>
      <c r="ATW132" s="222"/>
      <c r="ATX132" s="222"/>
      <c r="ATY132" s="222"/>
      <c r="ATZ132" s="222"/>
      <c r="AUA132" s="222"/>
      <c r="AUB132" s="222"/>
      <c r="AUC132" s="222"/>
      <c r="AUD132" s="222"/>
      <c r="AUE132" s="222"/>
      <c r="AUF132" s="222"/>
      <c r="AUG132" s="222"/>
      <c r="AUH132" s="222"/>
      <c r="AUI132" s="222"/>
      <c r="AUJ132" s="222"/>
      <c r="AUK132" s="222"/>
      <c r="AUL132" s="222"/>
      <c r="AUM132" s="222"/>
      <c r="AUN132" s="222"/>
      <c r="AUO132" s="222"/>
      <c r="AUP132" s="222"/>
      <c r="AUQ132" s="222"/>
      <c r="AUR132" s="222"/>
      <c r="AUS132" s="222"/>
      <c r="AUT132" s="222"/>
      <c r="AUU132" s="222"/>
      <c r="AUV132" s="222"/>
      <c r="AUW132" s="222"/>
      <c r="AUX132" s="222"/>
      <c r="AUY132" s="222"/>
      <c r="AUZ132" s="222"/>
      <c r="AVA132" s="222"/>
      <c r="AVB132" s="222"/>
      <c r="AVC132" s="222"/>
      <c r="AVD132" s="222"/>
      <c r="AVE132" s="222"/>
      <c r="AVF132" s="222"/>
      <c r="AVG132" s="222"/>
      <c r="AVH132" s="222"/>
      <c r="AVI132" s="222"/>
      <c r="AVJ132" s="222"/>
      <c r="AVK132" s="222"/>
      <c r="AVL132" s="222"/>
      <c r="AVM132" s="222"/>
      <c r="AVN132" s="222"/>
      <c r="AVO132" s="222"/>
      <c r="AVP132" s="222"/>
      <c r="AVQ132" s="222"/>
      <c r="AVR132" s="222"/>
      <c r="AVS132" s="222"/>
      <c r="AVT132" s="222"/>
      <c r="AVU132" s="222"/>
      <c r="AVV132" s="222"/>
      <c r="AVW132" s="222"/>
      <c r="AVX132" s="222"/>
      <c r="AVY132" s="222"/>
      <c r="AVZ132" s="222"/>
      <c r="AWA132" s="222"/>
      <c r="AWB132" s="222"/>
      <c r="AWC132" s="222"/>
      <c r="AWD132" s="222"/>
      <c r="AWE132" s="222"/>
      <c r="AWF132" s="222"/>
      <c r="AWG132" s="222"/>
      <c r="AWH132" s="222"/>
      <c r="AWI132" s="222"/>
      <c r="AWJ132" s="222"/>
      <c r="AWK132" s="222"/>
      <c r="AWL132" s="222"/>
      <c r="AWM132" s="222"/>
      <c r="AWN132" s="222"/>
      <c r="AWO132" s="222"/>
      <c r="AWP132" s="222"/>
      <c r="AWQ132" s="222"/>
      <c r="AWR132" s="222"/>
      <c r="AWS132" s="222"/>
      <c r="AWT132" s="222"/>
      <c r="AWU132" s="222"/>
      <c r="AWV132" s="222"/>
      <c r="AWW132" s="222"/>
      <c r="AWX132" s="222"/>
      <c r="AWY132" s="222"/>
      <c r="AWZ132" s="222"/>
      <c r="AXA132" s="222"/>
      <c r="AXB132" s="222"/>
      <c r="AXC132" s="222"/>
      <c r="AXD132" s="222"/>
      <c r="AXE132" s="222"/>
      <c r="AXF132" s="222"/>
      <c r="AXG132" s="222"/>
      <c r="AXH132" s="222"/>
      <c r="AXI132" s="222"/>
      <c r="AXJ132" s="222"/>
      <c r="AXK132" s="222"/>
      <c r="AXL132" s="222"/>
      <c r="AXM132" s="222"/>
      <c r="AXN132" s="222"/>
      <c r="AXO132" s="222"/>
      <c r="AXP132" s="222"/>
      <c r="AXQ132" s="222"/>
      <c r="AXR132" s="222"/>
      <c r="AXS132" s="222"/>
      <c r="AXT132" s="222"/>
      <c r="AXU132" s="222"/>
      <c r="AXV132" s="222"/>
      <c r="AXW132" s="222"/>
      <c r="AXX132" s="222"/>
      <c r="AXY132" s="222"/>
      <c r="AXZ132" s="222"/>
      <c r="AYA132" s="222"/>
      <c r="AYB132" s="222"/>
      <c r="AYC132" s="222"/>
      <c r="AYD132" s="222"/>
      <c r="AYE132" s="222"/>
      <c r="AYF132" s="222"/>
      <c r="AYG132" s="222"/>
      <c r="AYH132" s="222"/>
      <c r="AYI132" s="222"/>
      <c r="AYJ132" s="222"/>
      <c r="AYK132" s="222"/>
      <c r="AYL132" s="222"/>
      <c r="AYM132" s="222"/>
      <c r="AYN132" s="222"/>
      <c r="AYO132" s="222"/>
      <c r="AYP132" s="222"/>
      <c r="AYQ132" s="222"/>
      <c r="AYR132" s="222"/>
      <c r="AYS132" s="222"/>
      <c r="AYT132" s="222"/>
      <c r="AYU132" s="222"/>
      <c r="AYV132" s="222"/>
      <c r="AYW132" s="222"/>
      <c r="AYX132" s="222"/>
      <c r="AYY132" s="222"/>
      <c r="AYZ132" s="222"/>
      <c r="AZA132" s="222"/>
      <c r="AZB132" s="222"/>
      <c r="AZC132" s="222"/>
      <c r="AZD132" s="222"/>
      <c r="AZE132" s="222"/>
      <c r="AZF132" s="222"/>
      <c r="AZG132" s="222"/>
      <c r="AZH132" s="222"/>
      <c r="AZI132" s="222"/>
      <c r="AZJ132" s="222"/>
      <c r="AZK132" s="222"/>
      <c r="AZL132" s="222"/>
      <c r="AZM132" s="222"/>
      <c r="AZN132" s="222"/>
      <c r="AZO132" s="222"/>
      <c r="AZP132" s="222"/>
      <c r="AZQ132" s="222"/>
      <c r="AZR132" s="222"/>
      <c r="AZS132" s="222"/>
      <c r="AZT132" s="222"/>
      <c r="AZU132" s="222"/>
      <c r="AZV132" s="222"/>
      <c r="AZW132" s="222"/>
      <c r="AZX132" s="222"/>
      <c r="AZY132" s="222"/>
      <c r="AZZ132" s="222"/>
      <c r="BAA132" s="222"/>
      <c r="BAB132" s="222"/>
      <c r="BAC132" s="222"/>
      <c r="BAD132" s="222"/>
      <c r="BAE132" s="222"/>
      <c r="BAF132" s="222"/>
      <c r="BAG132" s="222"/>
      <c r="BAH132" s="222"/>
      <c r="BAI132" s="222"/>
      <c r="BAJ132" s="222"/>
      <c r="BAK132" s="222"/>
      <c r="BAL132" s="222"/>
      <c r="BAM132" s="222"/>
      <c r="BAN132" s="222"/>
      <c r="BAO132" s="222"/>
      <c r="BAP132" s="222"/>
      <c r="BAQ132" s="222"/>
      <c r="BAR132" s="222"/>
      <c r="BAS132" s="222"/>
      <c r="BAT132" s="222"/>
      <c r="BAU132" s="222"/>
      <c r="BAV132" s="222"/>
      <c r="BAW132" s="222"/>
      <c r="BAX132" s="222"/>
      <c r="BAY132" s="222"/>
      <c r="BAZ132" s="222"/>
      <c r="BBA132" s="222"/>
      <c r="BBB132" s="222"/>
      <c r="BBC132" s="222"/>
      <c r="BBD132" s="222"/>
      <c r="BBE132" s="222"/>
      <c r="BBF132" s="222"/>
      <c r="BBG132" s="222"/>
      <c r="BBH132" s="222"/>
      <c r="BBI132" s="222"/>
      <c r="BBJ132" s="222"/>
      <c r="BBK132" s="222"/>
      <c r="BBL132" s="222"/>
      <c r="BBM132" s="222"/>
      <c r="BBN132" s="222"/>
      <c r="BBO132" s="222"/>
      <c r="BBP132" s="222"/>
      <c r="BBQ132" s="222"/>
      <c r="BBR132" s="222"/>
      <c r="BBS132" s="222"/>
      <c r="BBT132" s="222"/>
      <c r="BBU132" s="222"/>
      <c r="BBV132" s="222"/>
      <c r="BBW132" s="222"/>
      <c r="BBX132" s="222"/>
      <c r="BBY132" s="222"/>
      <c r="BBZ132" s="222"/>
      <c r="BCA132" s="222"/>
      <c r="BCB132" s="222"/>
      <c r="BCC132" s="222"/>
      <c r="BCD132" s="222"/>
      <c r="BCE132" s="222"/>
      <c r="BCF132" s="222"/>
      <c r="BCG132" s="222"/>
      <c r="BCH132" s="222"/>
      <c r="BCI132" s="222"/>
      <c r="BCJ132" s="222"/>
      <c r="BCK132" s="222"/>
      <c r="BCL132" s="222"/>
      <c r="BCM132" s="222"/>
      <c r="BCN132" s="222"/>
      <c r="BCO132" s="222"/>
      <c r="BCP132" s="222"/>
      <c r="BCQ132" s="222"/>
      <c r="BCR132" s="222"/>
      <c r="BCS132" s="222"/>
      <c r="BCT132" s="222"/>
      <c r="BCU132" s="222"/>
      <c r="BCV132" s="222"/>
      <c r="BCW132" s="222"/>
      <c r="BCX132" s="222"/>
      <c r="BCY132" s="222"/>
      <c r="BCZ132" s="222"/>
      <c r="BDA132" s="222"/>
      <c r="BDB132" s="222"/>
      <c r="BDC132" s="222"/>
      <c r="BDD132" s="222"/>
      <c r="BDE132" s="222"/>
      <c r="BDF132" s="222"/>
      <c r="BDG132" s="222"/>
      <c r="BDH132" s="222"/>
      <c r="BDI132" s="222"/>
      <c r="BDJ132" s="222"/>
      <c r="BDK132" s="222"/>
      <c r="BDL132" s="222"/>
      <c r="BDM132" s="222"/>
      <c r="BDN132" s="222"/>
      <c r="BDO132" s="222"/>
      <c r="BDP132" s="222"/>
      <c r="BDQ132" s="222"/>
      <c r="BDR132" s="222"/>
      <c r="BDS132" s="222"/>
      <c r="BDT132" s="222"/>
      <c r="BDU132" s="222"/>
      <c r="BDV132" s="222"/>
      <c r="BDW132" s="222"/>
      <c r="BDX132" s="222"/>
      <c r="BDY132" s="222"/>
      <c r="BDZ132" s="222"/>
      <c r="BEA132" s="222"/>
      <c r="BEB132" s="222"/>
      <c r="BEC132" s="222"/>
      <c r="BED132" s="222"/>
      <c r="BEE132" s="222"/>
      <c r="BEF132" s="222"/>
      <c r="BEG132" s="222"/>
      <c r="BEH132" s="222"/>
      <c r="BEI132" s="222"/>
      <c r="BEJ132" s="222"/>
      <c r="BEK132" s="222"/>
      <c r="BEL132" s="222"/>
      <c r="BEM132" s="222"/>
      <c r="BEN132" s="222"/>
      <c r="BEO132" s="222"/>
      <c r="BEP132" s="222"/>
      <c r="BEQ132" s="222"/>
      <c r="BER132" s="222"/>
      <c r="BES132" s="222"/>
      <c r="BET132" s="222"/>
      <c r="BEU132" s="222"/>
      <c r="BEV132" s="222"/>
      <c r="BEW132" s="222"/>
      <c r="BEX132" s="222"/>
      <c r="BEY132" s="222"/>
      <c r="BEZ132" s="222"/>
      <c r="BFA132" s="222"/>
      <c r="BFB132" s="222"/>
      <c r="BFC132" s="222"/>
      <c r="BFD132" s="222"/>
      <c r="BFE132" s="222"/>
      <c r="BFF132" s="222"/>
      <c r="BFG132" s="222"/>
      <c r="BFH132" s="222"/>
      <c r="BFI132" s="222"/>
      <c r="BFJ132" s="222"/>
      <c r="BFK132" s="222"/>
      <c r="BFL132" s="222"/>
      <c r="BFM132" s="222"/>
      <c r="BFN132" s="222"/>
      <c r="BFO132" s="222"/>
      <c r="BFP132" s="222"/>
      <c r="BFQ132" s="222"/>
      <c r="BFR132" s="222"/>
      <c r="BFS132" s="222"/>
      <c r="BFT132" s="222"/>
      <c r="BFU132" s="222"/>
      <c r="BFV132" s="222"/>
      <c r="BFW132" s="222"/>
      <c r="BFX132" s="222"/>
      <c r="BFY132" s="222"/>
      <c r="BFZ132" s="222"/>
      <c r="BGA132" s="222"/>
      <c r="BGB132" s="222"/>
      <c r="BGC132" s="222"/>
      <c r="BGD132" s="222"/>
      <c r="BGE132" s="222"/>
      <c r="BGF132" s="222"/>
      <c r="BGG132" s="222"/>
      <c r="BGH132" s="222"/>
      <c r="BGI132" s="222"/>
      <c r="BGJ132" s="222"/>
      <c r="BGK132" s="222"/>
      <c r="BGL132" s="222"/>
      <c r="BGM132" s="222"/>
      <c r="BGN132" s="222"/>
      <c r="BGO132" s="222"/>
      <c r="BGP132" s="222"/>
      <c r="BGQ132" s="222"/>
      <c r="BGR132" s="222"/>
      <c r="BGS132" s="222"/>
      <c r="BGT132" s="222"/>
      <c r="BGU132" s="222"/>
      <c r="BGV132" s="222"/>
      <c r="BGW132" s="222"/>
      <c r="BGX132" s="222"/>
      <c r="BGY132" s="222"/>
      <c r="BGZ132" s="222"/>
      <c r="BHA132" s="222"/>
      <c r="BHB132" s="222"/>
      <c r="BHC132" s="222"/>
      <c r="BHD132" s="222"/>
      <c r="BHE132" s="222"/>
      <c r="BHF132" s="222"/>
      <c r="BHG132" s="222"/>
      <c r="BHH132" s="222"/>
      <c r="BHI132" s="222"/>
      <c r="BHJ132" s="222"/>
      <c r="BHK132" s="222"/>
      <c r="BHL132" s="222"/>
      <c r="BHM132" s="222"/>
      <c r="BHN132" s="222"/>
      <c r="BHO132" s="222"/>
      <c r="BHP132" s="222"/>
      <c r="BHQ132" s="222"/>
      <c r="BHR132" s="222"/>
      <c r="BHS132" s="222"/>
      <c r="BHT132" s="222"/>
      <c r="BHU132" s="222"/>
      <c r="BHV132" s="222"/>
      <c r="BHW132" s="222"/>
      <c r="BHX132" s="222"/>
      <c r="BHY132" s="222"/>
      <c r="BHZ132" s="222"/>
      <c r="BIA132" s="222"/>
      <c r="BIB132" s="222"/>
      <c r="BIC132" s="222"/>
      <c r="BID132" s="222"/>
      <c r="BIE132" s="222"/>
      <c r="BIF132" s="222"/>
      <c r="BIG132" s="222"/>
      <c r="BIH132" s="222"/>
      <c r="BII132" s="222"/>
      <c r="BIJ132" s="222"/>
      <c r="BIK132" s="222"/>
      <c r="BIL132" s="222"/>
      <c r="BIM132" s="222"/>
      <c r="BIN132" s="222"/>
      <c r="BIO132" s="222"/>
      <c r="BIP132" s="222"/>
      <c r="BIQ132" s="222"/>
      <c r="BIR132" s="222"/>
      <c r="BIS132" s="222"/>
      <c r="BIT132" s="222"/>
      <c r="BIU132" s="222"/>
      <c r="BIV132" s="222"/>
      <c r="BIW132" s="222"/>
      <c r="BIX132" s="222"/>
      <c r="BIY132" s="222"/>
      <c r="BIZ132" s="222"/>
      <c r="BJA132" s="222"/>
      <c r="BJB132" s="222"/>
      <c r="BJC132" s="222"/>
      <c r="BJD132" s="222"/>
      <c r="BJE132" s="222"/>
      <c r="BJF132" s="222"/>
      <c r="BJG132" s="222"/>
      <c r="BJH132" s="222"/>
      <c r="BJI132" s="222"/>
      <c r="BJJ132" s="222"/>
      <c r="BJK132" s="222"/>
      <c r="BJL132" s="222"/>
      <c r="BJM132" s="222"/>
      <c r="BJN132" s="222"/>
      <c r="BJO132" s="222"/>
      <c r="BJP132" s="222"/>
      <c r="BJQ132" s="222"/>
      <c r="BJR132" s="222"/>
      <c r="BJS132" s="222"/>
      <c r="BJT132" s="222"/>
      <c r="BJU132" s="222"/>
      <c r="BJV132" s="222"/>
      <c r="BJW132" s="222"/>
      <c r="BJX132" s="222"/>
      <c r="BJY132" s="222"/>
      <c r="BJZ132" s="222"/>
      <c r="BKA132" s="222"/>
      <c r="BKB132" s="222"/>
      <c r="BKC132" s="222"/>
      <c r="BKD132" s="222"/>
      <c r="BKE132" s="222"/>
      <c r="BKF132" s="222"/>
      <c r="BKG132" s="222"/>
      <c r="BKH132" s="222"/>
      <c r="BKI132" s="222"/>
      <c r="BKJ132" s="222"/>
      <c r="BKK132" s="222"/>
      <c r="BKL132" s="222"/>
      <c r="BKM132" s="222"/>
      <c r="BKN132" s="222"/>
      <c r="BKO132" s="222"/>
      <c r="BKP132" s="222"/>
      <c r="BKQ132" s="222"/>
      <c r="BKR132" s="222"/>
      <c r="BKS132" s="222"/>
      <c r="BKT132" s="222"/>
      <c r="BKU132" s="222"/>
      <c r="BKV132" s="222"/>
      <c r="BKW132" s="222"/>
      <c r="BKX132" s="222"/>
      <c r="BKY132" s="222"/>
      <c r="BKZ132" s="222"/>
      <c r="BLA132" s="222"/>
      <c r="BLB132" s="222"/>
      <c r="BLC132" s="222"/>
      <c r="BLD132" s="222"/>
      <c r="BLE132" s="222"/>
      <c r="BLF132" s="222"/>
      <c r="BLG132" s="222"/>
      <c r="BLH132" s="222"/>
      <c r="BLI132" s="222"/>
      <c r="BLJ132" s="222"/>
      <c r="BLK132" s="222"/>
      <c r="BLL132" s="222"/>
      <c r="BLM132" s="222"/>
      <c r="BLN132" s="222"/>
      <c r="BLO132" s="222"/>
      <c r="BLP132" s="222"/>
      <c r="BLQ132" s="222"/>
      <c r="BLR132" s="222"/>
      <c r="BLS132" s="222"/>
      <c r="BLT132" s="222"/>
      <c r="BLU132" s="222"/>
      <c r="BLV132" s="222"/>
      <c r="BLW132" s="222"/>
      <c r="BLX132" s="222"/>
      <c r="BLY132" s="222"/>
      <c r="BLZ132" s="222"/>
      <c r="BMA132" s="222"/>
      <c r="BMB132" s="222"/>
      <c r="BMC132" s="222"/>
      <c r="BMD132" s="222"/>
      <c r="BME132" s="222"/>
      <c r="BMF132" s="222"/>
      <c r="BMG132" s="222"/>
      <c r="BMH132" s="222"/>
      <c r="BMI132" s="222"/>
      <c r="BMJ132" s="222"/>
      <c r="BMK132" s="222"/>
      <c r="BML132" s="222"/>
      <c r="BMM132" s="222"/>
      <c r="BMN132" s="222"/>
      <c r="BMO132" s="222"/>
      <c r="BMP132" s="222"/>
      <c r="BMQ132" s="222"/>
      <c r="BMR132" s="222"/>
      <c r="BMS132" s="222"/>
      <c r="BMT132" s="222"/>
      <c r="BMU132" s="222"/>
      <c r="BMV132" s="222"/>
      <c r="BMW132" s="222"/>
      <c r="BMX132" s="222"/>
      <c r="BMY132" s="222"/>
      <c r="BMZ132" s="222"/>
      <c r="BNA132" s="222"/>
      <c r="BNB132" s="222"/>
      <c r="BNC132" s="222"/>
      <c r="BND132" s="222"/>
      <c r="BNE132" s="222"/>
      <c r="BNF132" s="222"/>
      <c r="BNG132" s="222"/>
      <c r="BNH132" s="222"/>
      <c r="BNI132" s="222"/>
      <c r="BNJ132" s="222"/>
      <c r="BNK132" s="222"/>
      <c r="BNL132" s="222"/>
      <c r="BNM132" s="222"/>
      <c r="BNN132" s="222"/>
      <c r="BNO132" s="222"/>
      <c r="BNP132" s="222"/>
      <c r="BNQ132" s="222"/>
      <c r="BNR132" s="222"/>
      <c r="BNS132" s="222"/>
      <c r="BNT132" s="222"/>
      <c r="BNU132" s="222"/>
      <c r="BNV132" s="222"/>
      <c r="BNW132" s="222"/>
      <c r="BNX132" s="222"/>
      <c r="BNY132" s="222"/>
      <c r="BNZ132" s="222"/>
      <c r="BOA132" s="222"/>
      <c r="BOB132" s="222"/>
      <c r="BOC132" s="222"/>
      <c r="BOD132" s="222"/>
      <c r="BOE132" s="222"/>
      <c r="BOF132" s="222"/>
      <c r="BOG132" s="222"/>
      <c r="BOH132" s="222"/>
      <c r="BOI132" s="222"/>
      <c r="BOJ132" s="222"/>
      <c r="BOK132" s="222"/>
      <c r="BOL132" s="222"/>
      <c r="BOM132" s="222"/>
      <c r="BON132" s="222"/>
      <c r="BOO132" s="222"/>
      <c r="BOP132" s="222"/>
      <c r="BOQ132" s="222"/>
      <c r="BOR132" s="222"/>
      <c r="BOS132" s="222"/>
      <c r="BOT132" s="222"/>
      <c r="BOU132" s="222"/>
      <c r="BOV132" s="222"/>
      <c r="BOW132" s="222"/>
      <c r="BOX132" s="222"/>
      <c r="BOY132" s="222"/>
      <c r="BOZ132" s="222"/>
      <c r="BPA132" s="222"/>
      <c r="BPB132" s="222"/>
      <c r="BPC132" s="222"/>
      <c r="BPD132" s="222"/>
      <c r="BPE132" s="222"/>
      <c r="BPF132" s="222"/>
      <c r="BPG132" s="222"/>
      <c r="BPH132" s="222"/>
      <c r="BPI132" s="222"/>
      <c r="BPJ132" s="222"/>
      <c r="BPK132" s="222"/>
      <c r="BPL132" s="222"/>
      <c r="BPM132" s="222"/>
      <c r="BPN132" s="222"/>
      <c r="BPO132" s="222"/>
      <c r="BPP132" s="222"/>
      <c r="BPQ132" s="222"/>
      <c r="BPR132" s="222"/>
      <c r="BPS132" s="222"/>
      <c r="BPT132" s="222"/>
      <c r="BPU132" s="222"/>
      <c r="BPV132" s="222"/>
      <c r="BPW132" s="222"/>
      <c r="BPX132" s="222"/>
      <c r="BPY132" s="222"/>
      <c r="BPZ132" s="222"/>
      <c r="BQA132" s="222"/>
      <c r="BQB132" s="222"/>
      <c r="BQC132" s="222"/>
      <c r="BQD132" s="222"/>
      <c r="BQE132" s="222"/>
      <c r="BQF132" s="222"/>
      <c r="BQG132" s="222"/>
      <c r="BQH132" s="222"/>
      <c r="BQI132" s="222"/>
      <c r="BQJ132" s="222"/>
      <c r="BQK132" s="222"/>
      <c r="BQL132" s="222"/>
      <c r="BQM132" s="222"/>
      <c r="BQN132" s="222"/>
      <c r="BQO132" s="222"/>
      <c r="BQP132" s="222"/>
      <c r="BQQ132" s="222"/>
      <c r="BQR132" s="222"/>
      <c r="BQS132" s="222"/>
      <c r="BQT132" s="222"/>
      <c r="BQU132" s="222"/>
      <c r="BQV132" s="222"/>
      <c r="BQW132" s="222"/>
      <c r="BQX132" s="222"/>
      <c r="BQY132" s="222"/>
      <c r="BQZ132" s="222"/>
      <c r="BRA132" s="222"/>
      <c r="BRB132" s="222"/>
      <c r="BRC132" s="222"/>
      <c r="BRD132" s="222"/>
      <c r="BRE132" s="222"/>
      <c r="BRF132" s="222"/>
      <c r="BRG132" s="222"/>
      <c r="BRH132" s="222"/>
      <c r="BRI132" s="222"/>
      <c r="BRJ132" s="222"/>
      <c r="BRK132" s="222"/>
      <c r="BRL132" s="222"/>
      <c r="BRM132" s="222"/>
      <c r="BRN132" s="222"/>
      <c r="BRO132" s="222"/>
      <c r="BRP132" s="222"/>
      <c r="BRQ132" s="222"/>
      <c r="BRR132" s="222"/>
      <c r="BRS132" s="222"/>
      <c r="BRT132" s="222"/>
      <c r="BRU132" s="222"/>
      <c r="BRV132" s="222"/>
      <c r="BRW132" s="222"/>
      <c r="BRX132" s="222"/>
      <c r="BRY132" s="222"/>
      <c r="BRZ132" s="222"/>
      <c r="BSA132" s="222"/>
      <c r="BSB132" s="222"/>
      <c r="BSC132" s="222"/>
      <c r="BSD132" s="222"/>
      <c r="BSE132" s="222"/>
      <c r="BSF132" s="222"/>
      <c r="BSG132" s="222"/>
      <c r="BSH132" s="222"/>
      <c r="BSI132" s="222"/>
      <c r="BSJ132" s="222"/>
      <c r="BSK132" s="222"/>
      <c r="BSL132" s="222"/>
      <c r="BSM132" s="222"/>
      <c r="BSN132" s="222"/>
      <c r="BSO132" s="222"/>
      <c r="BSP132" s="222"/>
      <c r="BSQ132" s="222"/>
      <c r="BSR132" s="222"/>
      <c r="BSS132" s="222"/>
      <c r="BST132" s="222"/>
      <c r="BSU132" s="222"/>
      <c r="BSV132" s="222"/>
      <c r="BSW132" s="222"/>
      <c r="BSX132" s="222"/>
      <c r="BSY132" s="222"/>
      <c r="BSZ132" s="222"/>
      <c r="BTA132" s="222"/>
      <c r="BTB132" s="222"/>
      <c r="BTC132" s="222"/>
      <c r="BTD132" s="222"/>
      <c r="BTE132" s="222"/>
      <c r="BTF132" s="222"/>
      <c r="BTG132" s="222"/>
      <c r="BTH132" s="222"/>
      <c r="BTI132" s="222"/>
      <c r="BTJ132" s="222"/>
      <c r="BTK132" s="222"/>
      <c r="BTL132" s="222"/>
      <c r="BTM132" s="222"/>
      <c r="BTN132" s="222"/>
      <c r="BTO132" s="222"/>
      <c r="BTP132" s="222"/>
      <c r="BTQ132" s="222"/>
      <c r="BTR132" s="222"/>
      <c r="BTS132" s="222"/>
      <c r="BTT132" s="222"/>
      <c r="BTU132" s="222"/>
      <c r="BTV132" s="222"/>
      <c r="BTW132" s="222"/>
      <c r="BTX132" s="222"/>
      <c r="BTY132" s="222"/>
      <c r="BTZ132" s="222"/>
      <c r="BUA132" s="222"/>
      <c r="BUB132" s="222"/>
      <c r="BUC132" s="222"/>
      <c r="BUD132" s="222"/>
      <c r="BUE132" s="222"/>
      <c r="BUF132" s="222"/>
      <c r="BUG132" s="222"/>
      <c r="BUH132" s="222"/>
      <c r="BUI132" s="222"/>
      <c r="BUJ132" s="222"/>
      <c r="BUK132" s="222"/>
      <c r="BUL132" s="222"/>
      <c r="BUM132" s="222"/>
      <c r="BUN132" s="222"/>
      <c r="BUO132" s="222"/>
      <c r="BUP132" s="222"/>
      <c r="BUQ132" s="222"/>
      <c r="BUR132" s="222"/>
      <c r="BUS132" s="222"/>
      <c r="BUT132" s="222"/>
      <c r="BUU132" s="222"/>
      <c r="BUV132" s="222"/>
      <c r="BUW132" s="222"/>
      <c r="BUX132" s="222"/>
      <c r="BUY132" s="222"/>
      <c r="BUZ132" s="222"/>
      <c r="BVA132" s="222"/>
      <c r="BVB132" s="222"/>
      <c r="BVC132" s="222"/>
      <c r="BVD132" s="222"/>
      <c r="BVE132" s="222"/>
      <c r="BVF132" s="222"/>
      <c r="BVG132" s="222"/>
      <c r="BVH132" s="222"/>
      <c r="BVI132" s="222"/>
      <c r="BVJ132" s="222"/>
      <c r="BVK132" s="222"/>
      <c r="BVL132" s="222"/>
      <c r="BVM132" s="222"/>
      <c r="BVN132" s="222"/>
      <c r="BVO132" s="222"/>
      <c r="BVP132" s="222"/>
      <c r="BVQ132" s="222"/>
      <c r="BVR132" s="222"/>
      <c r="BVS132" s="222"/>
      <c r="BVT132" s="222"/>
      <c r="BVU132" s="222"/>
      <c r="BVV132" s="222"/>
      <c r="BVW132" s="222"/>
      <c r="BVX132" s="222"/>
      <c r="BVY132" s="222"/>
      <c r="BVZ132" s="222"/>
      <c r="BWA132" s="222"/>
      <c r="BWB132" s="222"/>
      <c r="BWC132" s="222"/>
      <c r="BWD132" s="222"/>
      <c r="BWE132" s="222"/>
      <c r="BWF132" s="222"/>
      <c r="BWG132" s="222"/>
      <c r="BWH132" s="222"/>
      <c r="BWI132" s="222"/>
      <c r="BWJ132" s="222"/>
      <c r="BWK132" s="222"/>
      <c r="BWL132" s="222"/>
      <c r="BWM132" s="222"/>
      <c r="BWN132" s="222"/>
      <c r="BWO132" s="222"/>
      <c r="BWP132" s="222"/>
      <c r="BWQ132" s="222"/>
      <c r="BWR132" s="222"/>
      <c r="BWS132" s="222"/>
      <c r="BWT132" s="222"/>
      <c r="BWU132" s="222"/>
      <c r="BWV132" s="222"/>
      <c r="BWW132" s="222"/>
      <c r="BWX132" s="222"/>
      <c r="BWY132" s="222"/>
      <c r="BWZ132" s="222"/>
      <c r="BXA132" s="222"/>
      <c r="BXB132" s="222"/>
      <c r="BXC132" s="222"/>
      <c r="BXD132" s="222"/>
      <c r="BXE132" s="222"/>
      <c r="BXF132" s="222"/>
      <c r="BXG132" s="222"/>
      <c r="BXH132" s="222"/>
      <c r="BXI132" s="222"/>
      <c r="BXJ132" s="222"/>
      <c r="BXK132" s="222"/>
      <c r="BXL132" s="222"/>
      <c r="BXM132" s="222"/>
      <c r="BXN132" s="222"/>
      <c r="BXO132" s="222"/>
      <c r="BXP132" s="222"/>
      <c r="BXQ132" s="222"/>
      <c r="BXR132" s="222"/>
      <c r="BXS132" s="222"/>
      <c r="BXT132" s="222"/>
      <c r="BXU132" s="222"/>
      <c r="BXV132" s="222"/>
      <c r="BXW132" s="222"/>
      <c r="BXX132" s="222"/>
      <c r="BXY132" s="222"/>
      <c r="BXZ132" s="222"/>
      <c r="BYA132" s="222"/>
      <c r="BYB132" s="222"/>
      <c r="BYC132" s="222"/>
      <c r="BYD132" s="222"/>
      <c r="BYE132" s="222"/>
      <c r="BYF132" s="222"/>
      <c r="BYG132" s="222"/>
      <c r="BYH132" s="222"/>
      <c r="BYI132" s="222"/>
      <c r="BYJ132" s="222"/>
      <c r="BYK132" s="222"/>
      <c r="BYL132" s="222"/>
      <c r="BYM132" s="222"/>
      <c r="BYN132" s="222"/>
      <c r="BYO132" s="222"/>
      <c r="BYP132" s="222"/>
      <c r="BYQ132" s="222"/>
      <c r="BYR132" s="222"/>
      <c r="BYS132" s="222"/>
      <c r="BYT132" s="222"/>
      <c r="BYU132" s="222"/>
      <c r="BYV132" s="222"/>
      <c r="BYW132" s="222"/>
      <c r="BYX132" s="222"/>
      <c r="BYY132" s="222"/>
      <c r="BYZ132" s="222"/>
      <c r="BZA132" s="222"/>
      <c r="BZB132" s="222"/>
      <c r="BZC132" s="222"/>
      <c r="BZD132" s="222"/>
      <c r="BZE132" s="222"/>
      <c r="BZF132" s="222"/>
      <c r="BZG132" s="222"/>
      <c r="BZH132" s="222"/>
      <c r="BZI132" s="222"/>
      <c r="BZJ132" s="222"/>
      <c r="BZK132" s="222"/>
      <c r="BZL132" s="222"/>
      <c r="BZM132" s="222"/>
      <c r="BZN132" s="222"/>
      <c r="BZO132" s="222"/>
      <c r="BZP132" s="222"/>
      <c r="BZQ132" s="222"/>
      <c r="BZR132" s="222"/>
      <c r="BZS132" s="222"/>
      <c r="BZT132" s="222"/>
      <c r="BZU132" s="222"/>
      <c r="BZV132" s="222"/>
      <c r="BZW132" s="222"/>
      <c r="BZX132" s="222"/>
      <c r="BZY132" s="222"/>
      <c r="BZZ132" s="222"/>
      <c r="CAA132" s="222"/>
      <c r="CAB132" s="222"/>
      <c r="CAC132" s="222"/>
      <c r="CAD132" s="222"/>
      <c r="CAE132" s="222"/>
      <c r="CAF132" s="222"/>
      <c r="CAG132" s="222"/>
      <c r="CAH132" s="222"/>
      <c r="CAI132" s="222"/>
      <c r="CAJ132" s="222"/>
      <c r="CAK132" s="222"/>
      <c r="CAL132" s="222"/>
      <c r="CAM132" s="222"/>
      <c r="CAN132" s="222"/>
      <c r="CAO132" s="222"/>
      <c r="CAP132" s="222"/>
      <c r="CAQ132" s="222"/>
      <c r="CAR132" s="222"/>
      <c r="CAS132" s="222"/>
      <c r="CAT132" s="222"/>
      <c r="CAU132" s="222"/>
      <c r="CAV132" s="222"/>
      <c r="CAW132" s="222"/>
      <c r="CAX132" s="222"/>
      <c r="CAY132" s="222"/>
      <c r="CAZ132" s="222"/>
      <c r="CBA132" s="222"/>
      <c r="CBB132" s="222"/>
      <c r="CBC132" s="222"/>
      <c r="CBD132" s="222"/>
      <c r="CBE132" s="222"/>
      <c r="CBF132" s="222"/>
      <c r="CBG132" s="222"/>
      <c r="CBH132" s="222"/>
      <c r="CBI132" s="222"/>
      <c r="CBJ132" s="222"/>
      <c r="CBK132" s="222"/>
      <c r="CBL132" s="222"/>
      <c r="CBM132" s="222"/>
      <c r="CBN132" s="222"/>
      <c r="CBO132" s="222"/>
      <c r="CBP132" s="222"/>
      <c r="CBQ132" s="222"/>
      <c r="CBR132" s="222"/>
      <c r="CBS132" s="222"/>
      <c r="CBT132" s="222"/>
      <c r="CBU132" s="222"/>
      <c r="CBV132" s="222"/>
      <c r="CBW132" s="222"/>
      <c r="CBX132" s="222"/>
      <c r="CBY132" s="222"/>
      <c r="CBZ132" s="222"/>
      <c r="CCA132" s="222"/>
      <c r="CCB132" s="222"/>
      <c r="CCC132" s="222"/>
      <c r="CCD132" s="222"/>
      <c r="CCE132" s="222"/>
      <c r="CCF132" s="222"/>
      <c r="CCG132" s="222"/>
      <c r="CCH132" s="222"/>
      <c r="CCI132" s="222"/>
      <c r="CCJ132" s="222"/>
      <c r="CCK132" s="222"/>
      <c r="CCL132" s="222"/>
      <c r="CCM132" s="222"/>
      <c r="CCN132" s="222"/>
      <c r="CCO132" s="222"/>
      <c r="CCP132" s="222"/>
      <c r="CCQ132" s="222"/>
      <c r="CCR132" s="222"/>
      <c r="CCS132" s="222"/>
      <c r="CCT132" s="222"/>
      <c r="CCU132" s="222"/>
      <c r="CCV132" s="222"/>
      <c r="CCW132" s="222"/>
      <c r="CCX132" s="222"/>
      <c r="CCY132" s="222"/>
      <c r="CCZ132" s="222"/>
      <c r="CDA132" s="222"/>
      <c r="CDB132" s="222"/>
      <c r="CDC132" s="222"/>
      <c r="CDD132" s="222"/>
      <c r="CDE132" s="222"/>
      <c r="CDF132" s="222"/>
      <c r="CDG132" s="222"/>
      <c r="CDH132" s="222"/>
      <c r="CDI132" s="222"/>
      <c r="CDJ132" s="222"/>
      <c r="CDK132" s="222"/>
      <c r="CDL132" s="222"/>
      <c r="CDM132" s="222"/>
      <c r="CDN132" s="222"/>
      <c r="CDO132" s="222"/>
      <c r="CDP132" s="222"/>
      <c r="CDQ132" s="222"/>
      <c r="CDR132" s="222"/>
      <c r="CDS132" s="222"/>
      <c r="CDT132" s="222"/>
      <c r="CDU132" s="222"/>
      <c r="CDV132" s="222"/>
      <c r="CDW132" s="222"/>
      <c r="CDX132" s="222"/>
      <c r="CDY132" s="222"/>
      <c r="CDZ132" s="222"/>
      <c r="CEA132" s="222"/>
      <c r="CEB132" s="222"/>
      <c r="CEC132" s="222"/>
      <c r="CED132" s="222"/>
      <c r="CEE132" s="222"/>
      <c r="CEF132" s="222"/>
      <c r="CEG132" s="222"/>
      <c r="CEH132" s="222"/>
      <c r="CEI132" s="222"/>
      <c r="CEJ132" s="222"/>
      <c r="CEK132" s="222"/>
      <c r="CEL132" s="222"/>
      <c r="CEM132" s="222"/>
      <c r="CEN132" s="222"/>
      <c r="CEO132" s="222"/>
      <c r="CEP132" s="222"/>
      <c r="CEQ132" s="222"/>
      <c r="CER132" s="222"/>
      <c r="CES132" s="222"/>
      <c r="CET132" s="222"/>
      <c r="CEU132" s="222"/>
      <c r="CEV132" s="222"/>
      <c r="CEW132" s="222"/>
      <c r="CEX132" s="222"/>
      <c r="CEY132" s="222"/>
      <c r="CEZ132" s="222"/>
      <c r="CFA132" s="222"/>
      <c r="CFB132" s="222"/>
      <c r="CFC132" s="222"/>
      <c r="CFD132" s="222"/>
      <c r="CFE132" s="222"/>
      <c r="CFF132" s="222"/>
      <c r="CFG132" s="222"/>
      <c r="CFH132" s="222"/>
      <c r="CFI132" s="222"/>
      <c r="CFJ132" s="222"/>
      <c r="CFK132" s="222"/>
      <c r="CFL132" s="222"/>
      <c r="CFM132" s="222"/>
      <c r="CFN132" s="222"/>
      <c r="CFO132" s="222"/>
      <c r="CFP132" s="222"/>
      <c r="CFQ132" s="222"/>
      <c r="CFR132" s="222"/>
      <c r="CFS132" s="222"/>
      <c r="CFT132" s="222"/>
      <c r="CFU132" s="222"/>
      <c r="CFV132" s="222"/>
      <c r="CFW132" s="222"/>
      <c r="CFX132" s="222"/>
      <c r="CFY132" s="222"/>
      <c r="CFZ132" s="222"/>
      <c r="CGA132" s="222"/>
      <c r="CGB132" s="222"/>
      <c r="CGC132" s="222"/>
      <c r="CGD132" s="222"/>
      <c r="CGE132" s="222"/>
      <c r="CGF132" s="222"/>
      <c r="CGG132" s="222"/>
      <c r="CGH132" s="222"/>
      <c r="CGI132" s="222"/>
      <c r="CGJ132" s="222"/>
      <c r="CGK132" s="222"/>
      <c r="CGL132" s="222"/>
      <c r="CGM132" s="222"/>
      <c r="CGN132" s="222"/>
      <c r="CGO132" s="222"/>
      <c r="CGP132" s="222"/>
      <c r="CGQ132" s="222"/>
      <c r="CGR132" s="222"/>
      <c r="CGS132" s="222"/>
      <c r="CGT132" s="222"/>
      <c r="CGU132" s="222"/>
      <c r="CGV132" s="222"/>
      <c r="CGW132" s="222"/>
      <c r="CGX132" s="222"/>
      <c r="CGY132" s="222"/>
      <c r="CGZ132" s="222"/>
      <c r="CHA132" s="222"/>
      <c r="CHB132" s="222"/>
      <c r="CHC132" s="222"/>
      <c r="CHD132" s="222"/>
      <c r="CHE132" s="222"/>
      <c r="CHF132" s="222"/>
      <c r="CHG132" s="222"/>
      <c r="CHH132" s="222"/>
      <c r="CHI132" s="222"/>
      <c r="CHJ132" s="222"/>
      <c r="CHK132" s="222"/>
      <c r="CHL132" s="222"/>
      <c r="CHM132" s="222"/>
      <c r="CHN132" s="222"/>
      <c r="CHO132" s="222"/>
      <c r="CHP132" s="222"/>
      <c r="CHQ132" s="222"/>
      <c r="CHR132" s="222"/>
      <c r="CHS132" s="222"/>
      <c r="CHT132" s="222"/>
      <c r="CHU132" s="222"/>
      <c r="CHV132" s="222"/>
      <c r="CHW132" s="222"/>
      <c r="CHX132" s="222"/>
      <c r="CHY132" s="222"/>
      <c r="CHZ132" s="222"/>
      <c r="CIA132" s="222"/>
      <c r="CIB132" s="222"/>
      <c r="CIC132" s="222"/>
      <c r="CID132" s="222"/>
      <c r="CIE132" s="222"/>
      <c r="CIF132" s="222"/>
      <c r="CIG132" s="222"/>
      <c r="CIH132" s="222"/>
      <c r="CII132" s="222"/>
      <c r="CIJ132" s="222"/>
      <c r="CIK132" s="222"/>
      <c r="CIL132" s="222"/>
      <c r="CIM132" s="222"/>
      <c r="CIN132" s="222"/>
      <c r="CIO132" s="222"/>
      <c r="CIP132" s="222"/>
      <c r="CIQ132" s="222"/>
      <c r="CIR132" s="222"/>
      <c r="CIS132" s="222"/>
      <c r="CIT132" s="222"/>
      <c r="CIU132" s="222"/>
      <c r="CIV132" s="222"/>
      <c r="CIW132" s="222"/>
      <c r="CIX132" s="222"/>
      <c r="CIY132" s="222"/>
      <c r="CIZ132" s="222"/>
      <c r="CJA132" s="222"/>
      <c r="CJB132" s="222"/>
      <c r="CJC132" s="222"/>
      <c r="CJD132" s="222"/>
      <c r="CJE132" s="222"/>
      <c r="CJF132" s="222"/>
      <c r="CJG132" s="222"/>
      <c r="CJH132" s="222"/>
      <c r="CJI132" s="222"/>
      <c r="CJJ132" s="222"/>
      <c r="CJK132" s="222"/>
      <c r="CJL132" s="222"/>
      <c r="CJM132" s="222"/>
      <c r="CJN132" s="222"/>
      <c r="CJO132" s="222"/>
      <c r="CJP132" s="222"/>
      <c r="CJQ132" s="222"/>
      <c r="CJR132" s="222"/>
      <c r="CJS132" s="222"/>
      <c r="CJT132" s="222"/>
      <c r="CJU132" s="222"/>
      <c r="CJV132" s="222"/>
      <c r="CJW132" s="222"/>
      <c r="CJX132" s="222"/>
      <c r="CJY132" s="222"/>
      <c r="CJZ132" s="222"/>
      <c r="CKA132" s="222"/>
      <c r="CKB132" s="222"/>
      <c r="CKC132" s="222"/>
      <c r="CKD132" s="222"/>
      <c r="CKE132" s="222"/>
      <c r="CKF132" s="222"/>
      <c r="CKG132" s="222"/>
      <c r="CKH132" s="222"/>
      <c r="CKI132" s="222"/>
      <c r="CKJ132" s="222"/>
      <c r="CKK132" s="222"/>
      <c r="CKL132" s="222"/>
      <c r="CKM132" s="222"/>
      <c r="CKN132" s="222"/>
      <c r="CKO132" s="222"/>
      <c r="CKP132" s="222"/>
      <c r="CKQ132" s="222"/>
      <c r="CKR132" s="222"/>
      <c r="CKS132" s="222"/>
      <c r="CKT132" s="222"/>
      <c r="CKU132" s="222"/>
      <c r="CKV132" s="222"/>
      <c r="CKW132" s="222"/>
      <c r="CKX132" s="222"/>
      <c r="CKY132" s="222"/>
      <c r="CKZ132" s="222"/>
      <c r="CLA132" s="222"/>
      <c r="CLB132" s="222"/>
      <c r="CLC132" s="222"/>
      <c r="CLD132" s="222"/>
      <c r="CLE132" s="222"/>
      <c r="CLF132" s="222"/>
      <c r="CLG132" s="222"/>
      <c r="CLH132" s="222"/>
      <c r="CLI132" s="222"/>
      <c r="CLJ132" s="222"/>
      <c r="CLK132" s="222"/>
      <c r="CLL132" s="222"/>
      <c r="CLM132" s="222"/>
      <c r="CLN132" s="222"/>
      <c r="CLO132" s="222"/>
      <c r="CLP132" s="222"/>
      <c r="CLQ132" s="222"/>
      <c r="CLR132" s="222"/>
      <c r="CLS132" s="222"/>
      <c r="CLT132" s="222"/>
      <c r="CLU132" s="222"/>
      <c r="CLV132" s="222"/>
      <c r="CLW132" s="222"/>
      <c r="CLX132" s="222"/>
      <c r="CLY132" s="222"/>
      <c r="CLZ132" s="222"/>
      <c r="CMA132" s="222"/>
      <c r="CMB132" s="222"/>
      <c r="CMC132" s="222"/>
      <c r="CMD132" s="222"/>
      <c r="CME132" s="222"/>
      <c r="CMF132" s="222"/>
      <c r="CMG132" s="222"/>
      <c r="CMH132" s="222"/>
      <c r="CMI132" s="222"/>
      <c r="CMJ132" s="222"/>
      <c r="CMK132" s="222"/>
      <c r="CML132" s="222"/>
      <c r="CMM132" s="222"/>
      <c r="CMN132" s="222"/>
      <c r="CMO132" s="222"/>
      <c r="CMP132" s="222"/>
      <c r="CMQ132" s="222"/>
      <c r="CMR132" s="222"/>
      <c r="CMS132" s="222"/>
      <c r="CMT132" s="222"/>
      <c r="CMU132" s="222"/>
      <c r="CMV132" s="222"/>
      <c r="CMW132" s="222"/>
      <c r="CMX132" s="222"/>
      <c r="CMY132" s="222"/>
      <c r="CMZ132" s="222"/>
      <c r="CNA132" s="222"/>
      <c r="CNB132" s="222"/>
      <c r="CNC132" s="222"/>
      <c r="CND132" s="222"/>
      <c r="CNE132" s="222"/>
      <c r="CNF132" s="222"/>
      <c r="CNG132" s="222"/>
      <c r="CNH132" s="222"/>
      <c r="CNI132" s="222"/>
      <c r="CNJ132" s="222"/>
      <c r="CNK132" s="222"/>
      <c r="CNL132" s="222"/>
      <c r="CNM132" s="222"/>
      <c r="CNN132" s="222"/>
      <c r="CNO132" s="222"/>
      <c r="CNP132" s="222"/>
      <c r="CNQ132" s="222"/>
      <c r="CNR132" s="222"/>
      <c r="CNS132" s="222"/>
      <c r="CNT132" s="222"/>
      <c r="CNU132" s="222"/>
      <c r="CNV132" s="222"/>
      <c r="CNW132" s="222"/>
      <c r="CNX132" s="222"/>
      <c r="CNY132" s="222"/>
      <c r="CNZ132" s="222"/>
      <c r="COA132" s="222"/>
      <c r="COB132" s="222"/>
      <c r="COC132" s="222"/>
      <c r="COD132" s="222"/>
      <c r="COE132" s="222"/>
      <c r="COF132" s="222"/>
      <c r="COG132" s="222"/>
      <c r="COH132" s="222"/>
      <c r="COI132" s="222"/>
      <c r="COJ132" s="222"/>
      <c r="COK132" s="222"/>
      <c r="COL132" s="222"/>
      <c r="COM132" s="222"/>
      <c r="CON132" s="222"/>
      <c r="COO132" s="222"/>
      <c r="COP132" s="222"/>
      <c r="COQ132" s="222"/>
      <c r="COR132" s="222"/>
      <c r="COS132" s="222"/>
      <c r="COT132" s="222"/>
      <c r="COU132" s="222"/>
      <c r="COV132" s="222"/>
      <c r="COW132" s="222"/>
      <c r="COX132" s="222"/>
      <c r="COY132" s="222"/>
      <c r="COZ132" s="222"/>
      <c r="CPA132" s="222"/>
      <c r="CPB132" s="222"/>
      <c r="CPC132" s="222"/>
      <c r="CPD132" s="222"/>
      <c r="CPE132" s="222"/>
      <c r="CPF132" s="222"/>
      <c r="CPG132" s="222"/>
      <c r="CPH132" s="222"/>
      <c r="CPI132" s="222"/>
      <c r="CPJ132" s="222"/>
      <c r="CPK132" s="222"/>
      <c r="CPL132" s="222"/>
      <c r="CPM132" s="222"/>
      <c r="CPN132" s="222"/>
      <c r="CPO132" s="222"/>
      <c r="CPP132" s="222"/>
      <c r="CPQ132" s="222"/>
      <c r="CPR132" s="222"/>
      <c r="CPS132" s="222"/>
      <c r="CPT132" s="222"/>
      <c r="CPU132" s="222"/>
      <c r="CPV132" s="222"/>
      <c r="CPW132" s="222"/>
      <c r="CPX132" s="222"/>
      <c r="CPY132" s="222"/>
      <c r="CPZ132" s="222"/>
      <c r="CQA132" s="222"/>
      <c r="CQB132" s="222"/>
      <c r="CQC132" s="222"/>
      <c r="CQD132" s="222"/>
      <c r="CQE132" s="222"/>
      <c r="CQF132" s="222"/>
      <c r="CQG132" s="222"/>
      <c r="CQH132" s="222"/>
      <c r="CQI132" s="222"/>
      <c r="CQJ132" s="222"/>
      <c r="CQK132" s="222"/>
      <c r="CQL132" s="222"/>
      <c r="CQM132" s="222"/>
      <c r="CQN132" s="222"/>
      <c r="CQO132" s="222"/>
      <c r="CQP132" s="222"/>
      <c r="CQQ132" s="222"/>
      <c r="CQR132" s="222"/>
      <c r="CQS132" s="222"/>
      <c r="CQT132" s="222"/>
      <c r="CQU132" s="222"/>
      <c r="CQV132" s="222"/>
      <c r="CQW132" s="222"/>
      <c r="CQX132" s="222"/>
      <c r="CQY132" s="222"/>
      <c r="CQZ132" s="222"/>
      <c r="CRA132" s="222"/>
      <c r="CRB132" s="222"/>
      <c r="CRC132" s="222"/>
      <c r="CRD132" s="222"/>
      <c r="CRE132" s="222"/>
      <c r="CRF132" s="222"/>
      <c r="CRG132" s="222"/>
      <c r="CRH132" s="222"/>
      <c r="CRI132" s="222"/>
      <c r="CRJ132" s="222"/>
      <c r="CRK132" s="222"/>
      <c r="CRL132" s="222"/>
      <c r="CRM132" s="222"/>
      <c r="CRN132" s="222"/>
      <c r="CRO132" s="222"/>
      <c r="CRP132" s="222"/>
      <c r="CRQ132" s="222"/>
      <c r="CRR132" s="222"/>
      <c r="CRS132" s="222"/>
      <c r="CRT132" s="222"/>
      <c r="CRU132" s="222"/>
      <c r="CRV132" s="222"/>
      <c r="CRW132" s="222"/>
      <c r="CRX132" s="222"/>
      <c r="CRY132" s="222"/>
      <c r="CRZ132" s="222"/>
      <c r="CSA132" s="222"/>
      <c r="CSB132" s="222"/>
      <c r="CSC132" s="222"/>
      <c r="CSD132" s="222"/>
      <c r="CSE132" s="222"/>
      <c r="CSF132" s="222"/>
      <c r="CSG132" s="222"/>
      <c r="CSH132" s="222"/>
      <c r="CSI132" s="222"/>
      <c r="CSJ132" s="222"/>
      <c r="CSK132" s="222"/>
      <c r="CSL132" s="222"/>
      <c r="CSM132" s="222"/>
      <c r="CSN132" s="222"/>
      <c r="CSO132" s="222"/>
      <c r="CSP132" s="222"/>
      <c r="CSQ132" s="222"/>
      <c r="CSR132" s="222"/>
      <c r="CSS132" s="222"/>
      <c r="CST132" s="222"/>
      <c r="CSU132" s="222"/>
      <c r="CSV132" s="222"/>
      <c r="CSW132" s="222"/>
      <c r="CSX132" s="222"/>
      <c r="CSY132" s="222"/>
      <c r="CSZ132" s="222"/>
      <c r="CTA132" s="222"/>
      <c r="CTB132" s="222"/>
      <c r="CTC132" s="222"/>
      <c r="CTD132" s="222"/>
      <c r="CTE132" s="222"/>
      <c r="CTF132" s="222"/>
      <c r="CTG132" s="222"/>
      <c r="CTH132" s="222"/>
      <c r="CTI132" s="222"/>
      <c r="CTJ132" s="222"/>
      <c r="CTK132" s="222"/>
      <c r="CTL132" s="222"/>
      <c r="CTM132" s="222"/>
      <c r="CTN132" s="222"/>
      <c r="CTO132" s="222"/>
      <c r="CTP132" s="222"/>
      <c r="CTQ132" s="222"/>
      <c r="CTR132" s="222"/>
      <c r="CTS132" s="222"/>
      <c r="CTT132" s="222"/>
      <c r="CTU132" s="222"/>
      <c r="CTV132" s="222"/>
      <c r="CTW132" s="222"/>
      <c r="CTX132" s="222"/>
      <c r="CTY132" s="222"/>
      <c r="CTZ132" s="222"/>
      <c r="CUA132" s="222"/>
      <c r="CUB132" s="222"/>
      <c r="CUC132" s="222"/>
      <c r="CUD132" s="222"/>
      <c r="CUE132" s="222"/>
      <c r="CUF132" s="222"/>
      <c r="CUG132" s="222"/>
      <c r="CUH132" s="222"/>
      <c r="CUI132" s="222"/>
      <c r="CUJ132" s="222"/>
      <c r="CUK132" s="222"/>
      <c r="CUL132" s="222"/>
      <c r="CUM132" s="222"/>
      <c r="CUN132" s="222"/>
      <c r="CUO132" s="222"/>
      <c r="CUP132" s="222"/>
      <c r="CUQ132" s="222"/>
      <c r="CUR132" s="222"/>
      <c r="CUS132" s="222"/>
      <c r="CUT132" s="222"/>
      <c r="CUU132" s="222"/>
      <c r="CUV132" s="222"/>
      <c r="CUW132" s="222"/>
      <c r="CUX132" s="222"/>
      <c r="CUY132" s="222"/>
      <c r="CUZ132" s="222"/>
      <c r="CVA132" s="222"/>
      <c r="CVB132" s="222"/>
      <c r="CVC132" s="222"/>
      <c r="CVD132" s="222"/>
      <c r="CVE132" s="222"/>
      <c r="CVF132" s="222"/>
      <c r="CVG132" s="222"/>
      <c r="CVH132" s="222"/>
      <c r="CVI132" s="222"/>
      <c r="CVJ132" s="222"/>
      <c r="CVK132" s="222"/>
      <c r="CVL132" s="222"/>
      <c r="CVM132" s="222"/>
      <c r="CVN132" s="222"/>
      <c r="CVO132" s="222"/>
      <c r="CVP132" s="222"/>
      <c r="CVQ132" s="222"/>
      <c r="CVR132" s="222"/>
      <c r="CVS132" s="222"/>
      <c r="CVT132" s="222"/>
      <c r="CVU132" s="222"/>
      <c r="CVV132" s="222"/>
      <c r="CVW132" s="222"/>
      <c r="CVX132" s="222"/>
      <c r="CVY132" s="222"/>
      <c r="CVZ132" s="222"/>
      <c r="CWA132" s="222"/>
      <c r="CWB132" s="222"/>
      <c r="CWC132" s="222"/>
      <c r="CWD132" s="222"/>
      <c r="CWE132" s="222"/>
      <c r="CWF132" s="222"/>
      <c r="CWG132" s="222"/>
      <c r="CWH132" s="222"/>
      <c r="CWI132" s="222"/>
      <c r="CWJ132" s="222"/>
      <c r="CWK132" s="222"/>
      <c r="CWL132" s="222"/>
      <c r="CWM132" s="222"/>
      <c r="CWN132" s="222"/>
      <c r="CWO132" s="222"/>
      <c r="CWP132" s="222"/>
      <c r="CWQ132" s="222"/>
      <c r="CWR132" s="222"/>
      <c r="CWS132" s="222"/>
      <c r="CWT132" s="222"/>
      <c r="CWU132" s="222"/>
      <c r="CWV132" s="222"/>
      <c r="CWW132" s="222"/>
      <c r="CWX132" s="222"/>
      <c r="CWY132" s="222"/>
      <c r="CWZ132" s="222"/>
      <c r="CXA132" s="222"/>
      <c r="CXB132" s="222"/>
      <c r="CXC132" s="222"/>
      <c r="CXD132" s="222"/>
      <c r="CXE132" s="222"/>
      <c r="CXF132" s="222"/>
      <c r="CXG132" s="222"/>
      <c r="CXH132" s="222"/>
      <c r="CXI132" s="222"/>
      <c r="CXJ132" s="222"/>
      <c r="CXK132" s="222"/>
      <c r="CXL132" s="222"/>
      <c r="CXM132" s="222"/>
      <c r="CXN132" s="222"/>
      <c r="CXO132" s="222"/>
      <c r="CXP132" s="222"/>
      <c r="CXQ132" s="222"/>
      <c r="CXR132" s="222"/>
      <c r="CXS132" s="222"/>
      <c r="CXT132" s="222"/>
      <c r="CXU132" s="222"/>
      <c r="CXV132" s="222"/>
      <c r="CXW132" s="222"/>
      <c r="CXX132" s="222"/>
      <c r="CXY132" s="222"/>
      <c r="CXZ132" s="222"/>
      <c r="CYA132" s="222"/>
      <c r="CYB132" s="222"/>
      <c r="CYC132" s="222"/>
      <c r="CYD132" s="222"/>
      <c r="CYE132" s="222"/>
      <c r="CYF132" s="222"/>
      <c r="CYG132" s="222"/>
      <c r="CYH132" s="222"/>
      <c r="CYI132" s="222"/>
      <c r="CYJ132" s="222"/>
      <c r="CYK132" s="222"/>
      <c r="CYL132" s="222"/>
      <c r="CYM132" s="222"/>
      <c r="CYN132" s="222"/>
      <c r="CYO132" s="222"/>
      <c r="CYP132" s="222"/>
      <c r="CYQ132" s="222"/>
      <c r="CYR132" s="222"/>
      <c r="CYS132" s="222"/>
      <c r="CYT132" s="222"/>
      <c r="CYU132" s="222"/>
      <c r="CYV132" s="222"/>
      <c r="CYW132" s="222"/>
      <c r="CYX132" s="222"/>
      <c r="CYY132" s="222"/>
      <c r="CYZ132" s="222"/>
      <c r="CZA132" s="222"/>
      <c r="CZB132" s="222"/>
      <c r="CZC132" s="222"/>
      <c r="CZD132" s="222"/>
      <c r="CZE132" s="222"/>
      <c r="CZF132" s="222"/>
      <c r="CZG132" s="222"/>
      <c r="CZH132" s="222"/>
      <c r="CZI132" s="222"/>
      <c r="CZJ132" s="222"/>
      <c r="CZK132" s="222"/>
      <c r="CZL132" s="222"/>
      <c r="CZM132" s="222"/>
      <c r="CZN132" s="222"/>
      <c r="CZO132" s="222"/>
      <c r="CZP132" s="222"/>
      <c r="CZQ132" s="222"/>
      <c r="CZR132" s="222"/>
      <c r="CZS132" s="222"/>
      <c r="CZT132" s="222"/>
      <c r="CZU132" s="222"/>
      <c r="CZV132" s="222"/>
      <c r="CZW132" s="222"/>
      <c r="CZX132" s="222"/>
      <c r="CZY132" s="222"/>
      <c r="CZZ132" s="222"/>
      <c r="DAA132" s="222"/>
      <c r="DAB132" s="222"/>
      <c r="DAC132" s="222"/>
      <c r="DAD132" s="222"/>
      <c r="DAE132" s="222"/>
      <c r="DAF132" s="222"/>
      <c r="DAG132" s="222"/>
      <c r="DAH132" s="222"/>
      <c r="DAI132" s="222"/>
      <c r="DAJ132" s="222"/>
      <c r="DAK132" s="222"/>
      <c r="DAL132" s="222"/>
      <c r="DAM132" s="222"/>
      <c r="DAN132" s="222"/>
      <c r="DAO132" s="222"/>
      <c r="DAP132" s="222"/>
      <c r="DAQ132" s="222"/>
      <c r="DAR132" s="222"/>
      <c r="DAS132" s="222"/>
      <c r="DAT132" s="222"/>
      <c r="DAU132" s="222"/>
      <c r="DAV132" s="222"/>
      <c r="DAW132" s="222"/>
      <c r="DAX132" s="222"/>
      <c r="DAY132" s="222"/>
      <c r="DAZ132" s="222"/>
      <c r="DBA132" s="222"/>
      <c r="DBB132" s="222"/>
      <c r="DBC132" s="222"/>
      <c r="DBD132" s="222"/>
      <c r="DBE132" s="222"/>
      <c r="DBF132" s="222"/>
      <c r="DBG132" s="222"/>
      <c r="DBH132" s="222"/>
      <c r="DBI132" s="222"/>
      <c r="DBJ132" s="222"/>
      <c r="DBK132" s="222"/>
      <c r="DBL132" s="222"/>
      <c r="DBM132" s="222"/>
      <c r="DBN132" s="222"/>
      <c r="DBO132" s="222"/>
      <c r="DBP132" s="222"/>
      <c r="DBQ132" s="222"/>
      <c r="DBR132" s="222"/>
      <c r="DBS132" s="222"/>
      <c r="DBT132" s="222"/>
      <c r="DBU132" s="222"/>
      <c r="DBV132" s="222"/>
      <c r="DBW132" s="222"/>
      <c r="DBX132" s="222"/>
      <c r="DBY132" s="222"/>
      <c r="DBZ132" s="222"/>
      <c r="DCA132" s="222"/>
      <c r="DCB132" s="222"/>
      <c r="DCC132" s="222"/>
      <c r="DCD132" s="222"/>
      <c r="DCE132" s="222"/>
      <c r="DCF132" s="222"/>
      <c r="DCG132" s="222"/>
      <c r="DCH132" s="222"/>
      <c r="DCI132" s="222"/>
      <c r="DCJ132" s="222"/>
      <c r="DCK132" s="222"/>
      <c r="DCL132" s="222"/>
      <c r="DCM132" s="222"/>
      <c r="DCN132" s="222"/>
      <c r="DCO132" s="222"/>
      <c r="DCP132" s="222"/>
      <c r="DCQ132" s="222"/>
      <c r="DCR132" s="222"/>
      <c r="DCS132" s="222"/>
      <c r="DCT132" s="222"/>
      <c r="DCU132" s="222"/>
      <c r="DCV132" s="222"/>
      <c r="DCW132" s="222"/>
      <c r="DCX132" s="222"/>
      <c r="DCY132" s="222"/>
      <c r="DCZ132" s="222"/>
      <c r="DDA132" s="222"/>
      <c r="DDB132" s="222"/>
      <c r="DDC132" s="222"/>
      <c r="DDD132" s="222"/>
      <c r="DDE132" s="222"/>
      <c r="DDF132" s="222"/>
      <c r="DDG132" s="222"/>
      <c r="DDH132" s="222"/>
      <c r="DDI132" s="222"/>
      <c r="DDJ132" s="222"/>
      <c r="DDK132" s="222"/>
      <c r="DDL132" s="222"/>
      <c r="DDM132" s="222"/>
      <c r="DDN132" s="222"/>
      <c r="DDO132" s="222"/>
      <c r="DDP132" s="222"/>
      <c r="DDQ132" s="222"/>
      <c r="DDR132" s="222"/>
      <c r="DDS132" s="222"/>
      <c r="DDT132" s="222"/>
      <c r="DDU132" s="222"/>
      <c r="DDV132" s="222"/>
      <c r="DDW132" s="222"/>
      <c r="DDX132" s="222"/>
      <c r="DDY132" s="222"/>
      <c r="DDZ132" s="222"/>
      <c r="DEA132" s="222"/>
      <c r="DEB132" s="222"/>
      <c r="DEC132" s="222"/>
      <c r="DED132" s="222"/>
      <c r="DEE132" s="222"/>
      <c r="DEF132" s="222"/>
      <c r="DEG132" s="222"/>
      <c r="DEH132" s="222"/>
      <c r="DEI132" s="222"/>
      <c r="DEJ132" s="222"/>
      <c r="DEK132" s="222"/>
      <c r="DEL132" s="222"/>
      <c r="DEM132" s="222"/>
      <c r="DEN132" s="222"/>
      <c r="DEO132" s="222"/>
      <c r="DEP132" s="222"/>
      <c r="DEQ132" s="222"/>
      <c r="DER132" s="222"/>
      <c r="DES132" s="222"/>
      <c r="DET132" s="222"/>
      <c r="DEU132" s="222"/>
      <c r="DEV132" s="222"/>
      <c r="DEW132" s="222"/>
      <c r="DEX132" s="222"/>
      <c r="DEY132" s="222"/>
      <c r="DEZ132" s="222"/>
      <c r="DFA132" s="222"/>
      <c r="DFB132" s="222"/>
      <c r="DFC132" s="222"/>
      <c r="DFD132" s="222"/>
      <c r="DFE132" s="222"/>
      <c r="DFF132" s="222"/>
      <c r="DFG132" s="222"/>
      <c r="DFH132" s="222"/>
      <c r="DFI132" s="222"/>
      <c r="DFJ132" s="222"/>
      <c r="DFK132" s="222"/>
      <c r="DFL132" s="222"/>
      <c r="DFM132" s="222"/>
      <c r="DFN132" s="222"/>
      <c r="DFO132" s="222"/>
      <c r="DFP132" s="222"/>
      <c r="DFQ132" s="222"/>
      <c r="DFR132" s="222"/>
      <c r="DFS132" s="222"/>
      <c r="DFT132" s="222"/>
      <c r="DFU132" s="222"/>
      <c r="DFV132" s="222"/>
      <c r="DFW132" s="222"/>
      <c r="DFX132" s="222"/>
      <c r="DFY132" s="222"/>
      <c r="DFZ132" s="222"/>
      <c r="DGA132" s="222"/>
      <c r="DGB132" s="222"/>
      <c r="DGC132" s="222"/>
      <c r="DGD132" s="222"/>
      <c r="DGE132" s="222"/>
      <c r="DGF132" s="222"/>
      <c r="DGG132" s="222"/>
      <c r="DGH132" s="222"/>
      <c r="DGI132" s="222"/>
      <c r="DGJ132" s="222"/>
      <c r="DGK132" s="222"/>
      <c r="DGL132" s="222"/>
      <c r="DGM132" s="222"/>
      <c r="DGN132" s="222"/>
      <c r="DGO132" s="222"/>
      <c r="DGP132" s="222"/>
      <c r="DGQ132" s="222"/>
      <c r="DGR132" s="222"/>
      <c r="DGS132" s="222"/>
      <c r="DGT132" s="222"/>
      <c r="DGU132" s="222"/>
      <c r="DGV132" s="222"/>
      <c r="DGW132" s="222"/>
      <c r="DGX132" s="222"/>
      <c r="DGY132" s="222"/>
      <c r="DGZ132" s="222"/>
      <c r="DHA132" s="222"/>
      <c r="DHB132" s="222"/>
      <c r="DHC132" s="222"/>
      <c r="DHD132" s="222"/>
      <c r="DHE132" s="222"/>
      <c r="DHF132" s="222"/>
      <c r="DHG132" s="222"/>
      <c r="DHH132" s="222"/>
      <c r="DHI132" s="222"/>
      <c r="DHJ132" s="222"/>
      <c r="DHK132" s="222"/>
      <c r="DHL132" s="222"/>
      <c r="DHM132" s="222"/>
      <c r="DHN132" s="222"/>
      <c r="DHO132" s="222"/>
      <c r="DHP132" s="222"/>
      <c r="DHQ132" s="222"/>
      <c r="DHR132" s="222"/>
      <c r="DHS132" s="222"/>
      <c r="DHT132" s="222"/>
      <c r="DHU132" s="222"/>
      <c r="DHV132" s="222"/>
      <c r="DHW132" s="222"/>
      <c r="DHX132" s="222"/>
      <c r="DHY132" s="222"/>
      <c r="DHZ132" s="222"/>
      <c r="DIA132" s="222"/>
      <c r="DIB132" s="222"/>
      <c r="DIC132" s="222"/>
      <c r="DID132" s="222"/>
      <c r="DIE132" s="222"/>
      <c r="DIF132" s="222"/>
      <c r="DIG132" s="222"/>
      <c r="DIH132" s="222"/>
      <c r="DII132" s="222"/>
      <c r="DIJ132" s="222"/>
      <c r="DIK132" s="222"/>
      <c r="DIL132" s="222"/>
      <c r="DIM132" s="222"/>
      <c r="DIN132" s="222"/>
      <c r="DIO132" s="222"/>
      <c r="DIP132" s="222"/>
      <c r="DIQ132" s="222"/>
      <c r="DIR132" s="222"/>
      <c r="DIS132" s="222"/>
      <c r="DIT132" s="222"/>
      <c r="DIU132" s="222"/>
      <c r="DIV132" s="222"/>
      <c r="DIW132" s="222"/>
      <c r="DIX132" s="222"/>
      <c r="DIY132" s="222"/>
      <c r="DIZ132" s="222"/>
      <c r="DJA132" s="222"/>
      <c r="DJB132" s="222"/>
      <c r="DJC132" s="222"/>
      <c r="DJD132" s="222"/>
      <c r="DJE132" s="222"/>
      <c r="DJF132" s="222"/>
      <c r="DJG132" s="222"/>
      <c r="DJH132" s="222"/>
      <c r="DJI132" s="222"/>
      <c r="DJJ132" s="222"/>
      <c r="DJK132" s="222"/>
      <c r="DJL132" s="222"/>
      <c r="DJM132" s="222"/>
      <c r="DJN132" s="222"/>
      <c r="DJO132" s="222"/>
      <c r="DJP132" s="222"/>
      <c r="DJQ132" s="222"/>
      <c r="DJR132" s="222"/>
      <c r="DJS132" s="222"/>
      <c r="DJT132" s="222"/>
      <c r="DJU132" s="222"/>
      <c r="DJV132" s="222"/>
      <c r="DJW132" s="222"/>
      <c r="DJX132" s="222"/>
      <c r="DJY132" s="222"/>
      <c r="DJZ132" s="222"/>
      <c r="DKA132" s="222"/>
      <c r="DKB132" s="222"/>
      <c r="DKC132" s="222"/>
      <c r="DKD132" s="222"/>
      <c r="DKE132" s="222"/>
      <c r="DKF132" s="222"/>
      <c r="DKG132" s="222"/>
      <c r="DKH132" s="222"/>
      <c r="DKI132" s="222"/>
      <c r="DKJ132" s="222"/>
      <c r="DKK132" s="222"/>
      <c r="DKL132" s="222"/>
      <c r="DKM132" s="222"/>
      <c r="DKN132" s="222"/>
      <c r="DKO132" s="222"/>
      <c r="DKP132" s="222"/>
      <c r="DKQ132" s="222"/>
      <c r="DKR132" s="222"/>
      <c r="DKS132" s="222"/>
      <c r="DKT132" s="222"/>
      <c r="DKU132" s="222"/>
      <c r="DKV132" s="222"/>
      <c r="DKW132" s="222"/>
      <c r="DKX132" s="222"/>
      <c r="DKY132" s="222"/>
      <c r="DKZ132" s="222"/>
      <c r="DLA132" s="222"/>
      <c r="DLB132" s="222"/>
      <c r="DLC132" s="222"/>
      <c r="DLD132" s="222"/>
      <c r="DLE132" s="222"/>
      <c r="DLF132" s="222"/>
      <c r="DLG132" s="222"/>
      <c r="DLH132" s="222"/>
      <c r="DLI132" s="222"/>
      <c r="DLJ132" s="222"/>
      <c r="DLK132" s="222"/>
      <c r="DLL132" s="222"/>
      <c r="DLM132" s="222"/>
      <c r="DLN132" s="222"/>
      <c r="DLO132" s="222"/>
      <c r="DLP132" s="222"/>
      <c r="DLQ132" s="222"/>
      <c r="DLR132" s="222"/>
      <c r="DLS132" s="222"/>
      <c r="DLT132" s="222"/>
      <c r="DLU132" s="222"/>
      <c r="DLV132" s="222"/>
      <c r="DLW132" s="222"/>
      <c r="DLX132" s="222"/>
      <c r="DLY132" s="222"/>
      <c r="DLZ132" s="222"/>
      <c r="DMA132" s="222"/>
      <c r="DMB132" s="222"/>
      <c r="DMC132" s="222"/>
      <c r="DMD132" s="222"/>
      <c r="DME132" s="222"/>
      <c r="DMF132" s="222"/>
      <c r="DMG132" s="222"/>
      <c r="DMH132" s="222"/>
      <c r="DMI132" s="222"/>
      <c r="DMJ132" s="222"/>
      <c r="DMK132" s="222"/>
      <c r="DML132" s="222"/>
      <c r="DMM132" s="222"/>
      <c r="DMN132" s="222"/>
      <c r="DMO132" s="222"/>
      <c r="DMP132" s="222"/>
      <c r="DMQ132" s="222"/>
      <c r="DMR132" s="222"/>
      <c r="DMS132" s="222"/>
      <c r="DMT132" s="222"/>
      <c r="DMU132" s="222"/>
      <c r="DMV132" s="222"/>
      <c r="DMW132" s="222"/>
      <c r="DMX132" s="222"/>
      <c r="DMY132" s="222"/>
      <c r="DMZ132" s="222"/>
      <c r="DNA132" s="222"/>
      <c r="DNB132" s="222"/>
      <c r="DNC132" s="222"/>
      <c r="DND132" s="222"/>
      <c r="DNE132" s="222"/>
      <c r="DNF132" s="222"/>
      <c r="DNG132" s="222"/>
      <c r="DNH132" s="222"/>
      <c r="DNI132" s="222"/>
      <c r="DNJ132" s="222"/>
      <c r="DNK132" s="222"/>
      <c r="DNL132" s="222"/>
      <c r="DNM132" s="222"/>
      <c r="DNN132" s="222"/>
      <c r="DNO132" s="222"/>
      <c r="DNP132" s="222"/>
      <c r="DNQ132" s="222"/>
      <c r="DNR132" s="222"/>
      <c r="DNS132" s="222"/>
      <c r="DNT132" s="222"/>
      <c r="DNU132" s="222"/>
      <c r="DNV132" s="222"/>
      <c r="DNW132" s="222"/>
      <c r="DNX132" s="222"/>
      <c r="DNY132" s="222"/>
      <c r="DNZ132" s="222"/>
      <c r="DOA132" s="222"/>
      <c r="DOB132" s="222"/>
      <c r="DOC132" s="222"/>
      <c r="DOD132" s="222"/>
      <c r="DOE132" s="222"/>
      <c r="DOF132" s="222"/>
      <c r="DOG132" s="222"/>
      <c r="DOH132" s="222"/>
      <c r="DOI132" s="222"/>
      <c r="DOJ132" s="222"/>
      <c r="DOK132" s="222"/>
      <c r="DOL132" s="222"/>
      <c r="DOM132" s="222"/>
      <c r="DON132" s="222"/>
      <c r="DOO132" s="222"/>
      <c r="DOP132" s="222"/>
      <c r="DOQ132" s="222"/>
      <c r="DOR132" s="222"/>
      <c r="DOS132" s="222"/>
      <c r="DOT132" s="222"/>
      <c r="DOU132" s="222"/>
      <c r="DOV132" s="222"/>
      <c r="DOW132" s="222"/>
      <c r="DOX132" s="222"/>
      <c r="DOY132" s="222"/>
      <c r="DOZ132" s="222"/>
      <c r="DPA132" s="222"/>
      <c r="DPB132" s="222"/>
      <c r="DPC132" s="222"/>
      <c r="DPD132" s="222"/>
      <c r="DPE132" s="222"/>
      <c r="DPF132" s="222"/>
      <c r="DPG132" s="222"/>
      <c r="DPH132" s="222"/>
      <c r="DPI132" s="222"/>
      <c r="DPJ132" s="222"/>
      <c r="DPK132" s="222"/>
      <c r="DPL132" s="222"/>
      <c r="DPM132" s="222"/>
      <c r="DPN132" s="222"/>
      <c r="DPO132" s="222"/>
      <c r="DPP132" s="222"/>
      <c r="DPQ132" s="222"/>
      <c r="DPR132" s="222"/>
      <c r="DPS132" s="222"/>
      <c r="DPT132" s="222"/>
      <c r="DPU132" s="222"/>
      <c r="DPV132" s="222"/>
      <c r="DPW132" s="222"/>
      <c r="DPX132" s="222"/>
      <c r="DPY132" s="222"/>
      <c r="DPZ132" s="222"/>
      <c r="DQA132" s="222"/>
      <c r="DQB132" s="222"/>
      <c r="DQC132" s="222"/>
      <c r="DQD132" s="222"/>
      <c r="DQE132" s="222"/>
      <c r="DQF132" s="222"/>
      <c r="DQG132" s="222"/>
      <c r="DQH132" s="222"/>
      <c r="DQI132" s="222"/>
      <c r="DQJ132" s="222"/>
      <c r="DQK132" s="222"/>
      <c r="DQL132" s="222"/>
      <c r="DQM132" s="222"/>
      <c r="DQN132" s="222"/>
      <c r="DQO132" s="222"/>
      <c r="DQP132" s="222"/>
      <c r="DQQ132" s="222"/>
      <c r="DQR132" s="222"/>
      <c r="DQS132" s="222"/>
      <c r="DQT132" s="222"/>
      <c r="DQU132" s="222"/>
      <c r="DQV132" s="222"/>
      <c r="DQW132" s="222"/>
      <c r="DQX132" s="222"/>
      <c r="DQY132" s="222"/>
      <c r="DQZ132" s="222"/>
      <c r="DRA132" s="222"/>
      <c r="DRB132" s="222"/>
      <c r="DRC132" s="222"/>
      <c r="DRD132" s="222"/>
      <c r="DRE132" s="222"/>
      <c r="DRF132" s="222"/>
      <c r="DRG132" s="222"/>
      <c r="DRH132" s="222"/>
      <c r="DRI132" s="222"/>
      <c r="DRJ132" s="222"/>
      <c r="DRK132" s="222"/>
      <c r="DRL132" s="222"/>
      <c r="DRM132" s="222"/>
      <c r="DRN132" s="222"/>
      <c r="DRO132" s="222"/>
      <c r="DRP132" s="222"/>
      <c r="DRQ132" s="222"/>
      <c r="DRR132" s="222"/>
      <c r="DRS132" s="222"/>
      <c r="DRT132" s="222"/>
      <c r="DRU132" s="222"/>
      <c r="DRV132" s="222"/>
      <c r="DRW132" s="222"/>
      <c r="DRX132" s="222"/>
      <c r="DRY132" s="222"/>
      <c r="DRZ132" s="222"/>
      <c r="DSA132" s="222"/>
      <c r="DSB132" s="222"/>
      <c r="DSC132" s="222"/>
      <c r="DSD132" s="222"/>
      <c r="DSE132" s="222"/>
      <c r="DSF132" s="222"/>
      <c r="DSG132" s="222"/>
      <c r="DSH132" s="222"/>
      <c r="DSI132" s="222"/>
      <c r="DSJ132" s="222"/>
      <c r="DSK132" s="222"/>
      <c r="DSL132" s="222"/>
      <c r="DSM132" s="222"/>
      <c r="DSN132" s="222"/>
      <c r="DSO132" s="222"/>
      <c r="DSP132" s="222"/>
      <c r="DSQ132" s="222"/>
      <c r="DSR132" s="222"/>
      <c r="DSS132" s="222"/>
      <c r="DST132" s="222"/>
      <c r="DSU132" s="222"/>
      <c r="DSV132" s="222"/>
      <c r="DSW132" s="222"/>
      <c r="DSX132" s="222"/>
      <c r="DSY132" s="222"/>
      <c r="DSZ132" s="222"/>
      <c r="DTA132" s="222"/>
      <c r="DTB132" s="222"/>
      <c r="DTC132" s="222"/>
      <c r="DTD132" s="222"/>
      <c r="DTE132" s="222"/>
      <c r="DTF132" s="222"/>
      <c r="DTG132" s="222"/>
      <c r="DTH132" s="222"/>
      <c r="DTI132" s="222"/>
      <c r="DTJ132" s="222"/>
      <c r="DTK132" s="222"/>
      <c r="DTL132" s="222"/>
      <c r="DTM132" s="222"/>
      <c r="DTN132" s="222"/>
      <c r="DTO132" s="222"/>
      <c r="DTP132" s="222"/>
      <c r="DTQ132" s="222"/>
      <c r="DTR132" s="222"/>
      <c r="DTS132" s="222"/>
      <c r="DTT132" s="222"/>
      <c r="DTU132" s="222"/>
      <c r="DTV132" s="222"/>
      <c r="DTW132" s="222"/>
      <c r="DTX132" s="222"/>
      <c r="DTY132" s="222"/>
      <c r="DTZ132" s="222"/>
      <c r="DUA132" s="222"/>
      <c r="DUB132" s="222"/>
      <c r="DUC132" s="222"/>
      <c r="DUD132" s="222"/>
      <c r="DUE132" s="222"/>
      <c r="DUF132" s="222"/>
      <c r="DUG132" s="222"/>
      <c r="DUH132" s="222"/>
      <c r="DUI132" s="222"/>
      <c r="DUJ132" s="222"/>
      <c r="DUK132" s="222"/>
      <c r="DUL132" s="222"/>
      <c r="DUM132" s="222"/>
      <c r="DUN132" s="222"/>
      <c r="DUO132" s="222"/>
      <c r="DUP132" s="222"/>
      <c r="DUQ132" s="222"/>
      <c r="DUR132" s="222"/>
      <c r="DUS132" s="222"/>
      <c r="DUT132" s="222"/>
      <c r="DUU132" s="222"/>
      <c r="DUV132" s="222"/>
      <c r="DUW132" s="222"/>
      <c r="DUX132" s="222"/>
      <c r="DUY132" s="222"/>
      <c r="DUZ132" s="222"/>
      <c r="DVA132" s="222"/>
      <c r="DVB132" s="222"/>
      <c r="DVC132" s="222"/>
      <c r="DVD132" s="222"/>
      <c r="DVE132" s="222"/>
      <c r="DVF132" s="222"/>
      <c r="DVG132" s="222"/>
      <c r="DVH132" s="222"/>
      <c r="DVI132" s="222"/>
      <c r="DVJ132" s="222"/>
      <c r="DVK132" s="222"/>
      <c r="DVL132" s="222"/>
      <c r="DVM132" s="222"/>
      <c r="DVN132" s="222"/>
      <c r="DVO132" s="222"/>
      <c r="DVP132" s="222"/>
      <c r="DVQ132" s="222"/>
      <c r="DVR132" s="222"/>
      <c r="DVS132" s="222"/>
      <c r="DVT132" s="222"/>
      <c r="DVU132" s="222"/>
      <c r="DVV132" s="222"/>
      <c r="DVW132" s="222"/>
      <c r="DVX132" s="222"/>
      <c r="DVY132" s="222"/>
      <c r="DVZ132" s="222"/>
      <c r="DWA132" s="222"/>
      <c r="DWB132" s="222"/>
      <c r="DWC132" s="222"/>
      <c r="DWD132" s="222"/>
      <c r="DWE132" s="222"/>
      <c r="DWF132" s="222"/>
      <c r="DWG132" s="222"/>
      <c r="DWH132" s="222"/>
      <c r="DWI132" s="222"/>
      <c r="DWJ132" s="222"/>
      <c r="DWK132" s="222"/>
      <c r="DWL132" s="222"/>
      <c r="DWM132" s="222"/>
      <c r="DWN132" s="222"/>
      <c r="DWO132" s="222"/>
      <c r="DWP132" s="222"/>
      <c r="DWQ132" s="222"/>
      <c r="DWR132" s="222"/>
      <c r="DWS132" s="222"/>
      <c r="DWT132" s="222"/>
      <c r="DWU132" s="222"/>
      <c r="DWV132" s="222"/>
      <c r="DWW132" s="222"/>
      <c r="DWX132" s="222"/>
      <c r="DWY132" s="222"/>
      <c r="DWZ132" s="222"/>
      <c r="DXA132" s="222"/>
      <c r="DXB132" s="222"/>
      <c r="DXC132" s="222"/>
      <c r="DXD132" s="222"/>
      <c r="DXE132" s="222"/>
      <c r="DXF132" s="222"/>
      <c r="DXG132" s="222"/>
      <c r="DXH132" s="222"/>
      <c r="DXI132" s="222"/>
      <c r="DXJ132" s="222"/>
      <c r="DXK132" s="222"/>
      <c r="DXL132" s="222"/>
      <c r="DXM132" s="222"/>
      <c r="DXN132" s="222"/>
      <c r="DXO132" s="222"/>
      <c r="DXP132" s="222"/>
      <c r="DXQ132" s="222"/>
      <c r="DXR132" s="222"/>
      <c r="DXS132" s="222"/>
      <c r="DXT132" s="222"/>
      <c r="DXU132" s="222"/>
      <c r="DXV132" s="222"/>
      <c r="DXW132" s="222"/>
      <c r="DXX132" s="222"/>
      <c r="DXY132" s="222"/>
      <c r="DXZ132" s="222"/>
      <c r="DYA132" s="222"/>
      <c r="DYB132" s="222"/>
      <c r="DYC132" s="222"/>
      <c r="DYD132" s="222"/>
      <c r="DYE132" s="222"/>
      <c r="DYF132" s="222"/>
      <c r="DYG132" s="222"/>
      <c r="DYH132" s="222"/>
      <c r="DYI132" s="222"/>
      <c r="DYJ132" s="222"/>
      <c r="DYK132" s="222"/>
      <c r="DYL132" s="222"/>
      <c r="DYM132" s="222"/>
      <c r="DYN132" s="222"/>
      <c r="DYO132" s="222"/>
      <c r="DYP132" s="222"/>
      <c r="DYQ132" s="222"/>
      <c r="DYR132" s="222"/>
      <c r="DYS132" s="222"/>
      <c r="DYT132" s="222"/>
      <c r="DYU132" s="222"/>
      <c r="DYV132" s="222"/>
      <c r="DYW132" s="222"/>
      <c r="DYX132" s="222"/>
      <c r="DYY132" s="222"/>
      <c r="DYZ132" s="222"/>
      <c r="DZA132" s="222"/>
      <c r="DZB132" s="222"/>
      <c r="DZC132" s="222"/>
      <c r="DZD132" s="222"/>
      <c r="DZE132" s="222"/>
      <c r="DZF132" s="222"/>
      <c r="DZG132" s="222"/>
      <c r="DZH132" s="222"/>
      <c r="DZI132" s="222"/>
      <c r="DZJ132" s="222"/>
      <c r="DZK132" s="222"/>
      <c r="DZL132" s="222"/>
      <c r="DZM132" s="222"/>
      <c r="DZN132" s="222"/>
      <c r="DZO132" s="222"/>
      <c r="DZP132" s="222"/>
      <c r="DZQ132" s="222"/>
      <c r="DZR132" s="222"/>
      <c r="DZS132" s="222"/>
      <c r="DZT132" s="222"/>
      <c r="DZU132" s="222"/>
      <c r="DZV132" s="222"/>
      <c r="DZW132" s="222"/>
      <c r="DZX132" s="222"/>
      <c r="DZY132" s="222"/>
      <c r="DZZ132" s="222"/>
      <c r="EAA132" s="222"/>
      <c r="EAB132" s="222"/>
      <c r="EAC132" s="222"/>
      <c r="EAD132" s="222"/>
      <c r="EAE132" s="222"/>
      <c r="EAF132" s="222"/>
      <c r="EAG132" s="222"/>
      <c r="EAH132" s="222"/>
      <c r="EAI132" s="222"/>
      <c r="EAJ132" s="222"/>
      <c r="EAK132" s="222"/>
      <c r="EAL132" s="222"/>
      <c r="EAM132" s="222"/>
      <c r="EAN132" s="222"/>
      <c r="EAO132" s="222"/>
      <c r="EAP132" s="222"/>
      <c r="EAQ132" s="222"/>
      <c r="EAR132" s="222"/>
      <c r="EAS132" s="222"/>
      <c r="EAT132" s="222"/>
      <c r="EAU132" s="222"/>
      <c r="EAV132" s="222"/>
      <c r="EAW132" s="222"/>
      <c r="EAX132" s="222"/>
      <c r="EAY132" s="222"/>
      <c r="EAZ132" s="222"/>
      <c r="EBA132" s="222"/>
      <c r="EBB132" s="222"/>
      <c r="EBC132" s="222"/>
      <c r="EBD132" s="222"/>
      <c r="EBE132" s="222"/>
      <c r="EBF132" s="222"/>
      <c r="EBG132" s="222"/>
      <c r="EBH132" s="222"/>
      <c r="EBI132" s="222"/>
      <c r="EBJ132" s="222"/>
      <c r="EBK132" s="222"/>
      <c r="EBL132" s="222"/>
      <c r="EBM132" s="222"/>
      <c r="EBN132" s="222"/>
      <c r="EBO132" s="222"/>
      <c r="EBP132" s="222"/>
      <c r="EBQ132" s="222"/>
      <c r="EBR132" s="222"/>
      <c r="EBS132" s="222"/>
      <c r="EBT132" s="222"/>
      <c r="EBU132" s="222"/>
      <c r="EBV132" s="222"/>
      <c r="EBW132" s="222"/>
      <c r="EBX132" s="222"/>
      <c r="EBY132" s="222"/>
      <c r="EBZ132" s="222"/>
      <c r="ECA132" s="222"/>
      <c r="ECB132" s="222"/>
      <c r="ECC132" s="222"/>
      <c r="ECD132" s="222"/>
      <c r="ECE132" s="222"/>
      <c r="ECF132" s="222"/>
      <c r="ECG132" s="222"/>
      <c r="ECH132" s="222"/>
      <c r="ECI132" s="222"/>
      <c r="ECJ132" s="222"/>
      <c r="ECK132" s="222"/>
      <c r="ECL132" s="222"/>
      <c r="ECM132" s="222"/>
      <c r="ECN132" s="222"/>
      <c r="ECO132" s="222"/>
      <c r="ECP132" s="222"/>
      <c r="ECQ132" s="222"/>
      <c r="ECR132" s="222"/>
      <c r="ECS132" s="222"/>
      <c r="ECT132" s="222"/>
      <c r="ECU132" s="222"/>
      <c r="ECV132" s="222"/>
      <c r="ECW132" s="222"/>
      <c r="ECX132" s="222"/>
      <c r="ECY132" s="222"/>
      <c r="ECZ132" s="222"/>
      <c r="EDA132" s="222"/>
      <c r="EDB132" s="222"/>
      <c r="EDC132" s="222"/>
      <c r="EDD132" s="222"/>
      <c r="EDE132" s="222"/>
      <c r="EDF132" s="222"/>
      <c r="EDG132" s="222"/>
      <c r="EDH132" s="222"/>
      <c r="EDI132" s="222"/>
      <c r="EDJ132" s="222"/>
      <c r="EDK132" s="222"/>
      <c r="EDL132" s="222"/>
      <c r="EDM132" s="222"/>
      <c r="EDN132" s="222"/>
      <c r="EDO132" s="222"/>
      <c r="EDP132" s="222"/>
      <c r="EDQ132" s="222"/>
      <c r="EDR132" s="222"/>
      <c r="EDS132" s="222"/>
      <c r="EDT132" s="222"/>
      <c r="EDU132" s="222"/>
      <c r="EDV132" s="222"/>
      <c r="EDW132" s="222"/>
      <c r="EDX132" s="222"/>
      <c r="EDY132" s="222"/>
      <c r="EDZ132" s="222"/>
      <c r="EEA132" s="222"/>
      <c r="EEB132" s="222"/>
      <c r="EEC132" s="222"/>
      <c r="EED132" s="222"/>
      <c r="EEE132" s="222"/>
      <c r="EEF132" s="222"/>
      <c r="EEG132" s="222"/>
      <c r="EEH132" s="222"/>
      <c r="EEI132" s="222"/>
      <c r="EEJ132" s="222"/>
      <c r="EEK132" s="222"/>
      <c r="EEL132" s="222"/>
      <c r="EEM132" s="222"/>
      <c r="EEN132" s="222"/>
      <c r="EEO132" s="222"/>
      <c r="EEP132" s="222"/>
      <c r="EEQ132" s="222"/>
      <c r="EER132" s="222"/>
      <c r="EES132" s="222"/>
      <c r="EET132" s="222"/>
      <c r="EEU132" s="222"/>
      <c r="EEV132" s="222"/>
      <c r="EEW132" s="222"/>
      <c r="EEX132" s="222"/>
      <c r="EEY132" s="222"/>
      <c r="EEZ132" s="222"/>
      <c r="EFA132" s="222"/>
      <c r="EFB132" s="222"/>
      <c r="EFC132" s="222"/>
      <c r="EFD132" s="222"/>
      <c r="EFE132" s="222"/>
      <c r="EFF132" s="222"/>
      <c r="EFG132" s="222"/>
      <c r="EFH132" s="222"/>
      <c r="EFI132" s="222"/>
      <c r="EFJ132" s="222"/>
      <c r="EFK132" s="222"/>
      <c r="EFL132" s="222"/>
      <c r="EFM132" s="222"/>
      <c r="EFN132" s="222"/>
      <c r="EFO132" s="222"/>
      <c r="EFP132" s="222"/>
      <c r="EFQ132" s="222"/>
      <c r="EFR132" s="222"/>
      <c r="EFS132" s="222"/>
      <c r="EFT132" s="222"/>
      <c r="EFU132" s="222"/>
      <c r="EFV132" s="222"/>
      <c r="EFW132" s="222"/>
      <c r="EFX132" s="222"/>
      <c r="EFY132" s="222"/>
      <c r="EFZ132" s="222"/>
      <c r="EGA132" s="222"/>
      <c r="EGB132" s="222"/>
      <c r="EGC132" s="222"/>
      <c r="EGD132" s="222"/>
      <c r="EGE132" s="222"/>
      <c r="EGF132" s="222"/>
      <c r="EGG132" s="222"/>
      <c r="EGH132" s="222"/>
      <c r="EGI132" s="222"/>
      <c r="EGJ132" s="222"/>
      <c r="EGK132" s="222"/>
      <c r="EGL132" s="222"/>
      <c r="EGM132" s="222"/>
      <c r="EGN132" s="222"/>
      <c r="EGO132" s="222"/>
      <c r="EGP132" s="222"/>
      <c r="EGQ132" s="222"/>
      <c r="EGR132" s="222"/>
      <c r="EGS132" s="222"/>
      <c r="EGT132" s="222"/>
      <c r="EGU132" s="222"/>
      <c r="EGV132" s="222"/>
      <c r="EGW132" s="222"/>
      <c r="EGX132" s="222"/>
      <c r="EGY132" s="222"/>
      <c r="EGZ132" s="222"/>
      <c r="EHA132" s="222"/>
      <c r="EHB132" s="222"/>
      <c r="EHC132" s="222"/>
      <c r="EHD132" s="222"/>
      <c r="EHE132" s="222"/>
      <c r="EHF132" s="222"/>
      <c r="EHG132" s="222"/>
      <c r="EHH132" s="222"/>
      <c r="EHI132" s="222"/>
      <c r="EHJ132" s="222"/>
      <c r="EHK132" s="222"/>
      <c r="EHL132" s="222"/>
      <c r="EHM132" s="222"/>
      <c r="EHN132" s="222"/>
      <c r="EHO132" s="222"/>
      <c r="EHP132" s="222"/>
      <c r="EHQ132" s="222"/>
      <c r="EHR132" s="222"/>
      <c r="EHS132" s="222"/>
      <c r="EHT132" s="222"/>
      <c r="EHU132" s="222"/>
      <c r="EHV132" s="222"/>
      <c r="EHW132" s="222"/>
      <c r="EHX132" s="222"/>
      <c r="EHY132" s="222"/>
      <c r="EHZ132" s="222"/>
      <c r="EIA132" s="222"/>
      <c r="EIB132" s="222"/>
      <c r="EIC132" s="222"/>
      <c r="EID132" s="222"/>
      <c r="EIE132" s="222"/>
      <c r="EIF132" s="222"/>
      <c r="EIG132" s="222"/>
      <c r="EIH132" s="222"/>
      <c r="EII132" s="222"/>
      <c r="EIJ132" s="222"/>
      <c r="EIK132" s="222"/>
      <c r="EIL132" s="222"/>
      <c r="EIM132" s="222"/>
      <c r="EIN132" s="222"/>
      <c r="EIO132" s="222"/>
      <c r="EIP132" s="222"/>
      <c r="EIQ132" s="222"/>
      <c r="EIR132" s="222"/>
      <c r="EIS132" s="222"/>
      <c r="EIT132" s="222"/>
      <c r="EIU132" s="222"/>
      <c r="EIV132" s="222"/>
      <c r="EIW132" s="222"/>
      <c r="EIX132" s="222"/>
      <c r="EIY132" s="222"/>
      <c r="EIZ132" s="222"/>
      <c r="EJA132" s="222"/>
      <c r="EJB132" s="222"/>
      <c r="EJC132" s="222"/>
      <c r="EJD132" s="222"/>
      <c r="EJE132" s="222"/>
      <c r="EJF132" s="222"/>
      <c r="EJG132" s="222"/>
      <c r="EJH132" s="222"/>
      <c r="EJI132" s="222"/>
      <c r="EJJ132" s="222"/>
      <c r="EJK132" s="222"/>
      <c r="EJL132" s="222"/>
      <c r="EJM132" s="222"/>
      <c r="EJN132" s="222"/>
      <c r="EJO132" s="222"/>
      <c r="EJP132" s="222"/>
      <c r="EJQ132" s="222"/>
      <c r="EJR132" s="222"/>
      <c r="EJS132" s="222"/>
      <c r="EJT132" s="222"/>
      <c r="EJU132" s="222"/>
      <c r="EJV132" s="222"/>
      <c r="EJW132" s="222"/>
      <c r="EJX132" s="222"/>
      <c r="EJY132" s="222"/>
      <c r="EJZ132" s="222"/>
      <c r="EKA132" s="222"/>
      <c r="EKB132" s="222"/>
      <c r="EKC132" s="222"/>
      <c r="EKD132" s="222"/>
      <c r="EKE132" s="222"/>
      <c r="EKF132" s="222"/>
      <c r="EKG132" s="222"/>
      <c r="EKH132" s="222"/>
      <c r="EKI132" s="222"/>
      <c r="EKJ132" s="222"/>
      <c r="EKK132" s="222"/>
      <c r="EKL132" s="222"/>
      <c r="EKM132" s="222"/>
      <c r="EKN132" s="222"/>
      <c r="EKO132" s="222"/>
      <c r="EKP132" s="222"/>
      <c r="EKQ132" s="222"/>
      <c r="EKR132" s="222"/>
      <c r="EKS132" s="222"/>
      <c r="EKT132" s="222"/>
      <c r="EKU132" s="222"/>
      <c r="EKV132" s="222"/>
      <c r="EKW132" s="222"/>
      <c r="EKX132" s="222"/>
      <c r="EKY132" s="222"/>
      <c r="EKZ132" s="222"/>
      <c r="ELA132" s="222"/>
      <c r="ELB132" s="222"/>
      <c r="ELC132" s="222"/>
      <c r="ELD132" s="222"/>
      <c r="ELE132" s="222"/>
      <c r="ELF132" s="222"/>
      <c r="ELG132" s="222"/>
      <c r="ELH132" s="222"/>
      <c r="ELI132" s="222"/>
      <c r="ELJ132" s="222"/>
      <c r="ELK132" s="222"/>
      <c r="ELL132" s="222"/>
      <c r="ELM132" s="222"/>
      <c r="ELN132" s="222"/>
      <c r="ELO132" s="222"/>
      <c r="ELP132" s="222"/>
      <c r="ELQ132" s="222"/>
      <c r="ELR132" s="222"/>
      <c r="ELS132" s="222"/>
      <c r="ELT132" s="222"/>
      <c r="ELU132" s="222"/>
      <c r="ELV132" s="222"/>
      <c r="ELW132" s="222"/>
      <c r="ELX132" s="222"/>
      <c r="ELY132" s="222"/>
      <c r="ELZ132" s="222"/>
      <c r="EMA132" s="222"/>
      <c r="EMB132" s="222"/>
      <c r="EMC132" s="222"/>
      <c r="EMD132" s="222"/>
      <c r="EME132" s="222"/>
      <c r="EMF132" s="222"/>
      <c r="EMG132" s="222"/>
      <c r="EMH132" s="222"/>
      <c r="EMI132" s="222"/>
      <c r="EMJ132" s="222"/>
      <c r="EMK132" s="222"/>
      <c r="EML132" s="222"/>
      <c r="EMM132" s="222"/>
      <c r="EMN132" s="222"/>
      <c r="EMO132" s="222"/>
      <c r="EMP132" s="222"/>
      <c r="EMQ132" s="222"/>
      <c r="EMR132" s="222"/>
      <c r="EMS132" s="222"/>
      <c r="EMT132" s="222"/>
      <c r="EMU132" s="222"/>
      <c r="EMV132" s="222"/>
      <c r="EMW132" s="222"/>
      <c r="EMX132" s="222"/>
      <c r="EMY132" s="222"/>
      <c r="EMZ132" s="222"/>
      <c r="ENA132" s="222"/>
      <c r="ENB132" s="222"/>
      <c r="ENC132" s="222"/>
      <c r="END132" s="222"/>
      <c r="ENE132" s="222"/>
      <c r="ENF132" s="222"/>
      <c r="ENG132" s="222"/>
      <c r="ENH132" s="222"/>
      <c r="ENI132" s="222"/>
      <c r="ENJ132" s="222"/>
      <c r="ENK132" s="222"/>
      <c r="ENL132" s="222"/>
      <c r="ENM132" s="222"/>
      <c r="ENN132" s="222"/>
      <c r="ENO132" s="222"/>
      <c r="ENP132" s="222"/>
      <c r="ENQ132" s="222"/>
      <c r="ENR132" s="222"/>
      <c r="ENS132" s="222"/>
      <c r="ENT132" s="222"/>
      <c r="ENU132" s="222"/>
      <c r="ENV132" s="222"/>
      <c r="ENW132" s="222"/>
      <c r="ENX132" s="222"/>
      <c r="ENY132" s="222"/>
      <c r="ENZ132" s="222"/>
      <c r="EOA132" s="222"/>
      <c r="EOB132" s="222"/>
      <c r="EOC132" s="222"/>
      <c r="EOD132" s="222"/>
      <c r="EOE132" s="222"/>
      <c r="EOF132" s="222"/>
      <c r="EOG132" s="222"/>
      <c r="EOH132" s="222"/>
      <c r="EOI132" s="222"/>
      <c r="EOJ132" s="222"/>
      <c r="EOK132" s="222"/>
      <c r="EOL132" s="222"/>
      <c r="EOM132" s="222"/>
      <c r="EON132" s="222"/>
      <c r="EOO132" s="222"/>
      <c r="EOP132" s="222"/>
      <c r="EOQ132" s="222"/>
      <c r="EOR132" s="222"/>
      <c r="EOS132" s="222"/>
      <c r="EOT132" s="222"/>
      <c r="EOU132" s="222"/>
      <c r="EOV132" s="222"/>
      <c r="EOW132" s="222"/>
      <c r="EOX132" s="222"/>
      <c r="EOY132" s="222"/>
      <c r="EOZ132" s="222"/>
      <c r="EPA132" s="222"/>
      <c r="EPB132" s="222"/>
      <c r="EPC132" s="222"/>
      <c r="EPD132" s="222"/>
      <c r="EPE132" s="222"/>
      <c r="EPF132" s="222"/>
      <c r="EPG132" s="222"/>
      <c r="EPH132" s="222"/>
      <c r="EPI132" s="222"/>
      <c r="EPJ132" s="222"/>
      <c r="EPK132" s="222"/>
      <c r="EPL132" s="222"/>
      <c r="EPM132" s="222"/>
      <c r="EPN132" s="222"/>
      <c r="EPO132" s="222"/>
      <c r="EPP132" s="222"/>
      <c r="EPQ132" s="222"/>
      <c r="EPR132" s="222"/>
      <c r="EPS132" s="222"/>
      <c r="EPT132" s="222"/>
      <c r="EPU132" s="222"/>
      <c r="EPV132" s="222"/>
      <c r="EPW132" s="222"/>
      <c r="EPX132" s="222"/>
      <c r="EPY132" s="222"/>
      <c r="EPZ132" s="222"/>
      <c r="EQA132" s="222"/>
      <c r="EQB132" s="222"/>
      <c r="EQC132" s="222"/>
      <c r="EQD132" s="222"/>
      <c r="EQE132" s="222"/>
      <c r="EQF132" s="222"/>
      <c r="EQG132" s="222"/>
      <c r="EQH132" s="222"/>
      <c r="EQI132" s="222"/>
      <c r="EQJ132" s="222"/>
      <c r="EQK132" s="222"/>
      <c r="EQL132" s="222"/>
      <c r="EQM132" s="222"/>
      <c r="EQN132" s="222"/>
      <c r="EQO132" s="222"/>
      <c r="EQP132" s="222"/>
      <c r="EQQ132" s="222"/>
      <c r="EQR132" s="222"/>
      <c r="EQS132" s="222"/>
      <c r="EQT132" s="222"/>
      <c r="EQU132" s="222"/>
      <c r="EQV132" s="222"/>
      <c r="EQW132" s="222"/>
      <c r="EQX132" s="222"/>
      <c r="EQY132" s="222"/>
      <c r="EQZ132" s="222"/>
      <c r="ERA132" s="222"/>
      <c r="ERB132" s="222"/>
      <c r="ERC132" s="222"/>
      <c r="ERD132" s="222"/>
      <c r="ERE132" s="222"/>
      <c r="ERF132" s="222"/>
      <c r="ERG132" s="222"/>
      <c r="ERH132" s="222"/>
      <c r="ERI132" s="222"/>
      <c r="ERJ132" s="222"/>
      <c r="ERK132" s="222"/>
      <c r="ERL132" s="222"/>
      <c r="ERM132" s="222"/>
      <c r="ERN132" s="222"/>
      <c r="ERO132" s="222"/>
      <c r="ERP132" s="222"/>
      <c r="ERQ132" s="222"/>
      <c r="ERR132" s="222"/>
      <c r="ERS132" s="222"/>
      <c r="ERT132" s="222"/>
      <c r="ERU132" s="222"/>
      <c r="ERV132" s="222"/>
      <c r="ERW132" s="222"/>
      <c r="ERX132" s="222"/>
      <c r="ERY132" s="222"/>
      <c r="ERZ132" s="222"/>
      <c r="ESA132" s="222"/>
      <c r="ESB132" s="222"/>
      <c r="ESC132" s="222"/>
      <c r="ESD132" s="222"/>
      <c r="ESE132" s="222"/>
      <c r="ESF132" s="222"/>
      <c r="ESG132" s="222"/>
      <c r="ESH132" s="222"/>
      <c r="ESI132" s="222"/>
      <c r="ESJ132" s="222"/>
      <c r="ESK132" s="222"/>
      <c r="ESL132" s="222"/>
      <c r="ESM132" s="222"/>
      <c r="ESN132" s="222"/>
      <c r="ESO132" s="222"/>
      <c r="ESP132" s="222"/>
      <c r="ESQ132" s="222"/>
      <c r="ESR132" s="222"/>
      <c r="ESS132" s="222"/>
      <c r="EST132" s="222"/>
      <c r="ESU132" s="222"/>
      <c r="ESV132" s="222"/>
      <c r="ESW132" s="222"/>
      <c r="ESX132" s="222"/>
      <c r="ESY132" s="222"/>
      <c r="ESZ132" s="222"/>
      <c r="ETA132" s="222"/>
      <c r="ETB132" s="222"/>
      <c r="ETC132" s="222"/>
      <c r="ETD132" s="222"/>
      <c r="ETE132" s="222"/>
      <c r="ETF132" s="222"/>
      <c r="ETG132" s="222"/>
      <c r="ETH132" s="222"/>
      <c r="ETI132" s="222"/>
      <c r="ETJ132" s="222"/>
      <c r="ETK132" s="222"/>
      <c r="ETL132" s="222"/>
      <c r="ETM132" s="222"/>
      <c r="ETN132" s="222"/>
      <c r="ETO132" s="222"/>
      <c r="ETP132" s="222"/>
      <c r="ETQ132" s="222"/>
      <c r="ETR132" s="222"/>
      <c r="ETS132" s="222"/>
      <c r="ETT132" s="222"/>
      <c r="ETU132" s="222"/>
      <c r="ETV132" s="222"/>
      <c r="ETW132" s="222"/>
      <c r="ETX132" s="222"/>
      <c r="ETY132" s="222"/>
      <c r="ETZ132" s="222"/>
      <c r="EUA132" s="222"/>
      <c r="EUB132" s="222"/>
      <c r="EUC132" s="222"/>
      <c r="EUD132" s="222"/>
      <c r="EUE132" s="222"/>
      <c r="EUF132" s="222"/>
      <c r="EUG132" s="222"/>
      <c r="EUH132" s="222"/>
      <c r="EUI132" s="222"/>
      <c r="EUJ132" s="222"/>
      <c r="EUK132" s="222"/>
      <c r="EUL132" s="222"/>
      <c r="EUM132" s="222"/>
      <c r="EUN132" s="222"/>
      <c r="EUO132" s="222"/>
      <c r="EUP132" s="222"/>
      <c r="EUQ132" s="222"/>
      <c r="EUR132" s="222"/>
      <c r="EUS132" s="222"/>
      <c r="EUT132" s="222"/>
      <c r="EUU132" s="222"/>
      <c r="EUV132" s="222"/>
      <c r="EUW132" s="222"/>
      <c r="EUX132" s="222"/>
      <c r="EUY132" s="222"/>
      <c r="EUZ132" s="222"/>
      <c r="EVA132" s="222"/>
      <c r="EVB132" s="222"/>
      <c r="EVC132" s="222"/>
      <c r="EVD132" s="222"/>
      <c r="EVE132" s="222"/>
      <c r="EVF132" s="222"/>
      <c r="EVG132" s="222"/>
      <c r="EVH132" s="222"/>
      <c r="EVI132" s="222"/>
      <c r="EVJ132" s="222"/>
      <c r="EVK132" s="222"/>
      <c r="EVL132" s="222"/>
      <c r="EVM132" s="222"/>
      <c r="EVN132" s="222"/>
      <c r="EVO132" s="222"/>
      <c r="EVP132" s="222"/>
      <c r="EVQ132" s="222"/>
      <c r="EVR132" s="222"/>
      <c r="EVS132" s="222"/>
      <c r="EVT132" s="222"/>
      <c r="EVU132" s="222"/>
      <c r="EVV132" s="222"/>
      <c r="EVW132" s="222"/>
      <c r="EVX132" s="222"/>
      <c r="EVY132" s="222"/>
      <c r="EVZ132" s="222"/>
      <c r="EWA132" s="222"/>
      <c r="EWB132" s="222"/>
      <c r="EWC132" s="222"/>
      <c r="EWD132" s="222"/>
      <c r="EWE132" s="222"/>
      <c r="EWF132" s="222"/>
      <c r="EWG132" s="222"/>
      <c r="EWH132" s="222"/>
      <c r="EWI132" s="222"/>
      <c r="EWJ132" s="222"/>
      <c r="EWK132" s="222"/>
      <c r="EWL132" s="222"/>
      <c r="EWM132" s="222"/>
      <c r="EWN132" s="222"/>
      <c r="EWO132" s="222"/>
      <c r="EWP132" s="222"/>
      <c r="EWQ132" s="222"/>
      <c r="EWR132" s="222"/>
      <c r="EWS132" s="222"/>
      <c r="EWT132" s="222"/>
      <c r="EWU132" s="222"/>
      <c r="EWV132" s="222"/>
      <c r="EWW132" s="222"/>
      <c r="EWX132" s="222"/>
      <c r="EWY132" s="222"/>
      <c r="EWZ132" s="222"/>
      <c r="EXA132" s="222"/>
      <c r="EXB132" s="222"/>
      <c r="EXC132" s="222"/>
      <c r="EXD132" s="222"/>
      <c r="EXE132" s="222"/>
      <c r="EXF132" s="222"/>
      <c r="EXG132" s="222"/>
      <c r="EXH132" s="222"/>
      <c r="EXI132" s="222"/>
      <c r="EXJ132" s="222"/>
      <c r="EXK132" s="222"/>
      <c r="EXL132" s="222"/>
      <c r="EXM132" s="222"/>
      <c r="EXN132" s="222"/>
      <c r="EXO132" s="222"/>
      <c r="EXP132" s="222"/>
      <c r="EXQ132" s="222"/>
      <c r="EXR132" s="222"/>
      <c r="EXS132" s="222"/>
      <c r="EXT132" s="222"/>
      <c r="EXU132" s="222"/>
      <c r="EXV132" s="222"/>
      <c r="EXW132" s="222"/>
      <c r="EXX132" s="222"/>
      <c r="EXY132" s="222"/>
      <c r="EXZ132" s="222"/>
      <c r="EYA132" s="222"/>
      <c r="EYB132" s="222"/>
      <c r="EYC132" s="222"/>
      <c r="EYD132" s="222"/>
      <c r="EYE132" s="222"/>
      <c r="EYF132" s="222"/>
      <c r="EYG132" s="222"/>
      <c r="EYH132" s="222"/>
      <c r="EYI132" s="222"/>
      <c r="EYJ132" s="222"/>
      <c r="EYK132" s="222"/>
      <c r="EYL132" s="222"/>
      <c r="EYM132" s="222"/>
      <c r="EYN132" s="222"/>
      <c r="EYO132" s="222"/>
      <c r="EYP132" s="222"/>
      <c r="EYQ132" s="222"/>
      <c r="EYR132" s="222"/>
      <c r="EYS132" s="222"/>
      <c r="EYT132" s="222"/>
      <c r="EYU132" s="222"/>
      <c r="EYV132" s="222"/>
      <c r="EYW132" s="222"/>
      <c r="EYX132" s="222"/>
      <c r="EYY132" s="222"/>
      <c r="EYZ132" s="222"/>
      <c r="EZA132" s="222"/>
      <c r="EZB132" s="222"/>
      <c r="EZC132" s="222"/>
      <c r="EZD132" s="222"/>
      <c r="EZE132" s="222"/>
      <c r="EZF132" s="222"/>
      <c r="EZG132" s="222"/>
      <c r="EZH132" s="222"/>
      <c r="EZI132" s="222"/>
      <c r="EZJ132" s="222"/>
      <c r="EZK132" s="222"/>
      <c r="EZL132" s="222"/>
      <c r="EZM132" s="222"/>
      <c r="EZN132" s="222"/>
      <c r="EZO132" s="222"/>
      <c r="EZP132" s="222"/>
      <c r="EZQ132" s="222"/>
      <c r="EZR132" s="222"/>
      <c r="EZS132" s="222"/>
      <c r="EZT132" s="222"/>
      <c r="EZU132" s="222"/>
      <c r="EZV132" s="222"/>
      <c r="EZW132" s="222"/>
      <c r="EZX132" s="222"/>
      <c r="EZY132" s="222"/>
      <c r="EZZ132" s="222"/>
      <c r="FAA132" s="222"/>
      <c r="FAB132" s="222"/>
      <c r="FAC132" s="222"/>
      <c r="FAD132" s="222"/>
      <c r="FAE132" s="222"/>
      <c r="FAF132" s="222"/>
      <c r="FAG132" s="222"/>
      <c r="FAH132" s="222"/>
      <c r="FAI132" s="222"/>
      <c r="FAJ132" s="222"/>
      <c r="FAK132" s="222"/>
      <c r="FAL132" s="222"/>
      <c r="FAM132" s="222"/>
      <c r="FAN132" s="222"/>
      <c r="FAO132" s="222"/>
      <c r="FAP132" s="222"/>
      <c r="FAQ132" s="222"/>
      <c r="FAR132" s="222"/>
      <c r="FAS132" s="222"/>
      <c r="FAT132" s="222"/>
      <c r="FAU132" s="222"/>
      <c r="FAV132" s="222"/>
      <c r="FAW132" s="222"/>
      <c r="FAX132" s="222"/>
      <c r="FAY132" s="222"/>
      <c r="FAZ132" s="222"/>
      <c r="FBA132" s="222"/>
      <c r="FBB132" s="222"/>
      <c r="FBC132" s="222"/>
      <c r="FBD132" s="222"/>
      <c r="FBE132" s="222"/>
      <c r="FBF132" s="222"/>
      <c r="FBG132" s="222"/>
      <c r="FBH132" s="222"/>
      <c r="FBI132" s="222"/>
      <c r="FBJ132" s="222"/>
      <c r="FBK132" s="222"/>
      <c r="FBL132" s="222"/>
      <c r="FBM132" s="222"/>
      <c r="FBN132" s="222"/>
      <c r="FBO132" s="222"/>
      <c r="FBP132" s="222"/>
      <c r="FBQ132" s="222"/>
      <c r="FBR132" s="222"/>
      <c r="FBS132" s="222"/>
      <c r="FBT132" s="222"/>
      <c r="FBU132" s="222"/>
      <c r="FBV132" s="222"/>
      <c r="FBW132" s="222"/>
      <c r="FBX132" s="222"/>
      <c r="FBY132" s="222"/>
      <c r="FBZ132" s="222"/>
      <c r="FCA132" s="222"/>
      <c r="FCB132" s="222"/>
      <c r="FCC132" s="222"/>
      <c r="FCD132" s="222"/>
      <c r="FCE132" s="222"/>
      <c r="FCF132" s="222"/>
      <c r="FCG132" s="222"/>
      <c r="FCH132" s="222"/>
      <c r="FCI132" s="222"/>
      <c r="FCJ132" s="222"/>
      <c r="FCK132" s="222"/>
      <c r="FCL132" s="222"/>
      <c r="FCM132" s="222"/>
      <c r="FCN132" s="222"/>
      <c r="FCO132" s="222"/>
      <c r="FCP132" s="222"/>
      <c r="FCQ132" s="222"/>
      <c r="FCR132" s="222"/>
      <c r="FCS132" s="222"/>
      <c r="FCT132" s="222"/>
      <c r="FCU132" s="222"/>
      <c r="FCV132" s="222"/>
      <c r="FCW132" s="222"/>
      <c r="FCX132" s="222"/>
      <c r="FCY132" s="222"/>
      <c r="FCZ132" s="222"/>
      <c r="FDA132" s="222"/>
      <c r="FDB132" s="222"/>
      <c r="FDC132" s="222"/>
      <c r="FDD132" s="222"/>
      <c r="FDE132" s="222"/>
      <c r="FDF132" s="222"/>
      <c r="FDG132" s="222"/>
      <c r="FDH132" s="222"/>
      <c r="FDI132" s="222"/>
      <c r="FDJ132" s="222"/>
      <c r="FDK132" s="222"/>
      <c r="FDL132" s="222"/>
      <c r="FDM132" s="222"/>
      <c r="FDN132" s="222"/>
      <c r="FDO132" s="222"/>
      <c r="FDP132" s="222"/>
      <c r="FDQ132" s="222"/>
      <c r="FDR132" s="222"/>
      <c r="FDS132" s="222"/>
      <c r="FDT132" s="222"/>
      <c r="FDU132" s="222"/>
      <c r="FDV132" s="222"/>
      <c r="FDW132" s="222"/>
      <c r="FDX132" s="222"/>
      <c r="FDY132" s="222"/>
      <c r="FDZ132" s="222"/>
      <c r="FEA132" s="222"/>
      <c r="FEB132" s="222"/>
      <c r="FEC132" s="222"/>
      <c r="FED132" s="222"/>
      <c r="FEE132" s="222"/>
      <c r="FEF132" s="222"/>
      <c r="FEG132" s="222"/>
      <c r="FEH132" s="222"/>
      <c r="FEI132" s="222"/>
      <c r="FEJ132" s="222"/>
      <c r="FEK132" s="222"/>
      <c r="FEL132" s="222"/>
      <c r="FEM132" s="222"/>
      <c r="FEN132" s="222"/>
      <c r="FEO132" s="222"/>
      <c r="FEP132" s="222"/>
      <c r="FEQ132" s="222"/>
      <c r="FER132" s="222"/>
      <c r="FES132" s="222"/>
      <c r="FET132" s="222"/>
      <c r="FEU132" s="222"/>
      <c r="FEV132" s="222"/>
      <c r="FEW132" s="222"/>
      <c r="FEX132" s="222"/>
      <c r="FEY132" s="222"/>
      <c r="FEZ132" s="222"/>
      <c r="FFA132" s="222"/>
      <c r="FFB132" s="222"/>
      <c r="FFC132" s="222"/>
      <c r="FFD132" s="222"/>
      <c r="FFE132" s="222"/>
      <c r="FFF132" s="222"/>
      <c r="FFG132" s="222"/>
      <c r="FFH132" s="222"/>
      <c r="FFI132" s="222"/>
      <c r="FFJ132" s="222"/>
      <c r="FFK132" s="222"/>
      <c r="FFL132" s="222"/>
      <c r="FFM132" s="222"/>
      <c r="FFN132" s="222"/>
      <c r="FFO132" s="222"/>
      <c r="FFP132" s="222"/>
      <c r="FFQ132" s="222"/>
      <c r="FFR132" s="222"/>
      <c r="FFS132" s="222"/>
      <c r="FFT132" s="222"/>
      <c r="FFU132" s="222"/>
      <c r="FFV132" s="222"/>
      <c r="FFW132" s="222"/>
      <c r="FFX132" s="222"/>
      <c r="FFY132" s="222"/>
      <c r="FFZ132" s="222"/>
      <c r="FGA132" s="222"/>
      <c r="FGB132" s="222"/>
      <c r="FGC132" s="222"/>
      <c r="FGD132" s="222"/>
      <c r="FGE132" s="222"/>
      <c r="FGF132" s="222"/>
      <c r="FGG132" s="222"/>
      <c r="FGH132" s="222"/>
      <c r="FGI132" s="222"/>
      <c r="FGJ132" s="222"/>
      <c r="FGK132" s="222"/>
      <c r="FGL132" s="222"/>
      <c r="FGM132" s="222"/>
      <c r="FGN132" s="222"/>
      <c r="FGO132" s="222"/>
      <c r="FGP132" s="222"/>
      <c r="FGQ132" s="222"/>
      <c r="FGR132" s="222"/>
      <c r="FGS132" s="222"/>
      <c r="FGT132" s="222"/>
      <c r="FGU132" s="222"/>
      <c r="FGV132" s="222"/>
      <c r="FGW132" s="222"/>
      <c r="FGX132" s="222"/>
      <c r="FGY132" s="222"/>
      <c r="FGZ132" s="222"/>
      <c r="FHA132" s="222"/>
      <c r="FHB132" s="222"/>
      <c r="FHC132" s="222"/>
      <c r="FHD132" s="222"/>
      <c r="FHE132" s="222"/>
      <c r="FHF132" s="222"/>
      <c r="FHG132" s="222"/>
      <c r="FHH132" s="222"/>
      <c r="FHI132" s="222"/>
      <c r="FHJ132" s="222"/>
      <c r="FHK132" s="222"/>
      <c r="FHL132" s="222"/>
      <c r="FHM132" s="222"/>
      <c r="FHN132" s="222"/>
      <c r="FHO132" s="222"/>
      <c r="FHP132" s="222"/>
      <c r="FHQ132" s="222"/>
      <c r="FHR132" s="222"/>
      <c r="FHS132" s="222"/>
      <c r="FHT132" s="222"/>
      <c r="FHU132" s="222"/>
      <c r="FHV132" s="222"/>
      <c r="FHW132" s="222"/>
      <c r="FHX132" s="222"/>
      <c r="FHY132" s="222"/>
      <c r="FHZ132" s="222"/>
      <c r="FIA132" s="222"/>
      <c r="FIB132" s="222"/>
      <c r="FIC132" s="222"/>
      <c r="FID132" s="222"/>
      <c r="FIE132" s="222"/>
      <c r="FIF132" s="222"/>
      <c r="FIG132" s="222"/>
      <c r="FIH132" s="222"/>
      <c r="FII132" s="222"/>
      <c r="FIJ132" s="222"/>
      <c r="FIK132" s="222"/>
      <c r="FIL132" s="222"/>
      <c r="FIM132" s="222"/>
      <c r="FIN132" s="222"/>
      <c r="FIO132" s="222"/>
      <c r="FIP132" s="222"/>
      <c r="FIQ132" s="222"/>
      <c r="FIR132" s="222"/>
      <c r="FIS132" s="222"/>
      <c r="FIT132" s="222"/>
      <c r="FIU132" s="222"/>
      <c r="FIV132" s="222"/>
      <c r="FIW132" s="222"/>
      <c r="FIX132" s="222"/>
      <c r="FIY132" s="222"/>
      <c r="FIZ132" s="222"/>
      <c r="FJA132" s="222"/>
      <c r="FJB132" s="222"/>
      <c r="FJC132" s="222"/>
      <c r="FJD132" s="222"/>
      <c r="FJE132" s="222"/>
      <c r="FJF132" s="222"/>
      <c r="FJG132" s="222"/>
      <c r="FJH132" s="222"/>
      <c r="FJI132" s="222"/>
      <c r="FJJ132" s="222"/>
      <c r="FJK132" s="222"/>
      <c r="FJL132" s="222"/>
      <c r="FJM132" s="222"/>
      <c r="FJN132" s="222"/>
      <c r="FJO132" s="222"/>
      <c r="FJP132" s="222"/>
      <c r="FJQ132" s="222"/>
      <c r="FJR132" s="222"/>
      <c r="FJS132" s="222"/>
      <c r="FJT132" s="222"/>
      <c r="FJU132" s="222"/>
      <c r="FJV132" s="222"/>
      <c r="FJW132" s="222"/>
      <c r="FJX132" s="222"/>
      <c r="FJY132" s="222"/>
      <c r="FJZ132" s="222"/>
      <c r="FKA132" s="222"/>
      <c r="FKB132" s="222"/>
      <c r="FKC132" s="222"/>
      <c r="FKD132" s="222"/>
      <c r="FKE132" s="222"/>
      <c r="FKF132" s="222"/>
      <c r="FKG132" s="222"/>
      <c r="FKH132" s="222"/>
      <c r="FKI132" s="222"/>
      <c r="FKJ132" s="222"/>
      <c r="FKK132" s="222"/>
      <c r="FKL132" s="222"/>
      <c r="FKM132" s="222"/>
      <c r="FKN132" s="222"/>
      <c r="FKO132" s="222"/>
      <c r="FKP132" s="222"/>
      <c r="FKQ132" s="222"/>
      <c r="FKR132" s="222"/>
      <c r="FKS132" s="222"/>
      <c r="FKT132" s="222"/>
      <c r="FKU132" s="222"/>
      <c r="FKV132" s="222"/>
      <c r="FKW132" s="222"/>
      <c r="FKX132" s="222"/>
      <c r="FKY132" s="222"/>
      <c r="FKZ132" s="222"/>
      <c r="FLA132" s="222"/>
      <c r="FLB132" s="222"/>
      <c r="FLC132" s="222"/>
      <c r="FLD132" s="222"/>
      <c r="FLE132" s="222"/>
      <c r="FLF132" s="222"/>
      <c r="FLG132" s="222"/>
      <c r="FLH132" s="222"/>
      <c r="FLI132" s="222"/>
      <c r="FLJ132" s="222"/>
      <c r="FLK132" s="222"/>
      <c r="FLL132" s="222"/>
      <c r="FLM132" s="222"/>
      <c r="FLN132" s="222"/>
      <c r="FLO132" s="222"/>
      <c r="FLP132" s="222"/>
      <c r="FLQ132" s="222"/>
      <c r="FLR132" s="222"/>
      <c r="FLS132" s="222"/>
      <c r="FLT132" s="222"/>
      <c r="FLU132" s="222"/>
      <c r="FLV132" s="222"/>
      <c r="FLW132" s="222"/>
      <c r="FLX132" s="222"/>
      <c r="FLY132" s="222"/>
      <c r="FLZ132" s="222"/>
      <c r="FMA132" s="222"/>
      <c r="FMB132" s="222"/>
      <c r="FMC132" s="222"/>
      <c r="FMD132" s="222"/>
      <c r="FME132" s="222"/>
      <c r="FMF132" s="222"/>
      <c r="FMG132" s="222"/>
      <c r="FMH132" s="222"/>
      <c r="FMI132" s="222"/>
      <c r="FMJ132" s="222"/>
      <c r="FMK132" s="222"/>
      <c r="FML132" s="222"/>
      <c r="FMM132" s="222"/>
      <c r="FMN132" s="222"/>
      <c r="FMO132" s="222"/>
      <c r="FMP132" s="222"/>
      <c r="FMQ132" s="222"/>
      <c r="FMR132" s="222"/>
      <c r="FMS132" s="222"/>
      <c r="FMT132" s="222"/>
      <c r="FMU132" s="222"/>
      <c r="FMV132" s="222"/>
      <c r="FMW132" s="222"/>
      <c r="FMX132" s="222"/>
      <c r="FMY132" s="222"/>
      <c r="FMZ132" s="222"/>
      <c r="FNA132" s="222"/>
      <c r="FNB132" s="222"/>
      <c r="FNC132" s="222"/>
      <c r="FND132" s="222"/>
      <c r="FNE132" s="222"/>
      <c r="FNF132" s="222"/>
      <c r="FNG132" s="222"/>
      <c r="FNH132" s="222"/>
      <c r="FNI132" s="222"/>
      <c r="FNJ132" s="222"/>
      <c r="FNK132" s="222"/>
      <c r="FNL132" s="222"/>
      <c r="FNM132" s="222"/>
      <c r="FNN132" s="222"/>
      <c r="FNO132" s="222"/>
      <c r="FNP132" s="222"/>
      <c r="FNQ132" s="222"/>
      <c r="FNR132" s="222"/>
      <c r="FNS132" s="222"/>
      <c r="FNT132" s="222"/>
      <c r="FNU132" s="222"/>
      <c r="FNV132" s="222"/>
      <c r="FNW132" s="222"/>
      <c r="FNX132" s="222"/>
      <c r="FNY132" s="222"/>
      <c r="FNZ132" s="222"/>
      <c r="FOA132" s="222"/>
      <c r="FOB132" s="222"/>
      <c r="FOC132" s="222"/>
      <c r="FOD132" s="222"/>
      <c r="FOE132" s="222"/>
      <c r="FOF132" s="222"/>
      <c r="FOG132" s="222"/>
      <c r="FOH132" s="222"/>
      <c r="FOI132" s="222"/>
      <c r="FOJ132" s="222"/>
      <c r="FOK132" s="222"/>
      <c r="FOL132" s="222"/>
      <c r="FOM132" s="222"/>
      <c r="FON132" s="222"/>
      <c r="FOO132" s="222"/>
      <c r="FOP132" s="222"/>
      <c r="FOQ132" s="222"/>
      <c r="FOR132" s="222"/>
      <c r="FOS132" s="222"/>
      <c r="FOT132" s="222"/>
      <c r="FOU132" s="222"/>
      <c r="FOV132" s="222"/>
      <c r="FOW132" s="222"/>
      <c r="FOX132" s="222"/>
      <c r="FOY132" s="222"/>
      <c r="FOZ132" s="222"/>
      <c r="FPA132" s="222"/>
      <c r="FPB132" s="222"/>
      <c r="FPC132" s="222"/>
      <c r="FPD132" s="222"/>
      <c r="FPE132" s="222"/>
      <c r="FPF132" s="222"/>
      <c r="FPG132" s="222"/>
      <c r="FPH132" s="222"/>
      <c r="FPI132" s="222"/>
      <c r="FPJ132" s="222"/>
      <c r="FPK132" s="222"/>
      <c r="FPL132" s="222"/>
      <c r="FPM132" s="222"/>
      <c r="FPN132" s="222"/>
      <c r="FPO132" s="222"/>
      <c r="FPP132" s="222"/>
      <c r="FPQ132" s="222"/>
      <c r="FPR132" s="222"/>
      <c r="FPS132" s="222"/>
      <c r="FPT132" s="222"/>
      <c r="FPU132" s="222"/>
      <c r="FPV132" s="222"/>
      <c r="FPW132" s="222"/>
      <c r="FPX132" s="222"/>
      <c r="FPY132" s="222"/>
      <c r="FPZ132" s="222"/>
      <c r="FQA132" s="222"/>
      <c r="FQB132" s="222"/>
      <c r="FQC132" s="222"/>
      <c r="FQD132" s="222"/>
      <c r="FQE132" s="222"/>
      <c r="FQF132" s="222"/>
      <c r="FQG132" s="222"/>
      <c r="FQH132" s="222"/>
      <c r="FQI132" s="222"/>
      <c r="FQJ132" s="222"/>
      <c r="FQK132" s="222"/>
      <c r="FQL132" s="222"/>
      <c r="FQM132" s="222"/>
      <c r="FQN132" s="222"/>
      <c r="FQO132" s="222"/>
      <c r="FQP132" s="222"/>
      <c r="FQQ132" s="222"/>
      <c r="FQR132" s="222"/>
      <c r="FQS132" s="222"/>
      <c r="FQT132" s="222"/>
      <c r="FQU132" s="222"/>
      <c r="FQV132" s="222"/>
      <c r="FQW132" s="222"/>
      <c r="FQX132" s="222"/>
      <c r="FQY132" s="222"/>
      <c r="FQZ132" s="222"/>
      <c r="FRA132" s="222"/>
      <c r="FRB132" s="222"/>
      <c r="FRC132" s="222"/>
      <c r="FRD132" s="222"/>
      <c r="FRE132" s="222"/>
      <c r="FRF132" s="222"/>
      <c r="FRG132" s="222"/>
      <c r="FRH132" s="222"/>
      <c r="FRI132" s="222"/>
      <c r="FRJ132" s="222"/>
      <c r="FRK132" s="222"/>
      <c r="FRL132" s="222"/>
      <c r="FRM132" s="222"/>
      <c r="FRN132" s="222"/>
      <c r="FRO132" s="222"/>
      <c r="FRP132" s="222"/>
      <c r="FRQ132" s="222"/>
      <c r="FRR132" s="222"/>
      <c r="FRS132" s="222"/>
      <c r="FRT132" s="222"/>
      <c r="FRU132" s="222"/>
      <c r="FRV132" s="222"/>
      <c r="FRW132" s="222"/>
      <c r="FRX132" s="222"/>
      <c r="FRY132" s="222"/>
      <c r="FRZ132" s="222"/>
      <c r="FSA132" s="222"/>
      <c r="FSB132" s="222"/>
      <c r="FSC132" s="222"/>
      <c r="FSD132" s="222"/>
      <c r="FSE132" s="222"/>
      <c r="FSF132" s="222"/>
      <c r="FSG132" s="222"/>
      <c r="FSH132" s="222"/>
      <c r="FSI132" s="222"/>
      <c r="FSJ132" s="222"/>
      <c r="FSK132" s="222"/>
      <c r="FSL132" s="222"/>
      <c r="FSM132" s="222"/>
      <c r="FSN132" s="222"/>
      <c r="FSO132" s="222"/>
      <c r="FSP132" s="222"/>
      <c r="FSQ132" s="222"/>
      <c r="FSR132" s="222"/>
      <c r="FSS132" s="222"/>
      <c r="FST132" s="222"/>
      <c r="FSU132" s="222"/>
      <c r="FSV132" s="222"/>
      <c r="FSW132" s="222"/>
      <c r="FSX132" s="222"/>
      <c r="FSY132" s="222"/>
      <c r="FSZ132" s="222"/>
      <c r="FTA132" s="222"/>
      <c r="FTB132" s="222"/>
      <c r="FTC132" s="222"/>
      <c r="FTD132" s="222"/>
      <c r="FTE132" s="222"/>
      <c r="FTF132" s="222"/>
      <c r="FTG132" s="222"/>
      <c r="FTH132" s="222"/>
      <c r="FTI132" s="222"/>
      <c r="FTJ132" s="222"/>
      <c r="FTK132" s="222"/>
      <c r="FTL132" s="222"/>
      <c r="FTM132" s="222"/>
      <c r="FTN132" s="222"/>
      <c r="FTO132" s="222"/>
      <c r="FTP132" s="222"/>
      <c r="FTQ132" s="222"/>
      <c r="FTR132" s="222"/>
      <c r="FTS132" s="222"/>
      <c r="FTT132" s="222"/>
      <c r="FTU132" s="222"/>
      <c r="FTV132" s="222"/>
      <c r="FTW132" s="222"/>
      <c r="FTX132" s="222"/>
      <c r="FTY132" s="222"/>
      <c r="FTZ132" s="222"/>
      <c r="FUA132" s="222"/>
      <c r="FUB132" s="222"/>
      <c r="FUC132" s="222"/>
      <c r="FUD132" s="222"/>
      <c r="FUE132" s="222"/>
      <c r="FUF132" s="222"/>
      <c r="FUG132" s="222"/>
      <c r="FUH132" s="222"/>
      <c r="FUI132" s="222"/>
      <c r="FUJ132" s="222"/>
      <c r="FUK132" s="222"/>
      <c r="FUL132" s="222"/>
      <c r="FUM132" s="222"/>
      <c r="FUN132" s="222"/>
      <c r="FUO132" s="222"/>
      <c r="FUP132" s="222"/>
      <c r="FUQ132" s="222"/>
      <c r="FUR132" s="222"/>
      <c r="FUS132" s="222"/>
      <c r="FUT132" s="222"/>
      <c r="FUU132" s="222"/>
      <c r="FUV132" s="222"/>
      <c r="FUW132" s="222"/>
      <c r="FUX132" s="222"/>
      <c r="FUY132" s="222"/>
      <c r="FUZ132" s="222"/>
      <c r="FVA132" s="222"/>
      <c r="FVB132" s="222"/>
      <c r="FVC132" s="222"/>
      <c r="FVD132" s="222"/>
      <c r="FVE132" s="222"/>
      <c r="FVF132" s="222"/>
      <c r="FVG132" s="222"/>
      <c r="FVH132" s="222"/>
      <c r="FVI132" s="222"/>
      <c r="FVJ132" s="222"/>
      <c r="FVK132" s="222"/>
      <c r="FVL132" s="222"/>
      <c r="FVM132" s="222"/>
      <c r="FVN132" s="222"/>
      <c r="FVO132" s="222"/>
      <c r="FVP132" s="222"/>
      <c r="FVQ132" s="222"/>
      <c r="FVR132" s="222"/>
      <c r="FVS132" s="222"/>
      <c r="FVT132" s="222"/>
      <c r="FVU132" s="222"/>
      <c r="FVV132" s="222"/>
      <c r="FVW132" s="222"/>
      <c r="FVX132" s="222"/>
      <c r="FVY132" s="222"/>
      <c r="FVZ132" s="222"/>
      <c r="FWA132" s="222"/>
      <c r="FWB132" s="222"/>
      <c r="FWC132" s="222"/>
      <c r="FWD132" s="222"/>
      <c r="FWE132" s="222"/>
      <c r="FWF132" s="222"/>
      <c r="FWG132" s="222"/>
      <c r="FWH132" s="222"/>
      <c r="FWI132" s="222"/>
      <c r="FWJ132" s="222"/>
      <c r="FWK132" s="222"/>
      <c r="FWL132" s="222"/>
      <c r="FWM132" s="222"/>
      <c r="FWN132" s="222"/>
      <c r="FWO132" s="222"/>
      <c r="FWP132" s="222"/>
      <c r="FWQ132" s="222"/>
      <c r="FWR132" s="222"/>
      <c r="FWS132" s="222"/>
      <c r="FWT132" s="222"/>
      <c r="FWU132" s="222"/>
      <c r="FWV132" s="222"/>
      <c r="FWW132" s="222"/>
      <c r="FWX132" s="222"/>
      <c r="FWY132" s="222"/>
      <c r="FWZ132" s="222"/>
      <c r="FXA132" s="222"/>
      <c r="FXB132" s="222"/>
      <c r="FXC132" s="222"/>
      <c r="FXD132" s="222"/>
      <c r="FXE132" s="222"/>
      <c r="FXF132" s="222"/>
      <c r="FXG132" s="222"/>
      <c r="FXH132" s="222"/>
      <c r="FXI132" s="222"/>
      <c r="FXJ132" s="222"/>
      <c r="FXK132" s="222"/>
      <c r="FXL132" s="222"/>
      <c r="FXM132" s="222"/>
      <c r="FXN132" s="222"/>
      <c r="FXO132" s="222"/>
      <c r="FXP132" s="222"/>
      <c r="FXQ132" s="222"/>
      <c r="FXR132" s="222"/>
      <c r="FXS132" s="222"/>
      <c r="FXT132" s="222"/>
      <c r="FXU132" s="222"/>
      <c r="FXV132" s="222"/>
      <c r="FXW132" s="222"/>
      <c r="FXX132" s="222"/>
      <c r="FXY132" s="222"/>
      <c r="FXZ132" s="222"/>
      <c r="FYA132" s="222"/>
      <c r="FYB132" s="222"/>
      <c r="FYC132" s="222"/>
      <c r="FYD132" s="222"/>
      <c r="FYE132" s="222"/>
      <c r="FYF132" s="222"/>
      <c r="FYG132" s="222"/>
      <c r="FYH132" s="222"/>
      <c r="FYI132" s="222"/>
      <c r="FYJ132" s="222"/>
      <c r="FYK132" s="222"/>
      <c r="FYL132" s="222"/>
      <c r="FYM132" s="222"/>
      <c r="FYN132" s="222"/>
      <c r="FYO132" s="222"/>
      <c r="FYP132" s="222"/>
      <c r="FYQ132" s="222"/>
      <c r="FYR132" s="222"/>
      <c r="FYS132" s="222"/>
      <c r="FYT132" s="222"/>
      <c r="FYU132" s="222"/>
      <c r="FYV132" s="222"/>
      <c r="FYW132" s="222"/>
      <c r="FYX132" s="222"/>
      <c r="FYY132" s="222"/>
      <c r="FYZ132" s="222"/>
      <c r="FZA132" s="222"/>
      <c r="FZB132" s="222"/>
      <c r="FZC132" s="222"/>
      <c r="FZD132" s="222"/>
      <c r="FZE132" s="222"/>
      <c r="FZF132" s="222"/>
      <c r="FZG132" s="222"/>
      <c r="FZH132" s="222"/>
      <c r="FZI132" s="222"/>
      <c r="FZJ132" s="222"/>
      <c r="FZK132" s="222"/>
      <c r="FZL132" s="222"/>
      <c r="FZM132" s="222"/>
      <c r="FZN132" s="222"/>
      <c r="FZO132" s="222"/>
      <c r="FZP132" s="222"/>
      <c r="FZQ132" s="222"/>
      <c r="FZR132" s="222"/>
      <c r="FZS132" s="222"/>
      <c r="FZT132" s="222"/>
      <c r="FZU132" s="222"/>
      <c r="FZV132" s="222"/>
      <c r="FZW132" s="222"/>
      <c r="FZX132" s="222"/>
      <c r="FZY132" s="222"/>
      <c r="FZZ132" s="222"/>
      <c r="GAA132" s="222"/>
      <c r="GAB132" s="222"/>
      <c r="GAC132" s="222"/>
      <c r="GAD132" s="222"/>
      <c r="GAE132" s="222"/>
      <c r="GAF132" s="222"/>
      <c r="GAG132" s="222"/>
      <c r="GAH132" s="222"/>
      <c r="GAI132" s="222"/>
      <c r="GAJ132" s="222"/>
      <c r="GAK132" s="222"/>
      <c r="GAL132" s="222"/>
      <c r="GAM132" s="222"/>
      <c r="GAN132" s="222"/>
      <c r="GAO132" s="222"/>
      <c r="GAP132" s="222"/>
      <c r="GAQ132" s="222"/>
      <c r="GAR132" s="222"/>
      <c r="GAS132" s="222"/>
      <c r="GAT132" s="222"/>
      <c r="GAU132" s="222"/>
      <c r="GAV132" s="222"/>
      <c r="GAW132" s="222"/>
      <c r="GAX132" s="222"/>
      <c r="GAY132" s="222"/>
      <c r="GAZ132" s="222"/>
      <c r="GBA132" s="222"/>
      <c r="GBB132" s="222"/>
      <c r="GBC132" s="222"/>
      <c r="GBD132" s="222"/>
      <c r="GBE132" s="222"/>
      <c r="GBF132" s="222"/>
      <c r="GBG132" s="222"/>
      <c r="GBH132" s="222"/>
      <c r="GBI132" s="222"/>
      <c r="GBJ132" s="222"/>
      <c r="GBK132" s="222"/>
      <c r="GBL132" s="222"/>
      <c r="GBM132" s="222"/>
      <c r="GBN132" s="222"/>
      <c r="GBO132" s="222"/>
      <c r="GBP132" s="222"/>
      <c r="GBQ132" s="222"/>
      <c r="GBR132" s="222"/>
      <c r="GBS132" s="222"/>
      <c r="GBT132" s="222"/>
      <c r="GBU132" s="222"/>
      <c r="GBV132" s="222"/>
      <c r="GBW132" s="222"/>
      <c r="GBX132" s="222"/>
      <c r="GBY132" s="222"/>
      <c r="GBZ132" s="222"/>
      <c r="GCA132" s="222"/>
      <c r="GCB132" s="222"/>
      <c r="GCC132" s="222"/>
      <c r="GCD132" s="222"/>
      <c r="GCE132" s="222"/>
      <c r="GCF132" s="222"/>
      <c r="GCG132" s="222"/>
      <c r="GCH132" s="222"/>
      <c r="GCI132" s="222"/>
      <c r="GCJ132" s="222"/>
      <c r="GCK132" s="222"/>
      <c r="GCL132" s="222"/>
      <c r="GCM132" s="222"/>
      <c r="GCN132" s="222"/>
      <c r="GCO132" s="222"/>
      <c r="GCP132" s="222"/>
      <c r="GCQ132" s="222"/>
      <c r="GCR132" s="222"/>
      <c r="GCS132" s="222"/>
      <c r="GCT132" s="222"/>
      <c r="GCU132" s="222"/>
      <c r="GCV132" s="222"/>
      <c r="GCW132" s="222"/>
      <c r="GCX132" s="222"/>
      <c r="GCY132" s="222"/>
      <c r="GCZ132" s="222"/>
      <c r="GDA132" s="222"/>
      <c r="GDB132" s="222"/>
      <c r="GDC132" s="222"/>
      <c r="GDD132" s="222"/>
      <c r="GDE132" s="222"/>
      <c r="GDF132" s="222"/>
      <c r="GDG132" s="222"/>
      <c r="GDH132" s="222"/>
      <c r="GDI132" s="222"/>
      <c r="GDJ132" s="222"/>
      <c r="GDK132" s="222"/>
      <c r="GDL132" s="222"/>
      <c r="GDM132" s="222"/>
      <c r="GDN132" s="222"/>
      <c r="GDO132" s="222"/>
      <c r="GDP132" s="222"/>
      <c r="GDQ132" s="222"/>
      <c r="GDR132" s="222"/>
      <c r="GDS132" s="222"/>
      <c r="GDT132" s="222"/>
      <c r="GDU132" s="222"/>
      <c r="GDV132" s="222"/>
      <c r="GDW132" s="222"/>
      <c r="GDX132" s="222"/>
      <c r="GDY132" s="222"/>
      <c r="GDZ132" s="222"/>
      <c r="GEA132" s="222"/>
      <c r="GEB132" s="222"/>
      <c r="GEC132" s="222"/>
      <c r="GED132" s="222"/>
      <c r="GEE132" s="222"/>
      <c r="GEF132" s="222"/>
      <c r="GEG132" s="222"/>
      <c r="GEH132" s="222"/>
      <c r="GEI132" s="222"/>
      <c r="GEJ132" s="222"/>
      <c r="GEK132" s="222"/>
      <c r="GEL132" s="222"/>
      <c r="GEM132" s="222"/>
      <c r="GEN132" s="222"/>
      <c r="GEO132" s="222"/>
      <c r="GEP132" s="222"/>
      <c r="GEQ132" s="222"/>
      <c r="GER132" s="222"/>
      <c r="GES132" s="222"/>
      <c r="GET132" s="222"/>
      <c r="GEU132" s="222"/>
      <c r="GEV132" s="222"/>
      <c r="GEW132" s="222"/>
      <c r="GEX132" s="222"/>
      <c r="GEY132" s="222"/>
      <c r="GEZ132" s="222"/>
      <c r="GFA132" s="222"/>
      <c r="GFB132" s="222"/>
      <c r="GFC132" s="222"/>
      <c r="GFD132" s="222"/>
      <c r="GFE132" s="222"/>
      <c r="GFF132" s="222"/>
      <c r="GFG132" s="222"/>
      <c r="GFH132" s="222"/>
      <c r="GFI132" s="222"/>
      <c r="GFJ132" s="222"/>
      <c r="GFK132" s="222"/>
      <c r="GFL132" s="222"/>
      <c r="GFM132" s="222"/>
      <c r="GFN132" s="222"/>
      <c r="GFO132" s="222"/>
      <c r="GFP132" s="222"/>
      <c r="GFQ132" s="222"/>
      <c r="GFR132" s="222"/>
      <c r="GFS132" s="222"/>
      <c r="GFT132" s="222"/>
      <c r="GFU132" s="222"/>
      <c r="GFV132" s="222"/>
      <c r="GFW132" s="222"/>
      <c r="GFX132" s="222"/>
      <c r="GFY132" s="222"/>
      <c r="GFZ132" s="222"/>
      <c r="GGA132" s="222"/>
      <c r="GGB132" s="222"/>
      <c r="GGC132" s="222"/>
      <c r="GGD132" s="222"/>
      <c r="GGE132" s="222"/>
      <c r="GGF132" s="222"/>
      <c r="GGG132" s="222"/>
      <c r="GGH132" s="222"/>
      <c r="GGI132" s="222"/>
      <c r="GGJ132" s="222"/>
      <c r="GGK132" s="222"/>
      <c r="GGL132" s="222"/>
      <c r="GGM132" s="222"/>
      <c r="GGN132" s="222"/>
      <c r="GGO132" s="222"/>
      <c r="GGP132" s="222"/>
      <c r="GGQ132" s="222"/>
      <c r="GGR132" s="222"/>
      <c r="GGS132" s="222"/>
      <c r="GGT132" s="222"/>
      <c r="GGU132" s="222"/>
      <c r="GGV132" s="222"/>
      <c r="GGW132" s="222"/>
      <c r="GGX132" s="222"/>
      <c r="GGY132" s="222"/>
      <c r="GGZ132" s="222"/>
      <c r="GHA132" s="222"/>
      <c r="GHB132" s="222"/>
      <c r="GHC132" s="222"/>
      <c r="GHD132" s="222"/>
      <c r="GHE132" s="222"/>
      <c r="GHF132" s="222"/>
      <c r="GHG132" s="222"/>
      <c r="GHH132" s="222"/>
      <c r="GHI132" s="222"/>
      <c r="GHJ132" s="222"/>
      <c r="GHK132" s="222"/>
      <c r="GHL132" s="222"/>
      <c r="GHM132" s="222"/>
      <c r="GHN132" s="222"/>
      <c r="GHO132" s="222"/>
      <c r="GHP132" s="222"/>
      <c r="GHQ132" s="222"/>
      <c r="GHR132" s="222"/>
      <c r="GHS132" s="222"/>
      <c r="GHT132" s="222"/>
      <c r="GHU132" s="222"/>
      <c r="GHV132" s="222"/>
      <c r="GHW132" s="222"/>
      <c r="GHX132" s="222"/>
      <c r="GHY132" s="222"/>
      <c r="GHZ132" s="222"/>
      <c r="GIA132" s="222"/>
      <c r="GIB132" s="222"/>
      <c r="GIC132" s="222"/>
      <c r="GID132" s="222"/>
      <c r="GIE132" s="222"/>
      <c r="GIF132" s="222"/>
      <c r="GIG132" s="222"/>
      <c r="GIH132" s="222"/>
      <c r="GII132" s="222"/>
      <c r="GIJ132" s="222"/>
      <c r="GIK132" s="222"/>
      <c r="GIL132" s="222"/>
      <c r="GIM132" s="222"/>
      <c r="GIN132" s="222"/>
      <c r="GIO132" s="222"/>
      <c r="GIP132" s="222"/>
      <c r="GIQ132" s="222"/>
      <c r="GIR132" s="222"/>
      <c r="GIS132" s="222"/>
      <c r="GIT132" s="222"/>
      <c r="GIU132" s="222"/>
      <c r="GIV132" s="222"/>
      <c r="GIW132" s="222"/>
      <c r="GIX132" s="222"/>
      <c r="GIY132" s="222"/>
      <c r="GIZ132" s="222"/>
      <c r="GJA132" s="222"/>
      <c r="GJB132" s="222"/>
      <c r="GJC132" s="222"/>
      <c r="GJD132" s="222"/>
      <c r="GJE132" s="222"/>
      <c r="GJF132" s="222"/>
      <c r="GJG132" s="222"/>
      <c r="GJH132" s="222"/>
      <c r="GJI132" s="222"/>
      <c r="GJJ132" s="222"/>
      <c r="GJK132" s="222"/>
      <c r="GJL132" s="222"/>
      <c r="GJM132" s="222"/>
      <c r="GJN132" s="222"/>
      <c r="GJO132" s="222"/>
      <c r="GJP132" s="222"/>
      <c r="GJQ132" s="222"/>
      <c r="GJR132" s="222"/>
      <c r="GJS132" s="222"/>
      <c r="GJT132" s="222"/>
      <c r="GJU132" s="222"/>
      <c r="GJV132" s="222"/>
      <c r="GJW132" s="222"/>
      <c r="GJX132" s="222"/>
      <c r="GJY132" s="222"/>
      <c r="GJZ132" s="222"/>
      <c r="GKA132" s="222"/>
      <c r="GKB132" s="222"/>
      <c r="GKC132" s="222"/>
      <c r="GKD132" s="222"/>
      <c r="GKE132" s="222"/>
      <c r="GKF132" s="222"/>
      <c r="GKG132" s="222"/>
      <c r="GKH132" s="222"/>
      <c r="GKI132" s="222"/>
      <c r="GKJ132" s="222"/>
      <c r="GKK132" s="222"/>
      <c r="GKL132" s="222"/>
      <c r="GKM132" s="222"/>
      <c r="GKN132" s="222"/>
      <c r="GKO132" s="222"/>
      <c r="GKP132" s="222"/>
      <c r="GKQ132" s="222"/>
      <c r="GKR132" s="222"/>
      <c r="GKS132" s="222"/>
      <c r="GKT132" s="222"/>
      <c r="GKU132" s="222"/>
      <c r="GKV132" s="222"/>
      <c r="GKW132" s="222"/>
      <c r="GKX132" s="222"/>
      <c r="GKY132" s="222"/>
      <c r="GKZ132" s="222"/>
      <c r="GLA132" s="222"/>
      <c r="GLB132" s="222"/>
      <c r="GLC132" s="222"/>
      <c r="GLD132" s="222"/>
      <c r="GLE132" s="222"/>
      <c r="GLF132" s="222"/>
      <c r="GLG132" s="222"/>
      <c r="GLH132" s="222"/>
      <c r="GLI132" s="222"/>
      <c r="GLJ132" s="222"/>
      <c r="GLK132" s="222"/>
      <c r="GLL132" s="222"/>
      <c r="GLM132" s="222"/>
      <c r="GLN132" s="222"/>
      <c r="GLO132" s="222"/>
      <c r="GLP132" s="222"/>
      <c r="GLQ132" s="222"/>
      <c r="GLR132" s="222"/>
      <c r="GLS132" s="222"/>
      <c r="GLT132" s="222"/>
      <c r="GLU132" s="222"/>
      <c r="GLV132" s="222"/>
      <c r="GLW132" s="222"/>
      <c r="GLX132" s="222"/>
      <c r="GLY132" s="222"/>
      <c r="GLZ132" s="222"/>
      <c r="GMA132" s="222"/>
      <c r="GMB132" s="222"/>
      <c r="GMC132" s="222"/>
      <c r="GMD132" s="222"/>
      <c r="GME132" s="222"/>
      <c r="GMF132" s="222"/>
      <c r="GMG132" s="222"/>
      <c r="GMH132" s="222"/>
      <c r="GMI132" s="222"/>
      <c r="GMJ132" s="222"/>
      <c r="GMK132" s="222"/>
      <c r="GML132" s="222"/>
      <c r="GMM132" s="222"/>
      <c r="GMN132" s="222"/>
      <c r="GMO132" s="222"/>
      <c r="GMP132" s="222"/>
      <c r="GMQ132" s="222"/>
      <c r="GMR132" s="222"/>
      <c r="GMS132" s="222"/>
      <c r="GMT132" s="222"/>
      <c r="GMU132" s="222"/>
      <c r="GMV132" s="222"/>
      <c r="GMW132" s="222"/>
      <c r="GMX132" s="222"/>
      <c r="GMY132" s="222"/>
      <c r="GMZ132" s="222"/>
      <c r="GNA132" s="222"/>
      <c r="GNB132" s="222"/>
      <c r="GNC132" s="222"/>
      <c r="GND132" s="222"/>
      <c r="GNE132" s="222"/>
      <c r="GNF132" s="222"/>
      <c r="GNG132" s="222"/>
      <c r="GNH132" s="222"/>
      <c r="GNI132" s="222"/>
      <c r="GNJ132" s="222"/>
      <c r="GNK132" s="222"/>
      <c r="GNL132" s="222"/>
      <c r="GNM132" s="222"/>
      <c r="GNN132" s="222"/>
      <c r="GNO132" s="222"/>
      <c r="GNP132" s="222"/>
      <c r="GNQ132" s="222"/>
      <c r="GNR132" s="222"/>
      <c r="GNS132" s="222"/>
      <c r="GNT132" s="222"/>
      <c r="GNU132" s="222"/>
      <c r="GNV132" s="222"/>
      <c r="GNW132" s="222"/>
      <c r="GNX132" s="222"/>
      <c r="GNY132" s="222"/>
      <c r="GNZ132" s="222"/>
      <c r="GOA132" s="222"/>
      <c r="GOB132" s="222"/>
      <c r="GOC132" s="222"/>
      <c r="GOD132" s="222"/>
      <c r="GOE132" s="222"/>
      <c r="GOF132" s="222"/>
      <c r="GOG132" s="222"/>
      <c r="GOH132" s="222"/>
      <c r="GOI132" s="222"/>
      <c r="GOJ132" s="222"/>
      <c r="GOK132" s="222"/>
      <c r="GOL132" s="222"/>
      <c r="GOM132" s="222"/>
      <c r="GON132" s="222"/>
      <c r="GOO132" s="222"/>
      <c r="GOP132" s="222"/>
      <c r="GOQ132" s="222"/>
      <c r="GOR132" s="222"/>
      <c r="GOS132" s="222"/>
      <c r="GOT132" s="222"/>
      <c r="GOU132" s="222"/>
      <c r="GOV132" s="222"/>
      <c r="GOW132" s="222"/>
      <c r="GOX132" s="222"/>
      <c r="GOY132" s="222"/>
      <c r="GOZ132" s="222"/>
      <c r="GPA132" s="222"/>
      <c r="GPB132" s="222"/>
      <c r="GPC132" s="222"/>
      <c r="GPD132" s="222"/>
      <c r="GPE132" s="222"/>
      <c r="GPF132" s="222"/>
      <c r="GPG132" s="222"/>
      <c r="GPH132" s="222"/>
      <c r="GPI132" s="222"/>
      <c r="GPJ132" s="222"/>
      <c r="GPK132" s="222"/>
      <c r="GPL132" s="222"/>
      <c r="GPM132" s="222"/>
      <c r="GPN132" s="222"/>
      <c r="GPO132" s="222"/>
      <c r="GPP132" s="222"/>
      <c r="GPQ132" s="222"/>
      <c r="GPR132" s="222"/>
      <c r="GPS132" s="222"/>
      <c r="GPT132" s="222"/>
      <c r="GPU132" s="222"/>
      <c r="GPV132" s="222"/>
      <c r="GPW132" s="222"/>
      <c r="GPX132" s="222"/>
      <c r="GPY132" s="222"/>
      <c r="GPZ132" s="222"/>
      <c r="GQA132" s="222"/>
      <c r="GQB132" s="222"/>
      <c r="GQC132" s="222"/>
      <c r="GQD132" s="222"/>
      <c r="GQE132" s="222"/>
      <c r="GQF132" s="222"/>
      <c r="GQG132" s="222"/>
      <c r="GQH132" s="222"/>
      <c r="GQI132" s="222"/>
      <c r="GQJ132" s="222"/>
      <c r="GQK132" s="222"/>
      <c r="GQL132" s="222"/>
      <c r="GQM132" s="222"/>
      <c r="GQN132" s="222"/>
      <c r="GQO132" s="222"/>
      <c r="GQP132" s="222"/>
      <c r="GQQ132" s="222"/>
      <c r="GQR132" s="222"/>
      <c r="GQS132" s="222"/>
      <c r="GQT132" s="222"/>
      <c r="GQU132" s="222"/>
      <c r="GQV132" s="222"/>
      <c r="GQW132" s="222"/>
      <c r="GQX132" s="222"/>
      <c r="GQY132" s="222"/>
      <c r="GQZ132" s="222"/>
      <c r="GRA132" s="222"/>
      <c r="GRB132" s="222"/>
      <c r="GRC132" s="222"/>
      <c r="GRD132" s="222"/>
      <c r="GRE132" s="222"/>
      <c r="GRF132" s="222"/>
      <c r="GRG132" s="222"/>
      <c r="GRH132" s="222"/>
      <c r="GRI132" s="222"/>
      <c r="GRJ132" s="222"/>
      <c r="GRK132" s="222"/>
      <c r="GRL132" s="222"/>
      <c r="GRM132" s="222"/>
      <c r="GRN132" s="222"/>
      <c r="GRO132" s="222"/>
      <c r="GRP132" s="222"/>
      <c r="GRQ132" s="222"/>
      <c r="GRR132" s="222"/>
      <c r="GRS132" s="222"/>
      <c r="GRT132" s="222"/>
      <c r="GRU132" s="222"/>
      <c r="GRV132" s="222"/>
      <c r="GRW132" s="222"/>
      <c r="GRX132" s="222"/>
      <c r="GRY132" s="222"/>
      <c r="GRZ132" s="222"/>
      <c r="GSA132" s="222"/>
      <c r="GSB132" s="222"/>
      <c r="GSC132" s="222"/>
      <c r="GSD132" s="222"/>
      <c r="GSE132" s="222"/>
      <c r="GSF132" s="222"/>
      <c r="GSG132" s="222"/>
      <c r="GSH132" s="222"/>
      <c r="GSI132" s="222"/>
      <c r="GSJ132" s="222"/>
      <c r="GSK132" s="222"/>
      <c r="GSL132" s="222"/>
      <c r="GSM132" s="222"/>
      <c r="GSN132" s="222"/>
      <c r="GSO132" s="222"/>
      <c r="GSP132" s="222"/>
      <c r="GSQ132" s="222"/>
      <c r="GSR132" s="222"/>
      <c r="GSS132" s="222"/>
      <c r="GST132" s="222"/>
      <c r="GSU132" s="222"/>
      <c r="GSV132" s="222"/>
      <c r="GSW132" s="222"/>
      <c r="GSX132" s="222"/>
      <c r="GSY132" s="222"/>
      <c r="GSZ132" s="222"/>
      <c r="GTA132" s="222"/>
      <c r="GTB132" s="222"/>
      <c r="GTC132" s="222"/>
      <c r="GTD132" s="222"/>
      <c r="GTE132" s="222"/>
      <c r="GTF132" s="222"/>
      <c r="GTG132" s="222"/>
      <c r="GTH132" s="222"/>
      <c r="GTI132" s="222"/>
      <c r="GTJ132" s="222"/>
      <c r="GTK132" s="222"/>
      <c r="GTL132" s="222"/>
      <c r="GTM132" s="222"/>
      <c r="GTN132" s="222"/>
      <c r="GTO132" s="222"/>
      <c r="GTP132" s="222"/>
      <c r="GTQ132" s="222"/>
      <c r="GTR132" s="222"/>
      <c r="GTS132" s="222"/>
      <c r="GTT132" s="222"/>
      <c r="GTU132" s="222"/>
      <c r="GTV132" s="222"/>
      <c r="GTW132" s="222"/>
      <c r="GTX132" s="222"/>
      <c r="GTY132" s="222"/>
      <c r="GTZ132" s="222"/>
      <c r="GUA132" s="222"/>
      <c r="GUB132" s="222"/>
      <c r="GUC132" s="222"/>
      <c r="GUD132" s="222"/>
      <c r="GUE132" s="222"/>
      <c r="GUF132" s="222"/>
      <c r="GUG132" s="222"/>
      <c r="GUH132" s="222"/>
      <c r="GUI132" s="222"/>
      <c r="GUJ132" s="222"/>
      <c r="GUK132" s="222"/>
      <c r="GUL132" s="222"/>
      <c r="GUM132" s="222"/>
      <c r="GUN132" s="222"/>
      <c r="GUO132" s="222"/>
      <c r="GUP132" s="222"/>
      <c r="GUQ132" s="222"/>
      <c r="GUR132" s="222"/>
      <c r="GUS132" s="222"/>
      <c r="GUT132" s="222"/>
      <c r="GUU132" s="222"/>
      <c r="GUV132" s="222"/>
      <c r="GUW132" s="222"/>
      <c r="GUX132" s="222"/>
      <c r="GUY132" s="222"/>
      <c r="GUZ132" s="222"/>
      <c r="GVA132" s="222"/>
      <c r="GVB132" s="222"/>
      <c r="GVC132" s="222"/>
      <c r="GVD132" s="222"/>
      <c r="GVE132" s="222"/>
      <c r="GVF132" s="222"/>
      <c r="GVG132" s="222"/>
      <c r="GVH132" s="222"/>
      <c r="GVI132" s="222"/>
      <c r="GVJ132" s="222"/>
      <c r="GVK132" s="222"/>
      <c r="GVL132" s="222"/>
      <c r="GVM132" s="222"/>
      <c r="GVN132" s="222"/>
      <c r="GVO132" s="222"/>
      <c r="GVP132" s="222"/>
      <c r="GVQ132" s="222"/>
      <c r="GVR132" s="222"/>
      <c r="GVS132" s="222"/>
      <c r="GVT132" s="222"/>
      <c r="GVU132" s="222"/>
      <c r="GVV132" s="222"/>
      <c r="GVW132" s="222"/>
      <c r="GVX132" s="222"/>
      <c r="GVY132" s="222"/>
      <c r="GVZ132" s="222"/>
      <c r="GWA132" s="222"/>
      <c r="GWB132" s="222"/>
      <c r="GWC132" s="222"/>
      <c r="GWD132" s="222"/>
      <c r="GWE132" s="222"/>
      <c r="GWF132" s="222"/>
      <c r="GWG132" s="222"/>
      <c r="GWH132" s="222"/>
      <c r="GWI132" s="222"/>
      <c r="GWJ132" s="222"/>
      <c r="GWK132" s="222"/>
      <c r="GWL132" s="222"/>
      <c r="GWM132" s="222"/>
      <c r="GWN132" s="222"/>
      <c r="GWO132" s="222"/>
      <c r="GWP132" s="222"/>
      <c r="GWQ132" s="222"/>
      <c r="GWR132" s="222"/>
      <c r="GWS132" s="222"/>
      <c r="GWT132" s="222"/>
      <c r="GWU132" s="222"/>
      <c r="GWV132" s="222"/>
      <c r="GWW132" s="222"/>
      <c r="GWX132" s="222"/>
      <c r="GWY132" s="222"/>
      <c r="GWZ132" s="222"/>
      <c r="GXA132" s="222"/>
      <c r="GXB132" s="222"/>
      <c r="GXC132" s="222"/>
      <c r="GXD132" s="222"/>
      <c r="GXE132" s="222"/>
      <c r="GXF132" s="222"/>
      <c r="GXG132" s="222"/>
      <c r="GXH132" s="222"/>
      <c r="GXI132" s="222"/>
      <c r="GXJ132" s="222"/>
      <c r="GXK132" s="222"/>
      <c r="GXL132" s="222"/>
      <c r="GXM132" s="222"/>
      <c r="GXN132" s="222"/>
      <c r="GXO132" s="222"/>
      <c r="GXP132" s="222"/>
      <c r="GXQ132" s="222"/>
      <c r="GXR132" s="222"/>
      <c r="GXS132" s="222"/>
      <c r="GXT132" s="222"/>
      <c r="GXU132" s="222"/>
      <c r="GXV132" s="222"/>
      <c r="GXW132" s="222"/>
      <c r="GXX132" s="222"/>
      <c r="GXY132" s="222"/>
      <c r="GXZ132" s="222"/>
      <c r="GYA132" s="222"/>
      <c r="GYB132" s="222"/>
      <c r="GYC132" s="222"/>
      <c r="GYD132" s="222"/>
      <c r="GYE132" s="222"/>
      <c r="GYF132" s="222"/>
      <c r="GYG132" s="222"/>
      <c r="GYH132" s="222"/>
      <c r="GYI132" s="222"/>
      <c r="GYJ132" s="222"/>
      <c r="GYK132" s="222"/>
      <c r="GYL132" s="222"/>
      <c r="GYM132" s="222"/>
      <c r="GYN132" s="222"/>
      <c r="GYO132" s="222"/>
      <c r="GYP132" s="222"/>
      <c r="GYQ132" s="222"/>
      <c r="GYR132" s="222"/>
      <c r="GYS132" s="222"/>
      <c r="GYT132" s="222"/>
      <c r="GYU132" s="222"/>
      <c r="GYV132" s="222"/>
      <c r="GYW132" s="222"/>
      <c r="GYX132" s="222"/>
      <c r="GYY132" s="222"/>
      <c r="GYZ132" s="222"/>
      <c r="GZA132" s="222"/>
      <c r="GZB132" s="222"/>
      <c r="GZC132" s="222"/>
      <c r="GZD132" s="222"/>
      <c r="GZE132" s="222"/>
      <c r="GZF132" s="222"/>
      <c r="GZG132" s="222"/>
      <c r="GZH132" s="222"/>
      <c r="GZI132" s="222"/>
      <c r="GZJ132" s="222"/>
      <c r="GZK132" s="222"/>
      <c r="GZL132" s="222"/>
      <c r="GZM132" s="222"/>
      <c r="GZN132" s="222"/>
      <c r="GZO132" s="222"/>
      <c r="GZP132" s="222"/>
      <c r="GZQ132" s="222"/>
      <c r="GZR132" s="222"/>
      <c r="GZS132" s="222"/>
      <c r="GZT132" s="222"/>
      <c r="GZU132" s="222"/>
      <c r="GZV132" s="222"/>
      <c r="GZW132" s="222"/>
      <c r="GZX132" s="222"/>
      <c r="GZY132" s="222"/>
      <c r="GZZ132" s="222"/>
      <c r="HAA132" s="222"/>
      <c r="HAB132" s="222"/>
      <c r="HAC132" s="222"/>
      <c r="HAD132" s="222"/>
      <c r="HAE132" s="222"/>
      <c r="HAF132" s="222"/>
      <c r="HAG132" s="222"/>
      <c r="HAH132" s="222"/>
      <c r="HAI132" s="222"/>
      <c r="HAJ132" s="222"/>
      <c r="HAK132" s="222"/>
      <c r="HAL132" s="222"/>
      <c r="HAM132" s="222"/>
      <c r="HAN132" s="222"/>
      <c r="HAO132" s="222"/>
      <c r="HAP132" s="222"/>
      <c r="HAQ132" s="222"/>
      <c r="HAR132" s="222"/>
      <c r="HAS132" s="222"/>
      <c r="HAT132" s="222"/>
      <c r="HAU132" s="222"/>
      <c r="HAV132" s="222"/>
      <c r="HAW132" s="222"/>
      <c r="HAX132" s="222"/>
      <c r="HAY132" s="222"/>
      <c r="HAZ132" s="222"/>
      <c r="HBA132" s="222"/>
      <c r="HBB132" s="222"/>
      <c r="HBC132" s="222"/>
      <c r="HBD132" s="222"/>
      <c r="HBE132" s="222"/>
      <c r="HBF132" s="222"/>
      <c r="HBG132" s="222"/>
      <c r="HBH132" s="222"/>
      <c r="HBI132" s="222"/>
      <c r="HBJ132" s="222"/>
      <c r="HBK132" s="222"/>
      <c r="HBL132" s="222"/>
      <c r="HBM132" s="222"/>
      <c r="HBN132" s="222"/>
      <c r="HBO132" s="222"/>
      <c r="HBP132" s="222"/>
      <c r="HBQ132" s="222"/>
      <c r="HBR132" s="222"/>
      <c r="HBS132" s="222"/>
      <c r="HBT132" s="222"/>
      <c r="HBU132" s="222"/>
      <c r="HBV132" s="222"/>
      <c r="HBW132" s="222"/>
      <c r="HBX132" s="222"/>
      <c r="HBY132" s="222"/>
      <c r="HBZ132" s="222"/>
      <c r="HCA132" s="222"/>
      <c r="HCB132" s="222"/>
      <c r="HCC132" s="222"/>
      <c r="HCD132" s="222"/>
      <c r="HCE132" s="222"/>
      <c r="HCF132" s="222"/>
      <c r="HCG132" s="222"/>
      <c r="HCH132" s="222"/>
      <c r="HCI132" s="222"/>
      <c r="HCJ132" s="222"/>
      <c r="HCK132" s="222"/>
      <c r="HCL132" s="222"/>
      <c r="HCM132" s="222"/>
      <c r="HCN132" s="222"/>
      <c r="HCO132" s="222"/>
      <c r="HCP132" s="222"/>
      <c r="HCQ132" s="222"/>
      <c r="HCR132" s="222"/>
      <c r="HCS132" s="222"/>
      <c r="HCT132" s="222"/>
      <c r="HCU132" s="222"/>
      <c r="HCV132" s="222"/>
      <c r="HCW132" s="222"/>
      <c r="HCX132" s="222"/>
      <c r="HCY132" s="222"/>
      <c r="HCZ132" s="222"/>
      <c r="HDA132" s="222"/>
      <c r="HDB132" s="222"/>
      <c r="HDC132" s="222"/>
      <c r="HDD132" s="222"/>
      <c r="HDE132" s="222"/>
      <c r="HDF132" s="222"/>
      <c r="HDG132" s="222"/>
      <c r="HDH132" s="222"/>
      <c r="HDI132" s="222"/>
      <c r="HDJ132" s="222"/>
      <c r="HDK132" s="222"/>
      <c r="HDL132" s="222"/>
      <c r="HDM132" s="222"/>
      <c r="HDN132" s="222"/>
      <c r="HDO132" s="222"/>
      <c r="HDP132" s="222"/>
      <c r="HDQ132" s="222"/>
      <c r="HDR132" s="222"/>
      <c r="HDS132" s="222"/>
      <c r="HDT132" s="222"/>
      <c r="HDU132" s="222"/>
      <c r="HDV132" s="222"/>
      <c r="HDW132" s="222"/>
      <c r="HDX132" s="222"/>
      <c r="HDY132" s="222"/>
      <c r="HDZ132" s="222"/>
      <c r="HEA132" s="222"/>
      <c r="HEB132" s="222"/>
      <c r="HEC132" s="222"/>
      <c r="HED132" s="222"/>
      <c r="HEE132" s="222"/>
      <c r="HEF132" s="222"/>
      <c r="HEG132" s="222"/>
      <c r="HEH132" s="222"/>
      <c r="HEI132" s="222"/>
      <c r="HEJ132" s="222"/>
      <c r="HEK132" s="222"/>
      <c r="HEL132" s="222"/>
      <c r="HEM132" s="222"/>
      <c r="HEN132" s="222"/>
      <c r="HEO132" s="222"/>
      <c r="HEP132" s="222"/>
      <c r="HEQ132" s="222"/>
      <c r="HER132" s="222"/>
      <c r="HES132" s="222"/>
      <c r="HET132" s="222"/>
      <c r="HEU132" s="222"/>
      <c r="HEV132" s="222"/>
      <c r="HEW132" s="222"/>
      <c r="HEX132" s="222"/>
      <c r="HEY132" s="222"/>
      <c r="HEZ132" s="222"/>
      <c r="HFA132" s="222"/>
      <c r="HFB132" s="222"/>
      <c r="HFC132" s="222"/>
      <c r="HFD132" s="222"/>
      <c r="HFE132" s="222"/>
      <c r="HFF132" s="222"/>
      <c r="HFG132" s="222"/>
      <c r="HFH132" s="222"/>
      <c r="HFI132" s="222"/>
      <c r="HFJ132" s="222"/>
      <c r="HFK132" s="222"/>
      <c r="HFL132" s="222"/>
      <c r="HFM132" s="222"/>
      <c r="HFN132" s="222"/>
      <c r="HFO132" s="222"/>
      <c r="HFP132" s="222"/>
      <c r="HFQ132" s="222"/>
      <c r="HFR132" s="222"/>
      <c r="HFS132" s="222"/>
      <c r="HFT132" s="222"/>
      <c r="HFU132" s="222"/>
      <c r="HFV132" s="222"/>
      <c r="HFW132" s="222"/>
      <c r="HFX132" s="222"/>
      <c r="HFY132" s="222"/>
      <c r="HFZ132" s="222"/>
      <c r="HGA132" s="222"/>
      <c r="HGB132" s="222"/>
      <c r="HGC132" s="222"/>
      <c r="HGD132" s="222"/>
      <c r="HGE132" s="222"/>
      <c r="HGF132" s="222"/>
      <c r="HGG132" s="222"/>
      <c r="HGH132" s="222"/>
      <c r="HGI132" s="222"/>
      <c r="HGJ132" s="222"/>
      <c r="HGK132" s="222"/>
      <c r="HGL132" s="222"/>
      <c r="HGM132" s="222"/>
      <c r="HGN132" s="222"/>
      <c r="HGO132" s="222"/>
      <c r="HGP132" s="222"/>
      <c r="HGQ132" s="222"/>
      <c r="HGR132" s="222"/>
      <c r="HGS132" s="222"/>
      <c r="HGT132" s="222"/>
      <c r="HGU132" s="222"/>
      <c r="HGV132" s="222"/>
      <c r="HGW132" s="222"/>
      <c r="HGX132" s="222"/>
      <c r="HGY132" s="222"/>
      <c r="HGZ132" s="222"/>
      <c r="HHA132" s="222"/>
      <c r="HHB132" s="222"/>
      <c r="HHC132" s="222"/>
      <c r="HHD132" s="222"/>
      <c r="HHE132" s="222"/>
      <c r="HHF132" s="222"/>
      <c r="HHG132" s="222"/>
      <c r="HHH132" s="222"/>
      <c r="HHI132" s="222"/>
      <c r="HHJ132" s="222"/>
      <c r="HHK132" s="222"/>
      <c r="HHL132" s="222"/>
      <c r="HHM132" s="222"/>
      <c r="HHN132" s="222"/>
      <c r="HHO132" s="222"/>
      <c r="HHP132" s="222"/>
      <c r="HHQ132" s="222"/>
      <c r="HHR132" s="222"/>
      <c r="HHS132" s="222"/>
      <c r="HHT132" s="222"/>
      <c r="HHU132" s="222"/>
      <c r="HHV132" s="222"/>
      <c r="HHW132" s="222"/>
      <c r="HHX132" s="222"/>
      <c r="HHY132" s="222"/>
      <c r="HHZ132" s="222"/>
      <c r="HIA132" s="222"/>
      <c r="HIB132" s="222"/>
      <c r="HIC132" s="222"/>
      <c r="HID132" s="222"/>
      <c r="HIE132" s="222"/>
      <c r="HIF132" s="222"/>
      <c r="HIG132" s="222"/>
      <c r="HIH132" s="222"/>
      <c r="HII132" s="222"/>
      <c r="HIJ132" s="222"/>
      <c r="HIK132" s="222"/>
      <c r="HIL132" s="222"/>
      <c r="HIM132" s="222"/>
      <c r="HIN132" s="222"/>
      <c r="HIO132" s="222"/>
      <c r="HIP132" s="222"/>
      <c r="HIQ132" s="222"/>
      <c r="HIR132" s="222"/>
      <c r="HIS132" s="222"/>
      <c r="HIT132" s="222"/>
      <c r="HIU132" s="222"/>
      <c r="HIV132" s="222"/>
      <c r="HIW132" s="222"/>
      <c r="HIX132" s="222"/>
      <c r="HIY132" s="222"/>
      <c r="HIZ132" s="222"/>
      <c r="HJA132" s="222"/>
      <c r="HJB132" s="222"/>
      <c r="HJC132" s="222"/>
      <c r="HJD132" s="222"/>
      <c r="HJE132" s="222"/>
      <c r="HJF132" s="222"/>
      <c r="HJG132" s="222"/>
      <c r="HJH132" s="222"/>
      <c r="HJI132" s="222"/>
      <c r="HJJ132" s="222"/>
      <c r="HJK132" s="222"/>
      <c r="HJL132" s="222"/>
      <c r="HJM132" s="222"/>
      <c r="HJN132" s="222"/>
      <c r="HJO132" s="222"/>
      <c r="HJP132" s="222"/>
      <c r="HJQ132" s="222"/>
      <c r="HJR132" s="222"/>
      <c r="HJS132" s="222"/>
      <c r="HJT132" s="222"/>
      <c r="HJU132" s="222"/>
      <c r="HJV132" s="222"/>
      <c r="HJW132" s="222"/>
      <c r="HJX132" s="222"/>
      <c r="HJY132" s="222"/>
      <c r="HJZ132" s="222"/>
      <c r="HKA132" s="222"/>
      <c r="HKB132" s="222"/>
      <c r="HKC132" s="222"/>
      <c r="HKD132" s="222"/>
      <c r="HKE132" s="222"/>
      <c r="HKF132" s="222"/>
      <c r="HKG132" s="222"/>
      <c r="HKH132" s="222"/>
      <c r="HKI132" s="222"/>
      <c r="HKJ132" s="222"/>
      <c r="HKK132" s="222"/>
      <c r="HKL132" s="222"/>
      <c r="HKM132" s="222"/>
      <c r="HKN132" s="222"/>
      <c r="HKO132" s="222"/>
      <c r="HKP132" s="222"/>
      <c r="HKQ132" s="222"/>
      <c r="HKR132" s="222"/>
      <c r="HKS132" s="222"/>
      <c r="HKT132" s="222"/>
      <c r="HKU132" s="222"/>
      <c r="HKV132" s="222"/>
      <c r="HKW132" s="222"/>
      <c r="HKX132" s="222"/>
      <c r="HKY132" s="222"/>
      <c r="HKZ132" s="222"/>
      <c r="HLA132" s="222"/>
      <c r="HLB132" s="222"/>
      <c r="HLC132" s="222"/>
      <c r="HLD132" s="222"/>
      <c r="HLE132" s="222"/>
      <c r="HLF132" s="222"/>
      <c r="HLG132" s="222"/>
      <c r="HLH132" s="222"/>
      <c r="HLI132" s="222"/>
      <c r="HLJ132" s="222"/>
      <c r="HLK132" s="222"/>
      <c r="HLL132" s="222"/>
      <c r="HLM132" s="222"/>
      <c r="HLN132" s="222"/>
      <c r="HLO132" s="222"/>
      <c r="HLP132" s="222"/>
      <c r="HLQ132" s="222"/>
      <c r="HLR132" s="222"/>
      <c r="HLS132" s="222"/>
      <c r="HLT132" s="222"/>
      <c r="HLU132" s="222"/>
      <c r="HLV132" s="222"/>
      <c r="HLW132" s="222"/>
      <c r="HLX132" s="222"/>
      <c r="HLY132" s="222"/>
      <c r="HLZ132" s="222"/>
      <c r="HMA132" s="222"/>
      <c r="HMB132" s="222"/>
      <c r="HMC132" s="222"/>
      <c r="HMD132" s="222"/>
      <c r="HME132" s="222"/>
      <c r="HMF132" s="222"/>
      <c r="HMG132" s="222"/>
      <c r="HMH132" s="222"/>
      <c r="HMI132" s="222"/>
      <c r="HMJ132" s="222"/>
      <c r="HMK132" s="222"/>
      <c r="HML132" s="222"/>
      <c r="HMM132" s="222"/>
      <c r="HMN132" s="222"/>
      <c r="HMO132" s="222"/>
      <c r="HMP132" s="222"/>
      <c r="HMQ132" s="222"/>
      <c r="HMR132" s="222"/>
      <c r="HMS132" s="222"/>
      <c r="HMT132" s="222"/>
      <c r="HMU132" s="222"/>
      <c r="HMV132" s="222"/>
      <c r="HMW132" s="222"/>
      <c r="HMX132" s="222"/>
      <c r="HMY132" s="222"/>
      <c r="HMZ132" s="222"/>
      <c r="HNA132" s="222"/>
      <c r="HNB132" s="222"/>
      <c r="HNC132" s="222"/>
      <c r="HND132" s="222"/>
      <c r="HNE132" s="222"/>
      <c r="HNF132" s="222"/>
      <c r="HNG132" s="222"/>
      <c r="HNH132" s="222"/>
      <c r="HNI132" s="222"/>
      <c r="HNJ132" s="222"/>
      <c r="HNK132" s="222"/>
      <c r="HNL132" s="222"/>
      <c r="HNM132" s="222"/>
      <c r="HNN132" s="222"/>
      <c r="HNO132" s="222"/>
      <c r="HNP132" s="222"/>
      <c r="HNQ132" s="222"/>
      <c r="HNR132" s="222"/>
      <c r="HNS132" s="222"/>
      <c r="HNT132" s="222"/>
      <c r="HNU132" s="222"/>
      <c r="HNV132" s="222"/>
      <c r="HNW132" s="222"/>
      <c r="HNX132" s="222"/>
      <c r="HNY132" s="222"/>
      <c r="HNZ132" s="222"/>
      <c r="HOA132" s="222"/>
      <c r="HOB132" s="222"/>
      <c r="HOC132" s="222"/>
      <c r="HOD132" s="222"/>
      <c r="HOE132" s="222"/>
      <c r="HOF132" s="222"/>
      <c r="HOG132" s="222"/>
      <c r="HOH132" s="222"/>
      <c r="HOI132" s="222"/>
      <c r="HOJ132" s="222"/>
      <c r="HOK132" s="222"/>
      <c r="HOL132" s="222"/>
      <c r="HOM132" s="222"/>
      <c r="HON132" s="222"/>
      <c r="HOO132" s="222"/>
      <c r="HOP132" s="222"/>
      <c r="HOQ132" s="222"/>
      <c r="HOR132" s="222"/>
      <c r="HOS132" s="222"/>
      <c r="HOT132" s="222"/>
      <c r="HOU132" s="222"/>
      <c r="HOV132" s="222"/>
      <c r="HOW132" s="222"/>
      <c r="HOX132" s="222"/>
      <c r="HOY132" s="222"/>
      <c r="HOZ132" s="222"/>
      <c r="HPA132" s="222"/>
      <c r="HPB132" s="222"/>
      <c r="HPC132" s="222"/>
      <c r="HPD132" s="222"/>
      <c r="HPE132" s="222"/>
      <c r="HPF132" s="222"/>
      <c r="HPG132" s="222"/>
      <c r="HPH132" s="222"/>
      <c r="HPI132" s="222"/>
      <c r="HPJ132" s="222"/>
      <c r="HPK132" s="222"/>
      <c r="HPL132" s="222"/>
      <c r="HPM132" s="222"/>
      <c r="HPN132" s="222"/>
      <c r="HPO132" s="222"/>
      <c r="HPP132" s="222"/>
      <c r="HPQ132" s="222"/>
      <c r="HPR132" s="222"/>
      <c r="HPS132" s="222"/>
      <c r="HPT132" s="222"/>
      <c r="HPU132" s="222"/>
      <c r="HPV132" s="222"/>
      <c r="HPW132" s="222"/>
      <c r="HPX132" s="222"/>
      <c r="HPY132" s="222"/>
      <c r="HPZ132" s="222"/>
      <c r="HQA132" s="222"/>
      <c r="HQB132" s="222"/>
      <c r="HQC132" s="222"/>
      <c r="HQD132" s="222"/>
      <c r="HQE132" s="222"/>
      <c r="HQF132" s="222"/>
      <c r="HQG132" s="222"/>
      <c r="HQH132" s="222"/>
      <c r="HQI132" s="222"/>
      <c r="HQJ132" s="222"/>
      <c r="HQK132" s="222"/>
      <c r="HQL132" s="222"/>
      <c r="HQM132" s="222"/>
      <c r="HQN132" s="222"/>
      <c r="HQO132" s="222"/>
      <c r="HQP132" s="222"/>
      <c r="HQQ132" s="222"/>
      <c r="HQR132" s="222"/>
      <c r="HQS132" s="222"/>
      <c r="HQT132" s="222"/>
      <c r="HQU132" s="222"/>
      <c r="HQV132" s="222"/>
      <c r="HQW132" s="222"/>
      <c r="HQX132" s="222"/>
      <c r="HQY132" s="222"/>
      <c r="HQZ132" s="222"/>
      <c r="HRA132" s="222"/>
      <c r="HRB132" s="222"/>
      <c r="HRC132" s="222"/>
      <c r="HRD132" s="222"/>
      <c r="HRE132" s="222"/>
      <c r="HRF132" s="222"/>
      <c r="HRG132" s="222"/>
      <c r="HRH132" s="222"/>
      <c r="HRI132" s="222"/>
      <c r="HRJ132" s="222"/>
      <c r="HRK132" s="222"/>
      <c r="HRL132" s="222"/>
      <c r="HRM132" s="222"/>
      <c r="HRN132" s="222"/>
      <c r="HRO132" s="222"/>
      <c r="HRP132" s="222"/>
      <c r="HRQ132" s="222"/>
      <c r="HRR132" s="222"/>
      <c r="HRS132" s="222"/>
      <c r="HRT132" s="222"/>
      <c r="HRU132" s="222"/>
      <c r="HRV132" s="222"/>
      <c r="HRW132" s="222"/>
      <c r="HRX132" s="222"/>
      <c r="HRY132" s="222"/>
      <c r="HRZ132" s="222"/>
      <c r="HSA132" s="222"/>
      <c r="HSB132" s="222"/>
      <c r="HSC132" s="222"/>
      <c r="HSD132" s="222"/>
      <c r="HSE132" s="222"/>
      <c r="HSF132" s="222"/>
      <c r="HSG132" s="222"/>
      <c r="HSH132" s="222"/>
      <c r="HSI132" s="222"/>
      <c r="HSJ132" s="222"/>
      <c r="HSK132" s="222"/>
      <c r="HSL132" s="222"/>
      <c r="HSM132" s="222"/>
      <c r="HSN132" s="222"/>
      <c r="HSO132" s="222"/>
      <c r="HSP132" s="222"/>
      <c r="HSQ132" s="222"/>
      <c r="HSR132" s="222"/>
      <c r="HSS132" s="222"/>
      <c r="HST132" s="222"/>
      <c r="HSU132" s="222"/>
      <c r="HSV132" s="222"/>
      <c r="HSW132" s="222"/>
      <c r="HSX132" s="222"/>
      <c r="HSY132" s="222"/>
      <c r="HSZ132" s="222"/>
      <c r="HTA132" s="222"/>
      <c r="HTB132" s="222"/>
      <c r="HTC132" s="222"/>
      <c r="HTD132" s="222"/>
      <c r="HTE132" s="222"/>
      <c r="HTF132" s="222"/>
      <c r="HTG132" s="222"/>
      <c r="HTH132" s="222"/>
      <c r="HTI132" s="222"/>
      <c r="HTJ132" s="222"/>
      <c r="HTK132" s="222"/>
      <c r="HTL132" s="222"/>
      <c r="HTM132" s="222"/>
      <c r="HTN132" s="222"/>
      <c r="HTO132" s="222"/>
      <c r="HTP132" s="222"/>
      <c r="HTQ132" s="222"/>
      <c r="HTR132" s="222"/>
      <c r="HTS132" s="222"/>
      <c r="HTT132" s="222"/>
      <c r="HTU132" s="222"/>
      <c r="HTV132" s="222"/>
      <c r="HTW132" s="222"/>
      <c r="HTX132" s="222"/>
      <c r="HTY132" s="222"/>
      <c r="HTZ132" s="222"/>
      <c r="HUA132" s="222"/>
      <c r="HUB132" s="222"/>
      <c r="HUC132" s="222"/>
      <c r="HUD132" s="222"/>
      <c r="HUE132" s="222"/>
      <c r="HUF132" s="222"/>
      <c r="HUG132" s="222"/>
      <c r="HUH132" s="222"/>
      <c r="HUI132" s="222"/>
      <c r="HUJ132" s="222"/>
      <c r="HUK132" s="222"/>
      <c r="HUL132" s="222"/>
      <c r="HUM132" s="222"/>
      <c r="HUN132" s="222"/>
      <c r="HUO132" s="222"/>
      <c r="HUP132" s="222"/>
      <c r="HUQ132" s="222"/>
      <c r="HUR132" s="222"/>
      <c r="HUS132" s="222"/>
      <c r="HUT132" s="222"/>
      <c r="HUU132" s="222"/>
      <c r="HUV132" s="222"/>
      <c r="HUW132" s="222"/>
      <c r="HUX132" s="222"/>
      <c r="HUY132" s="222"/>
      <c r="HUZ132" s="222"/>
      <c r="HVA132" s="222"/>
      <c r="HVB132" s="222"/>
      <c r="HVC132" s="222"/>
      <c r="HVD132" s="222"/>
      <c r="HVE132" s="222"/>
      <c r="HVF132" s="222"/>
      <c r="HVG132" s="222"/>
      <c r="HVH132" s="222"/>
      <c r="HVI132" s="222"/>
      <c r="HVJ132" s="222"/>
      <c r="HVK132" s="222"/>
      <c r="HVL132" s="222"/>
      <c r="HVM132" s="222"/>
      <c r="HVN132" s="222"/>
      <c r="HVO132" s="222"/>
      <c r="HVP132" s="222"/>
      <c r="HVQ132" s="222"/>
      <c r="HVR132" s="222"/>
      <c r="HVS132" s="222"/>
      <c r="HVT132" s="222"/>
      <c r="HVU132" s="222"/>
      <c r="HVV132" s="222"/>
      <c r="HVW132" s="222"/>
      <c r="HVX132" s="222"/>
      <c r="HVY132" s="222"/>
      <c r="HVZ132" s="222"/>
      <c r="HWA132" s="222"/>
      <c r="HWB132" s="222"/>
      <c r="HWC132" s="222"/>
      <c r="HWD132" s="222"/>
      <c r="HWE132" s="222"/>
      <c r="HWF132" s="222"/>
      <c r="HWG132" s="222"/>
      <c r="HWH132" s="222"/>
      <c r="HWI132" s="222"/>
      <c r="HWJ132" s="222"/>
      <c r="HWK132" s="222"/>
      <c r="HWL132" s="222"/>
      <c r="HWM132" s="222"/>
      <c r="HWN132" s="222"/>
      <c r="HWO132" s="222"/>
      <c r="HWP132" s="222"/>
      <c r="HWQ132" s="222"/>
      <c r="HWR132" s="222"/>
      <c r="HWS132" s="222"/>
      <c r="HWT132" s="222"/>
      <c r="HWU132" s="222"/>
      <c r="HWV132" s="222"/>
      <c r="HWW132" s="222"/>
      <c r="HWX132" s="222"/>
      <c r="HWY132" s="222"/>
      <c r="HWZ132" s="222"/>
      <c r="HXA132" s="222"/>
      <c r="HXB132" s="222"/>
      <c r="HXC132" s="222"/>
      <c r="HXD132" s="222"/>
      <c r="HXE132" s="222"/>
      <c r="HXF132" s="222"/>
      <c r="HXG132" s="222"/>
      <c r="HXH132" s="222"/>
      <c r="HXI132" s="222"/>
      <c r="HXJ132" s="222"/>
      <c r="HXK132" s="222"/>
      <c r="HXL132" s="222"/>
      <c r="HXM132" s="222"/>
      <c r="HXN132" s="222"/>
      <c r="HXO132" s="222"/>
      <c r="HXP132" s="222"/>
      <c r="HXQ132" s="222"/>
      <c r="HXR132" s="222"/>
      <c r="HXS132" s="222"/>
      <c r="HXT132" s="222"/>
      <c r="HXU132" s="222"/>
      <c r="HXV132" s="222"/>
      <c r="HXW132" s="222"/>
      <c r="HXX132" s="222"/>
      <c r="HXY132" s="222"/>
      <c r="HXZ132" s="222"/>
      <c r="HYA132" s="222"/>
      <c r="HYB132" s="222"/>
      <c r="HYC132" s="222"/>
      <c r="HYD132" s="222"/>
      <c r="HYE132" s="222"/>
      <c r="HYF132" s="222"/>
      <c r="HYG132" s="222"/>
      <c r="HYH132" s="222"/>
      <c r="HYI132" s="222"/>
      <c r="HYJ132" s="222"/>
      <c r="HYK132" s="222"/>
      <c r="HYL132" s="222"/>
      <c r="HYM132" s="222"/>
      <c r="HYN132" s="222"/>
      <c r="HYO132" s="222"/>
      <c r="HYP132" s="222"/>
      <c r="HYQ132" s="222"/>
      <c r="HYR132" s="222"/>
      <c r="HYS132" s="222"/>
      <c r="HYT132" s="222"/>
      <c r="HYU132" s="222"/>
      <c r="HYV132" s="222"/>
      <c r="HYW132" s="222"/>
      <c r="HYX132" s="222"/>
      <c r="HYY132" s="222"/>
      <c r="HYZ132" s="222"/>
      <c r="HZA132" s="222"/>
      <c r="HZB132" s="222"/>
      <c r="HZC132" s="222"/>
      <c r="HZD132" s="222"/>
      <c r="HZE132" s="222"/>
      <c r="HZF132" s="222"/>
      <c r="HZG132" s="222"/>
      <c r="HZH132" s="222"/>
      <c r="HZI132" s="222"/>
      <c r="HZJ132" s="222"/>
      <c r="HZK132" s="222"/>
      <c r="HZL132" s="222"/>
      <c r="HZM132" s="222"/>
      <c r="HZN132" s="222"/>
      <c r="HZO132" s="222"/>
      <c r="HZP132" s="222"/>
      <c r="HZQ132" s="222"/>
      <c r="HZR132" s="222"/>
      <c r="HZS132" s="222"/>
      <c r="HZT132" s="222"/>
      <c r="HZU132" s="222"/>
      <c r="HZV132" s="222"/>
      <c r="HZW132" s="222"/>
      <c r="HZX132" s="222"/>
      <c r="HZY132" s="222"/>
      <c r="HZZ132" s="222"/>
      <c r="IAA132" s="222"/>
      <c r="IAB132" s="222"/>
      <c r="IAC132" s="222"/>
      <c r="IAD132" s="222"/>
      <c r="IAE132" s="222"/>
      <c r="IAF132" s="222"/>
      <c r="IAG132" s="222"/>
      <c r="IAH132" s="222"/>
      <c r="IAI132" s="222"/>
      <c r="IAJ132" s="222"/>
      <c r="IAK132" s="222"/>
      <c r="IAL132" s="222"/>
      <c r="IAM132" s="222"/>
      <c r="IAN132" s="222"/>
      <c r="IAO132" s="222"/>
      <c r="IAP132" s="222"/>
      <c r="IAQ132" s="222"/>
      <c r="IAR132" s="222"/>
      <c r="IAS132" s="222"/>
      <c r="IAT132" s="222"/>
      <c r="IAU132" s="222"/>
      <c r="IAV132" s="222"/>
      <c r="IAW132" s="222"/>
      <c r="IAX132" s="222"/>
      <c r="IAY132" s="222"/>
      <c r="IAZ132" s="222"/>
      <c r="IBA132" s="222"/>
      <c r="IBB132" s="222"/>
      <c r="IBC132" s="222"/>
      <c r="IBD132" s="222"/>
      <c r="IBE132" s="222"/>
      <c r="IBF132" s="222"/>
      <c r="IBG132" s="222"/>
      <c r="IBH132" s="222"/>
      <c r="IBI132" s="222"/>
      <c r="IBJ132" s="222"/>
      <c r="IBK132" s="222"/>
      <c r="IBL132" s="222"/>
      <c r="IBM132" s="222"/>
      <c r="IBN132" s="222"/>
      <c r="IBO132" s="222"/>
      <c r="IBP132" s="222"/>
      <c r="IBQ132" s="222"/>
      <c r="IBR132" s="222"/>
      <c r="IBS132" s="222"/>
      <c r="IBT132" s="222"/>
      <c r="IBU132" s="222"/>
      <c r="IBV132" s="222"/>
      <c r="IBW132" s="222"/>
      <c r="IBX132" s="222"/>
      <c r="IBY132" s="222"/>
      <c r="IBZ132" s="222"/>
      <c r="ICA132" s="222"/>
      <c r="ICB132" s="222"/>
      <c r="ICC132" s="222"/>
      <c r="ICD132" s="222"/>
      <c r="ICE132" s="222"/>
      <c r="ICF132" s="222"/>
      <c r="ICG132" s="222"/>
      <c r="ICH132" s="222"/>
      <c r="ICI132" s="222"/>
      <c r="ICJ132" s="222"/>
      <c r="ICK132" s="222"/>
      <c r="ICL132" s="222"/>
      <c r="ICM132" s="222"/>
      <c r="ICN132" s="222"/>
      <c r="ICO132" s="222"/>
      <c r="ICP132" s="222"/>
      <c r="ICQ132" s="222"/>
      <c r="ICR132" s="222"/>
      <c r="ICS132" s="222"/>
      <c r="ICT132" s="222"/>
      <c r="ICU132" s="222"/>
      <c r="ICV132" s="222"/>
      <c r="ICW132" s="222"/>
      <c r="ICX132" s="222"/>
      <c r="ICY132" s="222"/>
      <c r="ICZ132" s="222"/>
      <c r="IDA132" s="222"/>
      <c r="IDB132" s="222"/>
      <c r="IDC132" s="222"/>
      <c r="IDD132" s="222"/>
      <c r="IDE132" s="222"/>
      <c r="IDF132" s="222"/>
      <c r="IDG132" s="222"/>
      <c r="IDH132" s="222"/>
      <c r="IDI132" s="222"/>
      <c r="IDJ132" s="222"/>
      <c r="IDK132" s="222"/>
      <c r="IDL132" s="222"/>
      <c r="IDM132" s="222"/>
      <c r="IDN132" s="222"/>
      <c r="IDO132" s="222"/>
      <c r="IDP132" s="222"/>
      <c r="IDQ132" s="222"/>
      <c r="IDR132" s="222"/>
      <c r="IDS132" s="222"/>
      <c r="IDT132" s="222"/>
      <c r="IDU132" s="222"/>
      <c r="IDV132" s="222"/>
      <c r="IDW132" s="222"/>
      <c r="IDX132" s="222"/>
      <c r="IDY132" s="222"/>
      <c r="IDZ132" s="222"/>
      <c r="IEA132" s="222"/>
      <c r="IEB132" s="222"/>
      <c r="IEC132" s="222"/>
      <c r="IED132" s="222"/>
      <c r="IEE132" s="222"/>
      <c r="IEF132" s="222"/>
      <c r="IEG132" s="222"/>
      <c r="IEH132" s="222"/>
      <c r="IEI132" s="222"/>
      <c r="IEJ132" s="222"/>
      <c r="IEK132" s="222"/>
      <c r="IEL132" s="222"/>
      <c r="IEM132" s="222"/>
      <c r="IEN132" s="222"/>
      <c r="IEO132" s="222"/>
      <c r="IEP132" s="222"/>
      <c r="IEQ132" s="222"/>
      <c r="IER132" s="222"/>
      <c r="IES132" s="222"/>
      <c r="IET132" s="222"/>
      <c r="IEU132" s="222"/>
      <c r="IEV132" s="222"/>
      <c r="IEW132" s="222"/>
      <c r="IEX132" s="222"/>
      <c r="IEY132" s="222"/>
      <c r="IEZ132" s="222"/>
      <c r="IFA132" s="222"/>
      <c r="IFB132" s="222"/>
      <c r="IFC132" s="222"/>
      <c r="IFD132" s="222"/>
      <c r="IFE132" s="222"/>
      <c r="IFF132" s="222"/>
      <c r="IFG132" s="222"/>
      <c r="IFH132" s="222"/>
      <c r="IFI132" s="222"/>
      <c r="IFJ132" s="222"/>
      <c r="IFK132" s="222"/>
      <c r="IFL132" s="222"/>
      <c r="IFM132" s="222"/>
      <c r="IFN132" s="222"/>
      <c r="IFO132" s="222"/>
      <c r="IFP132" s="222"/>
      <c r="IFQ132" s="222"/>
      <c r="IFR132" s="222"/>
      <c r="IFS132" s="222"/>
      <c r="IFT132" s="222"/>
      <c r="IFU132" s="222"/>
      <c r="IFV132" s="222"/>
      <c r="IFW132" s="222"/>
      <c r="IFX132" s="222"/>
      <c r="IFY132" s="222"/>
      <c r="IFZ132" s="222"/>
      <c r="IGA132" s="222"/>
      <c r="IGB132" s="222"/>
      <c r="IGC132" s="222"/>
      <c r="IGD132" s="222"/>
      <c r="IGE132" s="222"/>
      <c r="IGF132" s="222"/>
      <c r="IGG132" s="222"/>
      <c r="IGH132" s="222"/>
      <c r="IGI132" s="222"/>
      <c r="IGJ132" s="222"/>
      <c r="IGK132" s="222"/>
      <c r="IGL132" s="222"/>
      <c r="IGM132" s="222"/>
      <c r="IGN132" s="222"/>
      <c r="IGO132" s="222"/>
      <c r="IGP132" s="222"/>
      <c r="IGQ132" s="222"/>
      <c r="IGR132" s="222"/>
      <c r="IGS132" s="222"/>
      <c r="IGT132" s="222"/>
      <c r="IGU132" s="222"/>
      <c r="IGV132" s="222"/>
      <c r="IGW132" s="222"/>
      <c r="IGX132" s="222"/>
      <c r="IGY132" s="222"/>
      <c r="IGZ132" s="222"/>
      <c r="IHA132" s="222"/>
      <c r="IHB132" s="222"/>
      <c r="IHC132" s="222"/>
      <c r="IHD132" s="222"/>
      <c r="IHE132" s="222"/>
      <c r="IHF132" s="222"/>
      <c r="IHG132" s="222"/>
      <c r="IHH132" s="222"/>
      <c r="IHI132" s="222"/>
      <c r="IHJ132" s="222"/>
      <c r="IHK132" s="222"/>
      <c r="IHL132" s="222"/>
      <c r="IHM132" s="222"/>
      <c r="IHN132" s="222"/>
      <c r="IHO132" s="222"/>
      <c r="IHP132" s="222"/>
      <c r="IHQ132" s="222"/>
      <c r="IHR132" s="222"/>
      <c r="IHS132" s="222"/>
      <c r="IHT132" s="222"/>
      <c r="IHU132" s="222"/>
      <c r="IHV132" s="222"/>
      <c r="IHW132" s="222"/>
      <c r="IHX132" s="222"/>
      <c r="IHY132" s="222"/>
      <c r="IHZ132" s="222"/>
      <c r="IIA132" s="222"/>
      <c r="IIB132" s="222"/>
      <c r="IIC132" s="222"/>
      <c r="IID132" s="222"/>
      <c r="IIE132" s="222"/>
      <c r="IIF132" s="222"/>
      <c r="IIG132" s="222"/>
      <c r="IIH132" s="222"/>
      <c r="III132" s="222"/>
      <c r="IIJ132" s="222"/>
      <c r="IIK132" s="222"/>
      <c r="IIL132" s="222"/>
      <c r="IIM132" s="222"/>
      <c r="IIN132" s="222"/>
      <c r="IIO132" s="222"/>
      <c r="IIP132" s="222"/>
      <c r="IIQ132" s="222"/>
      <c r="IIR132" s="222"/>
      <c r="IIS132" s="222"/>
      <c r="IIT132" s="222"/>
      <c r="IIU132" s="222"/>
      <c r="IIV132" s="222"/>
      <c r="IIW132" s="222"/>
      <c r="IIX132" s="222"/>
      <c r="IIY132" s="222"/>
      <c r="IIZ132" s="222"/>
      <c r="IJA132" s="222"/>
      <c r="IJB132" s="222"/>
      <c r="IJC132" s="222"/>
      <c r="IJD132" s="222"/>
      <c r="IJE132" s="222"/>
      <c r="IJF132" s="222"/>
      <c r="IJG132" s="222"/>
      <c r="IJH132" s="222"/>
      <c r="IJI132" s="222"/>
      <c r="IJJ132" s="222"/>
      <c r="IJK132" s="222"/>
      <c r="IJL132" s="222"/>
      <c r="IJM132" s="222"/>
      <c r="IJN132" s="222"/>
      <c r="IJO132" s="222"/>
      <c r="IJP132" s="222"/>
      <c r="IJQ132" s="222"/>
      <c r="IJR132" s="222"/>
      <c r="IJS132" s="222"/>
      <c r="IJT132" s="222"/>
      <c r="IJU132" s="222"/>
      <c r="IJV132" s="222"/>
      <c r="IJW132" s="222"/>
      <c r="IJX132" s="222"/>
      <c r="IJY132" s="222"/>
      <c r="IJZ132" s="222"/>
      <c r="IKA132" s="222"/>
      <c r="IKB132" s="222"/>
      <c r="IKC132" s="222"/>
      <c r="IKD132" s="222"/>
      <c r="IKE132" s="222"/>
      <c r="IKF132" s="222"/>
      <c r="IKG132" s="222"/>
      <c r="IKH132" s="222"/>
      <c r="IKI132" s="222"/>
      <c r="IKJ132" s="222"/>
      <c r="IKK132" s="222"/>
      <c r="IKL132" s="222"/>
      <c r="IKM132" s="222"/>
      <c r="IKN132" s="222"/>
      <c r="IKO132" s="222"/>
      <c r="IKP132" s="222"/>
      <c r="IKQ132" s="222"/>
      <c r="IKR132" s="222"/>
      <c r="IKS132" s="222"/>
      <c r="IKT132" s="222"/>
      <c r="IKU132" s="222"/>
      <c r="IKV132" s="222"/>
      <c r="IKW132" s="222"/>
      <c r="IKX132" s="222"/>
      <c r="IKY132" s="222"/>
      <c r="IKZ132" s="222"/>
      <c r="ILA132" s="222"/>
      <c r="ILB132" s="222"/>
      <c r="ILC132" s="222"/>
      <c r="ILD132" s="222"/>
      <c r="ILE132" s="222"/>
      <c r="ILF132" s="222"/>
      <c r="ILG132" s="222"/>
      <c r="ILH132" s="222"/>
      <c r="ILI132" s="222"/>
      <c r="ILJ132" s="222"/>
      <c r="ILK132" s="222"/>
      <c r="ILL132" s="222"/>
      <c r="ILM132" s="222"/>
      <c r="ILN132" s="222"/>
      <c r="ILO132" s="222"/>
      <c r="ILP132" s="222"/>
      <c r="ILQ132" s="222"/>
      <c r="ILR132" s="222"/>
      <c r="ILS132" s="222"/>
      <c r="ILT132" s="222"/>
      <c r="ILU132" s="222"/>
      <c r="ILV132" s="222"/>
      <c r="ILW132" s="222"/>
      <c r="ILX132" s="222"/>
      <c r="ILY132" s="222"/>
      <c r="ILZ132" s="222"/>
      <c r="IMA132" s="222"/>
      <c r="IMB132" s="222"/>
      <c r="IMC132" s="222"/>
      <c r="IMD132" s="222"/>
      <c r="IME132" s="222"/>
      <c r="IMF132" s="222"/>
      <c r="IMG132" s="222"/>
      <c r="IMH132" s="222"/>
      <c r="IMI132" s="222"/>
      <c r="IMJ132" s="222"/>
      <c r="IMK132" s="222"/>
      <c r="IML132" s="222"/>
      <c r="IMM132" s="222"/>
      <c r="IMN132" s="222"/>
      <c r="IMO132" s="222"/>
      <c r="IMP132" s="222"/>
      <c r="IMQ132" s="222"/>
      <c r="IMR132" s="222"/>
      <c r="IMS132" s="222"/>
      <c r="IMT132" s="222"/>
      <c r="IMU132" s="222"/>
      <c r="IMV132" s="222"/>
      <c r="IMW132" s="222"/>
      <c r="IMX132" s="222"/>
      <c r="IMY132" s="222"/>
      <c r="IMZ132" s="222"/>
      <c r="INA132" s="222"/>
      <c r="INB132" s="222"/>
      <c r="INC132" s="222"/>
      <c r="IND132" s="222"/>
      <c r="INE132" s="222"/>
      <c r="INF132" s="222"/>
      <c r="ING132" s="222"/>
      <c r="INH132" s="222"/>
      <c r="INI132" s="222"/>
      <c r="INJ132" s="222"/>
      <c r="INK132" s="222"/>
      <c r="INL132" s="222"/>
      <c r="INM132" s="222"/>
      <c r="INN132" s="222"/>
      <c r="INO132" s="222"/>
      <c r="INP132" s="222"/>
      <c r="INQ132" s="222"/>
      <c r="INR132" s="222"/>
      <c r="INS132" s="222"/>
      <c r="INT132" s="222"/>
      <c r="INU132" s="222"/>
      <c r="INV132" s="222"/>
      <c r="INW132" s="222"/>
      <c r="INX132" s="222"/>
      <c r="INY132" s="222"/>
      <c r="INZ132" s="222"/>
      <c r="IOA132" s="222"/>
      <c r="IOB132" s="222"/>
      <c r="IOC132" s="222"/>
      <c r="IOD132" s="222"/>
      <c r="IOE132" s="222"/>
      <c r="IOF132" s="222"/>
      <c r="IOG132" s="222"/>
      <c r="IOH132" s="222"/>
      <c r="IOI132" s="222"/>
      <c r="IOJ132" s="222"/>
      <c r="IOK132" s="222"/>
      <c r="IOL132" s="222"/>
      <c r="IOM132" s="222"/>
      <c r="ION132" s="222"/>
      <c r="IOO132" s="222"/>
      <c r="IOP132" s="222"/>
      <c r="IOQ132" s="222"/>
      <c r="IOR132" s="222"/>
      <c r="IOS132" s="222"/>
      <c r="IOT132" s="222"/>
      <c r="IOU132" s="222"/>
      <c r="IOV132" s="222"/>
      <c r="IOW132" s="222"/>
      <c r="IOX132" s="222"/>
      <c r="IOY132" s="222"/>
      <c r="IOZ132" s="222"/>
      <c r="IPA132" s="222"/>
      <c r="IPB132" s="222"/>
      <c r="IPC132" s="222"/>
      <c r="IPD132" s="222"/>
      <c r="IPE132" s="222"/>
      <c r="IPF132" s="222"/>
      <c r="IPG132" s="222"/>
      <c r="IPH132" s="222"/>
      <c r="IPI132" s="222"/>
      <c r="IPJ132" s="222"/>
      <c r="IPK132" s="222"/>
      <c r="IPL132" s="222"/>
      <c r="IPM132" s="222"/>
      <c r="IPN132" s="222"/>
      <c r="IPO132" s="222"/>
      <c r="IPP132" s="222"/>
      <c r="IPQ132" s="222"/>
      <c r="IPR132" s="222"/>
      <c r="IPS132" s="222"/>
      <c r="IPT132" s="222"/>
      <c r="IPU132" s="222"/>
      <c r="IPV132" s="222"/>
      <c r="IPW132" s="222"/>
      <c r="IPX132" s="222"/>
      <c r="IPY132" s="222"/>
      <c r="IPZ132" s="222"/>
      <c r="IQA132" s="222"/>
      <c r="IQB132" s="222"/>
      <c r="IQC132" s="222"/>
      <c r="IQD132" s="222"/>
      <c r="IQE132" s="222"/>
      <c r="IQF132" s="222"/>
      <c r="IQG132" s="222"/>
      <c r="IQH132" s="222"/>
      <c r="IQI132" s="222"/>
      <c r="IQJ132" s="222"/>
      <c r="IQK132" s="222"/>
      <c r="IQL132" s="222"/>
      <c r="IQM132" s="222"/>
      <c r="IQN132" s="222"/>
      <c r="IQO132" s="222"/>
      <c r="IQP132" s="222"/>
      <c r="IQQ132" s="222"/>
      <c r="IQR132" s="222"/>
      <c r="IQS132" s="222"/>
      <c r="IQT132" s="222"/>
      <c r="IQU132" s="222"/>
      <c r="IQV132" s="222"/>
      <c r="IQW132" s="222"/>
      <c r="IQX132" s="222"/>
      <c r="IQY132" s="222"/>
      <c r="IQZ132" s="222"/>
      <c r="IRA132" s="222"/>
      <c r="IRB132" s="222"/>
      <c r="IRC132" s="222"/>
      <c r="IRD132" s="222"/>
      <c r="IRE132" s="222"/>
      <c r="IRF132" s="222"/>
      <c r="IRG132" s="222"/>
      <c r="IRH132" s="222"/>
      <c r="IRI132" s="222"/>
      <c r="IRJ132" s="222"/>
      <c r="IRK132" s="222"/>
      <c r="IRL132" s="222"/>
      <c r="IRM132" s="222"/>
      <c r="IRN132" s="222"/>
      <c r="IRO132" s="222"/>
      <c r="IRP132" s="222"/>
      <c r="IRQ132" s="222"/>
      <c r="IRR132" s="222"/>
      <c r="IRS132" s="222"/>
      <c r="IRT132" s="222"/>
      <c r="IRU132" s="222"/>
      <c r="IRV132" s="222"/>
      <c r="IRW132" s="222"/>
      <c r="IRX132" s="222"/>
      <c r="IRY132" s="222"/>
      <c r="IRZ132" s="222"/>
      <c r="ISA132" s="222"/>
      <c r="ISB132" s="222"/>
      <c r="ISC132" s="222"/>
      <c r="ISD132" s="222"/>
      <c r="ISE132" s="222"/>
      <c r="ISF132" s="222"/>
      <c r="ISG132" s="222"/>
      <c r="ISH132" s="222"/>
      <c r="ISI132" s="222"/>
      <c r="ISJ132" s="222"/>
      <c r="ISK132" s="222"/>
      <c r="ISL132" s="222"/>
      <c r="ISM132" s="222"/>
      <c r="ISN132" s="222"/>
      <c r="ISO132" s="222"/>
      <c r="ISP132" s="222"/>
      <c r="ISQ132" s="222"/>
      <c r="ISR132" s="222"/>
      <c r="ISS132" s="222"/>
      <c r="IST132" s="222"/>
      <c r="ISU132" s="222"/>
      <c r="ISV132" s="222"/>
      <c r="ISW132" s="222"/>
      <c r="ISX132" s="222"/>
      <c r="ISY132" s="222"/>
      <c r="ISZ132" s="222"/>
      <c r="ITA132" s="222"/>
      <c r="ITB132" s="222"/>
      <c r="ITC132" s="222"/>
      <c r="ITD132" s="222"/>
      <c r="ITE132" s="222"/>
      <c r="ITF132" s="222"/>
      <c r="ITG132" s="222"/>
      <c r="ITH132" s="222"/>
      <c r="ITI132" s="222"/>
      <c r="ITJ132" s="222"/>
      <c r="ITK132" s="222"/>
      <c r="ITL132" s="222"/>
      <c r="ITM132" s="222"/>
      <c r="ITN132" s="222"/>
      <c r="ITO132" s="222"/>
      <c r="ITP132" s="222"/>
      <c r="ITQ132" s="222"/>
      <c r="ITR132" s="222"/>
      <c r="ITS132" s="222"/>
      <c r="ITT132" s="222"/>
      <c r="ITU132" s="222"/>
      <c r="ITV132" s="222"/>
      <c r="ITW132" s="222"/>
      <c r="ITX132" s="222"/>
      <c r="ITY132" s="222"/>
      <c r="ITZ132" s="222"/>
      <c r="IUA132" s="222"/>
      <c r="IUB132" s="222"/>
      <c r="IUC132" s="222"/>
      <c r="IUD132" s="222"/>
      <c r="IUE132" s="222"/>
      <c r="IUF132" s="222"/>
      <c r="IUG132" s="222"/>
      <c r="IUH132" s="222"/>
      <c r="IUI132" s="222"/>
      <c r="IUJ132" s="222"/>
      <c r="IUK132" s="222"/>
      <c r="IUL132" s="222"/>
      <c r="IUM132" s="222"/>
      <c r="IUN132" s="222"/>
      <c r="IUO132" s="222"/>
      <c r="IUP132" s="222"/>
      <c r="IUQ132" s="222"/>
      <c r="IUR132" s="222"/>
      <c r="IUS132" s="222"/>
      <c r="IUT132" s="222"/>
      <c r="IUU132" s="222"/>
      <c r="IUV132" s="222"/>
      <c r="IUW132" s="222"/>
      <c r="IUX132" s="222"/>
      <c r="IUY132" s="222"/>
      <c r="IUZ132" s="222"/>
      <c r="IVA132" s="222"/>
      <c r="IVB132" s="222"/>
      <c r="IVC132" s="222"/>
      <c r="IVD132" s="222"/>
      <c r="IVE132" s="222"/>
      <c r="IVF132" s="222"/>
      <c r="IVG132" s="222"/>
      <c r="IVH132" s="222"/>
      <c r="IVI132" s="222"/>
      <c r="IVJ132" s="222"/>
      <c r="IVK132" s="222"/>
      <c r="IVL132" s="222"/>
      <c r="IVM132" s="222"/>
      <c r="IVN132" s="222"/>
      <c r="IVO132" s="222"/>
      <c r="IVP132" s="222"/>
      <c r="IVQ132" s="222"/>
      <c r="IVR132" s="222"/>
      <c r="IVS132" s="222"/>
      <c r="IVT132" s="222"/>
      <c r="IVU132" s="222"/>
      <c r="IVV132" s="222"/>
      <c r="IVW132" s="222"/>
      <c r="IVX132" s="222"/>
      <c r="IVY132" s="222"/>
      <c r="IVZ132" s="222"/>
      <c r="IWA132" s="222"/>
      <c r="IWB132" s="222"/>
      <c r="IWC132" s="222"/>
      <c r="IWD132" s="222"/>
      <c r="IWE132" s="222"/>
      <c r="IWF132" s="222"/>
      <c r="IWG132" s="222"/>
      <c r="IWH132" s="222"/>
      <c r="IWI132" s="222"/>
      <c r="IWJ132" s="222"/>
      <c r="IWK132" s="222"/>
      <c r="IWL132" s="222"/>
      <c r="IWM132" s="222"/>
      <c r="IWN132" s="222"/>
      <c r="IWO132" s="222"/>
      <c r="IWP132" s="222"/>
      <c r="IWQ132" s="222"/>
      <c r="IWR132" s="222"/>
      <c r="IWS132" s="222"/>
      <c r="IWT132" s="222"/>
      <c r="IWU132" s="222"/>
      <c r="IWV132" s="222"/>
      <c r="IWW132" s="222"/>
      <c r="IWX132" s="222"/>
      <c r="IWY132" s="222"/>
      <c r="IWZ132" s="222"/>
      <c r="IXA132" s="222"/>
      <c r="IXB132" s="222"/>
      <c r="IXC132" s="222"/>
      <c r="IXD132" s="222"/>
      <c r="IXE132" s="222"/>
      <c r="IXF132" s="222"/>
      <c r="IXG132" s="222"/>
      <c r="IXH132" s="222"/>
      <c r="IXI132" s="222"/>
      <c r="IXJ132" s="222"/>
      <c r="IXK132" s="222"/>
      <c r="IXL132" s="222"/>
      <c r="IXM132" s="222"/>
      <c r="IXN132" s="222"/>
      <c r="IXO132" s="222"/>
      <c r="IXP132" s="222"/>
      <c r="IXQ132" s="222"/>
      <c r="IXR132" s="222"/>
      <c r="IXS132" s="222"/>
      <c r="IXT132" s="222"/>
      <c r="IXU132" s="222"/>
      <c r="IXV132" s="222"/>
      <c r="IXW132" s="222"/>
      <c r="IXX132" s="222"/>
      <c r="IXY132" s="222"/>
      <c r="IXZ132" s="222"/>
      <c r="IYA132" s="222"/>
      <c r="IYB132" s="222"/>
      <c r="IYC132" s="222"/>
      <c r="IYD132" s="222"/>
      <c r="IYE132" s="222"/>
      <c r="IYF132" s="222"/>
      <c r="IYG132" s="222"/>
      <c r="IYH132" s="222"/>
      <c r="IYI132" s="222"/>
      <c r="IYJ132" s="222"/>
      <c r="IYK132" s="222"/>
      <c r="IYL132" s="222"/>
      <c r="IYM132" s="222"/>
      <c r="IYN132" s="222"/>
      <c r="IYO132" s="222"/>
      <c r="IYP132" s="222"/>
      <c r="IYQ132" s="222"/>
      <c r="IYR132" s="222"/>
      <c r="IYS132" s="222"/>
      <c r="IYT132" s="222"/>
      <c r="IYU132" s="222"/>
      <c r="IYV132" s="222"/>
      <c r="IYW132" s="222"/>
      <c r="IYX132" s="222"/>
      <c r="IYY132" s="222"/>
      <c r="IYZ132" s="222"/>
      <c r="IZA132" s="222"/>
      <c r="IZB132" s="222"/>
      <c r="IZC132" s="222"/>
      <c r="IZD132" s="222"/>
      <c r="IZE132" s="222"/>
      <c r="IZF132" s="222"/>
      <c r="IZG132" s="222"/>
      <c r="IZH132" s="222"/>
      <c r="IZI132" s="222"/>
      <c r="IZJ132" s="222"/>
      <c r="IZK132" s="222"/>
      <c r="IZL132" s="222"/>
      <c r="IZM132" s="222"/>
      <c r="IZN132" s="222"/>
      <c r="IZO132" s="222"/>
      <c r="IZP132" s="222"/>
      <c r="IZQ132" s="222"/>
      <c r="IZR132" s="222"/>
      <c r="IZS132" s="222"/>
      <c r="IZT132" s="222"/>
      <c r="IZU132" s="222"/>
      <c r="IZV132" s="222"/>
      <c r="IZW132" s="222"/>
      <c r="IZX132" s="222"/>
      <c r="IZY132" s="222"/>
      <c r="IZZ132" s="222"/>
      <c r="JAA132" s="222"/>
      <c r="JAB132" s="222"/>
      <c r="JAC132" s="222"/>
      <c r="JAD132" s="222"/>
      <c r="JAE132" s="222"/>
      <c r="JAF132" s="222"/>
      <c r="JAG132" s="222"/>
      <c r="JAH132" s="222"/>
      <c r="JAI132" s="222"/>
      <c r="JAJ132" s="222"/>
      <c r="JAK132" s="222"/>
      <c r="JAL132" s="222"/>
      <c r="JAM132" s="222"/>
      <c r="JAN132" s="222"/>
      <c r="JAO132" s="222"/>
      <c r="JAP132" s="222"/>
      <c r="JAQ132" s="222"/>
      <c r="JAR132" s="222"/>
      <c r="JAS132" s="222"/>
      <c r="JAT132" s="222"/>
      <c r="JAU132" s="222"/>
      <c r="JAV132" s="222"/>
      <c r="JAW132" s="222"/>
      <c r="JAX132" s="222"/>
      <c r="JAY132" s="222"/>
      <c r="JAZ132" s="222"/>
      <c r="JBA132" s="222"/>
      <c r="JBB132" s="222"/>
      <c r="JBC132" s="222"/>
      <c r="JBD132" s="222"/>
      <c r="JBE132" s="222"/>
      <c r="JBF132" s="222"/>
      <c r="JBG132" s="222"/>
      <c r="JBH132" s="222"/>
      <c r="JBI132" s="222"/>
      <c r="JBJ132" s="222"/>
      <c r="JBK132" s="222"/>
      <c r="JBL132" s="222"/>
      <c r="JBM132" s="222"/>
      <c r="JBN132" s="222"/>
      <c r="JBO132" s="222"/>
      <c r="JBP132" s="222"/>
      <c r="JBQ132" s="222"/>
      <c r="JBR132" s="222"/>
      <c r="JBS132" s="222"/>
      <c r="JBT132" s="222"/>
      <c r="JBU132" s="222"/>
      <c r="JBV132" s="222"/>
      <c r="JBW132" s="222"/>
      <c r="JBX132" s="222"/>
      <c r="JBY132" s="222"/>
      <c r="JBZ132" s="222"/>
      <c r="JCA132" s="222"/>
      <c r="JCB132" s="222"/>
      <c r="JCC132" s="222"/>
      <c r="JCD132" s="222"/>
      <c r="JCE132" s="222"/>
      <c r="JCF132" s="222"/>
      <c r="JCG132" s="222"/>
      <c r="JCH132" s="222"/>
      <c r="JCI132" s="222"/>
      <c r="JCJ132" s="222"/>
      <c r="JCK132" s="222"/>
      <c r="JCL132" s="222"/>
      <c r="JCM132" s="222"/>
      <c r="JCN132" s="222"/>
      <c r="JCO132" s="222"/>
      <c r="JCP132" s="222"/>
      <c r="JCQ132" s="222"/>
      <c r="JCR132" s="222"/>
      <c r="JCS132" s="222"/>
      <c r="JCT132" s="222"/>
      <c r="JCU132" s="222"/>
      <c r="JCV132" s="222"/>
      <c r="JCW132" s="222"/>
      <c r="JCX132" s="222"/>
      <c r="JCY132" s="222"/>
      <c r="JCZ132" s="222"/>
      <c r="JDA132" s="222"/>
      <c r="JDB132" s="222"/>
      <c r="JDC132" s="222"/>
      <c r="JDD132" s="222"/>
      <c r="JDE132" s="222"/>
      <c r="JDF132" s="222"/>
      <c r="JDG132" s="222"/>
      <c r="JDH132" s="222"/>
      <c r="JDI132" s="222"/>
      <c r="JDJ132" s="222"/>
      <c r="JDK132" s="222"/>
      <c r="JDL132" s="222"/>
      <c r="JDM132" s="222"/>
      <c r="JDN132" s="222"/>
      <c r="JDO132" s="222"/>
      <c r="JDP132" s="222"/>
      <c r="JDQ132" s="222"/>
      <c r="JDR132" s="222"/>
      <c r="JDS132" s="222"/>
      <c r="JDT132" s="222"/>
      <c r="JDU132" s="222"/>
      <c r="JDV132" s="222"/>
      <c r="JDW132" s="222"/>
      <c r="JDX132" s="222"/>
      <c r="JDY132" s="222"/>
      <c r="JDZ132" s="222"/>
      <c r="JEA132" s="222"/>
      <c r="JEB132" s="222"/>
      <c r="JEC132" s="222"/>
      <c r="JED132" s="222"/>
      <c r="JEE132" s="222"/>
      <c r="JEF132" s="222"/>
      <c r="JEG132" s="222"/>
      <c r="JEH132" s="222"/>
      <c r="JEI132" s="222"/>
      <c r="JEJ132" s="222"/>
      <c r="JEK132" s="222"/>
      <c r="JEL132" s="222"/>
      <c r="JEM132" s="222"/>
      <c r="JEN132" s="222"/>
      <c r="JEO132" s="222"/>
      <c r="JEP132" s="222"/>
      <c r="JEQ132" s="222"/>
      <c r="JER132" s="222"/>
      <c r="JES132" s="222"/>
      <c r="JET132" s="222"/>
      <c r="JEU132" s="222"/>
      <c r="JEV132" s="222"/>
      <c r="JEW132" s="222"/>
      <c r="JEX132" s="222"/>
      <c r="JEY132" s="222"/>
      <c r="JEZ132" s="222"/>
      <c r="JFA132" s="222"/>
      <c r="JFB132" s="222"/>
      <c r="JFC132" s="222"/>
      <c r="JFD132" s="222"/>
      <c r="JFE132" s="222"/>
      <c r="JFF132" s="222"/>
      <c r="JFG132" s="222"/>
      <c r="JFH132" s="222"/>
      <c r="JFI132" s="222"/>
      <c r="JFJ132" s="222"/>
      <c r="JFK132" s="222"/>
      <c r="JFL132" s="222"/>
      <c r="JFM132" s="222"/>
      <c r="JFN132" s="222"/>
      <c r="JFO132" s="222"/>
      <c r="JFP132" s="222"/>
      <c r="JFQ132" s="222"/>
      <c r="JFR132" s="222"/>
      <c r="JFS132" s="222"/>
      <c r="JFT132" s="222"/>
      <c r="JFU132" s="222"/>
      <c r="JFV132" s="222"/>
      <c r="JFW132" s="222"/>
      <c r="JFX132" s="222"/>
      <c r="JFY132" s="222"/>
      <c r="JFZ132" s="222"/>
      <c r="JGA132" s="222"/>
      <c r="JGB132" s="222"/>
      <c r="JGC132" s="222"/>
      <c r="JGD132" s="222"/>
      <c r="JGE132" s="222"/>
      <c r="JGF132" s="222"/>
      <c r="JGG132" s="222"/>
      <c r="JGH132" s="222"/>
      <c r="JGI132" s="222"/>
      <c r="JGJ132" s="222"/>
      <c r="JGK132" s="222"/>
      <c r="JGL132" s="222"/>
      <c r="JGM132" s="222"/>
      <c r="JGN132" s="222"/>
      <c r="JGO132" s="222"/>
      <c r="JGP132" s="222"/>
      <c r="JGQ132" s="222"/>
      <c r="JGR132" s="222"/>
      <c r="JGS132" s="222"/>
      <c r="JGT132" s="222"/>
      <c r="JGU132" s="222"/>
      <c r="JGV132" s="222"/>
      <c r="JGW132" s="222"/>
      <c r="JGX132" s="222"/>
      <c r="JGY132" s="222"/>
      <c r="JGZ132" s="222"/>
      <c r="JHA132" s="222"/>
      <c r="JHB132" s="222"/>
      <c r="JHC132" s="222"/>
      <c r="JHD132" s="222"/>
      <c r="JHE132" s="222"/>
      <c r="JHF132" s="222"/>
      <c r="JHG132" s="222"/>
      <c r="JHH132" s="222"/>
      <c r="JHI132" s="222"/>
      <c r="JHJ132" s="222"/>
      <c r="JHK132" s="222"/>
      <c r="JHL132" s="222"/>
      <c r="JHM132" s="222"/>
      <c r="JHN132" s="222"/>
      <c r="JHO132" s="222"/>
      <c r="JHP132" s="222"/>
      <c r="JHQ132" s="222"/>
      <c r="JHR132" s="222"/>
      <c r="JHS132" s="222"/>
      <c r="JHT132" s="222"/>
      <c r="JHU132" s="222"/>
      <c r="JHV132" s="222"/>
      <c r="JHW132" s="222"/>
      <c r="JHX132" s="222"/>
      <c r="JHY132" s="222"/>
      <c r="JHZ132" s="222"/>
      <c r="JIA132" s="222"/>
      <c r="JIB132" s="222"/>
      <c r="JIC132" s="222"/>
      <c r="JID132" s="222"/>
      <c r="JIE132" s="222"/>
      <c r="JIF132" s="222"/>
      <c r="JIG132" s="222"/>
      <c r="JIH132" s="222"/>
      <c r="JII132" s="222"/>
      <c r="JIJ132" s="222"/>
      <c r="JIK132" s="222"/>
      <c r="JIL132" s="222"/>
      <c r="JIM132" s="222"/>
      <c r="JIN132" s="222"/>
      <c r="JIO132" s="222"/>
      <c r="JIP132" s="222"/>
      <c r="JIQ132" s="222"/>
      <c r="JIR132" s="222"/>
      <c r="JIS132" s="222"/>
      <c r="JIT132" s="222"/>
      <c r="JIU132" s="222"/>
      <c r="JIV132" s="222"/>
      <c r="JIW132" s="222"/>
      <c r="JIX132" s="222"/>
      <c r="JIY132" s="222"/>
      <c r="JIZ132" s="222"/>
      <c r="JJA132" s="222"/>
      <c r="JJB132" s="222"/>
      <c r="JJC132" s="222"/>
      <c r="JJD132" s="222"/>
      <c r="JJE132" s="222"/>
      <c r="JJF132" s="222"/>
      <c r="JJG132" s="222"/>
      <c r="JJH132" s="222"/>
      <c r="JJI132" s="222"/>
      <c r="JJJ132" s="222"/>
      <c r="JJK132" s="222"/>
      <c r="JJL132" s="222"/>
      <c r="JJM132" s="222"/>
      <c r="JJN132" s="222"/>
      <c r="JJO132" s="222"/>
      <c r="JJP132" s="222"/>
      <c r="JJQ132" s="222"/>
      <c r="JJR132" s="222"/>
      <c r="JJS132" s="222"/>
      <c r="JJT132" s="222"/>
      <c r="JJU132" s="222"/>
      <c r="JJV132" s="222"/>
      <c r="JJW132" s="222"/>
      <c r="JJX132" s="222"/>
      <c r="JJY132" s="222"/>
      <c r="JJZ132" s="222"/>
      <c r="JKA132" s="222"/>
      <c r="JKB132" s="222"/>
      <c r="JKC132" s="222"/>
      <c r="JKD132" s="222"/>
      <c r="JKE132" s="222"/>
      <c r="JKF132" s="222"/>
      <c r="JKG132" s="222"/>
      <c r="JKH132" s="222"/>
      <c r="JKI132" s="222"/>
      <c r="JKJ132" s="222"/>
      <c r="JKK132" s="222"/>
      <c r="JKL132" s="222"/>
      <c r="JKM132" s="222"/>
      <c r="JKN132" s="222"/>
      <c r="JKO132" s="222"/>
      <c r="JKP132" s="222"/>
      <c r="JKQ132" s="222"/>
      <c r="JKR132" s="222"/>
      <c r="JKS132" s="222"/>
      <c r="JKT132" s="222"/>
      <c r="JKU132" s="222"/>
      <c r="JKV132" s="222"/>
      <c r="JKW132" s="222"/>
      <c r="JKX132" s="222"/>
      <c r="JKY132" s="222"/>
      <c r="JKZ132" s="222"/>
      <c r="JLA132" s="222"/>
      <c r="JLB132" s="222"/>
      <c r="JLC132" s="222"/>
      <c r="JLD132" s="222"/>
      <c r="JLE132" s="222"/>
      <c r="JLF132" s="222"/>
      <c r="JLG132" s="222"/>
      <c r="JLH132" s="222"/>
      <c r="JLI132" s="222"/>
      <c r="JLJ132" s="222"/>
      <c r="JLK132" s="222"/>
      <c r="JLL132" s="222"/>
      <c r="JLM132" s="222"/>
      <c r="JLN132" s="222"/>
      <c r="JLO132" s="222"/>
      <c r="JLP132" s="222"/>
      <c r="JLQ132" s="222"/>
      <c r="JLR132" s="222"/>
      <c r="JLS132" s="222"/>
      <c r="JLT132" s="222"/>
      <c r="JLU132" s="222"/>
      <c r="JLV132" s="222"/>
      <c r="JLW132" s="222"/>
      <c r="JLX132" s="222"/>
      <c r="JLY132" s="222"/>
      <c r="JLZ132" s="222"/>
      <c r="JMA132" s="222"/>
      <c r="JMB132" s="222"/>
      <c r="JMC132" s="222"/>
      <c r="JMD132" s="222"/>
      <c r="JME132" s="222"/>
      <c r="JMF132" s="222"/>
      <c r="JMG132" s="222"/>
      <c r="JMH132" s="222"/>
      <c r="JMI132" s="222"/>
      <c r="JMJ132" s="222"/>
      <c r="JMK132" s="222"/>
      <c r="JML132" s="222"/>
      <c r="JMM132" s="222"/>
      <c r="JMN132" s="222"/>
      <c r="JMO132" s="222"/>
      <c r="JMP132" s="222"/>
      <c r="JMQ132" s="222"/>
      <c r="JMR132" s="222"/>
      <c r="JMS132" s="222"/>
      <c r="JMT132" s="222"/>
      <c r="JMU132" s="222"/>
      <c r="JMV132" s="222"/>
      <c r="JMW132" s="222"/>
      <c r="JMX132" s="222"/>
      <c r="JMY132" s="222"/>
      <c r="JMZ132" s="222"/>
      <c r="JNA132" s="222"/>
      <c r="JNB132" s="222"/>
      <c r="JNC132" s="222"/>
      <c r="JND132" s="222"/>
      <c r="JNE132" s="222"/>
      <c r="JNF132" s="222"/>
      <c r="JNG132" s="222"/>
      <c r="JNH132" s="222"/>
      <c r="JNI132" s="222"/>
      <c r="JNJ132" s="222"/>
      <c r="JNK132" s="222"/>
      <c r="JNL132" s="222"/>
      <c r="JNM132" s="222"/>
      <c r="JNN132" s="222"/>
      <c r="JNO132" s="222"/>
      <c r="JNP132" s="222"/>
      <c r="JNQ132" s="222"/>
      <c r="JNR132" s="222"/>
      <c r="JNS132" s="222"/>
      <c r="JNT132" s="222"/>
      <c r="JNU132" s="222"/>
      <c r="JNV132" s="222"/>
      <c r="JNW132" s="222"/>
      <c r="JNX132" s="222"/>
      <c r="JNY132" s="222"/>
      <c r="JNZ132" s="222"/>
      <c r="JOA132" s="222"/>
      <c r="JOB132" s="222"/>
      <c r="JOC132" s="222"/>
      <c r="JOD132" s="222"/>
      <c r="JOE132" s="222"/>
      <c r="JOF132" s="222"/>
      <c r="JOG132" s="222"/>
      <c r="JOH132" s="222"/>
      <c r="JOI132" s="222"/>
      <c r="JOJ132" s="222"/>
      <c r="JOK132" s="222"/>
      <c r="JOL132" s="222"/>
      <c r="JOM132" s="222"/>
      <c r="JON132" s="222"/>
      <c r="JOO132" s="222"/>
      <c r="JOP132" s="222"/>
      <c r="JOQ132" s="222"/>
      <c r="JOR132" s="222"/>
      <c r="JOS132" s="222"/>
      <c r="JOT132" s="222"/>
      <c r="JOU132" s="222"/>
      <c r="JOV132" s="222"/>
      <c r="JOW132" s="222"/>
      <c r="JOX132" s="222"/>
      <c r="JOY132" s="222"/>
      <c r="JOZ132" s="222"/>
      <c r="JPA132" s="222"/>
      <c r="JPB132" s="222"/>
      <c r="JPC132" s="222"/>
      <c r="JPD132" s="222"/>
      <c r="JPE132" s="222"/>
      <c r="JPF132" s="222"/>
      <c r="JPG132" s="222"/>
      <c r="JPH132" s="222"/>
      <c r="JPI132" s="222"/>
      <c r="JPJ132" s="222"/>
      <c r="JPK132" s="222"/>
      <c r="JPL132" s="222"/>
      <c r="JPM132" s="222"/>
      <c r="JPN132" s="222"/>
      <c r="JPO132" s="222"/>
      <c r="JPP132" s="222"/>
      <c r="JPQ132" s="222"/>
      <c r="JPR132" s="222"/>
      <c r="JPS132" s="222"/>
      <c r="JPT132" s="222"/>
      <c r="JPU132" s="222"/>
      <c r="JPV132" s="222"/>
      <c r="JPW132" s="222"/>
      <c r="JPX132" s="222"/>
      <c r="JPY132" s="222"/>
      <c r="JPZ132" s="222"/>
      <c r="JQA132" s="222"/>
      <c r="JQB132" s="222"/>
      <c r="JQC132" s="222"/>
      <c r="JQD132" s="222"/>
      <c r="JQE132" s="222"/>
      <c r="JQF132" s="222"/>
      <c r="JQG132" s="222"/>
      <c r="JQH132" s="222"/>
      <c r="JQI132" s="222"/>
      <c r="JQJ132" s="222"/>
      <c r="JQK132" s="222"/>
      <c r="JQL132" s="222"/>
      <c r="JQM132" s="222"/>
      <c r="JQN132" s="222"/>
      <c r="JQO132" s="222"/>
      <c r="JQP132" s="222"/>
      <c r="JQQ132" s="222"/>
      <c r="JQR132" s="222"/>
      <c r="JQS132" s="222"/>
      <c r="JQT132" s="222"/>
      <c r="JQU132" s="222"/>
      <c r="JQV132" s="222"/>
      <c r="JQW132" s="222"/>
      <c r="JQX132" s="222"/>
      <c r="JQY132" s="222"/>
      <c r="JQZ132" s="222"/>
      <c r="JRA132" s="222"/>
      <c r="JRB132" s="222"/>
      <c r="JRC132" s="222"/>
      <c r="JRD132" s="222"/>
      <c r="JRE132" s="222"/>
      <c r="JRF132" s="222"/>
      <c r="JRG132" s="222"/>
      <c r="JRH132" s="222"/>
      <c r="JRI132" s="222"/>
      <c r="JRJ132" s="222"/>
      <c r="JRK132" s="222"/>
      <c r="JRL132" s="222"/>
      <c r="JRM132" s="222"/>
      <c r="JRN132" s="222"/>
      <c r="JRO132" s="222"/>
      <c r="JRP132" s="222"/>
      <c r="JRQ132" s="222"/>
      <c r="JRR132" s="222"/>
      <c r="JRS132" s="222"/>
      <c r="JRT132" s="222"/>
      <c r="JRU132" s="222"/>
      <c r="JRV132" s="222"/>
      <c r="JRW132" s="222"/>
      <c r="JRX132" s="222"/>
      <c r="JRY132" s="222"/>
      <c r="JRZ132" s="222"/>
      <c r="JSA132" s="222"/>
      <c r="JSB132" s="222"/>
      <c r="JSC132" s="222"/>
      <c r="JSD132" s="222"/>
      <c r="JSE132" s="222"/>
      <c r="JSF132" s="222"/>
      <c r="JSG132" s="222"/>
      <c r="JSH132" s="222"/>
      <c r="JSI132" s="222"/>
      <c r="JSJ132" s="222"/>
      <c r="JSK132" s="222"/>
      <c r="JSL132" s="222"/>
      <c r="JSM132" s="222"/>
      <c r="JSN132" s="222"/>
      <c r="JSO132" s="222"/>
      <c r="JSP132" s="222"/>
      <c r="JSQ132" s="222"/>
      <c r="JSR132" s="222"/>
      <c r="JSS132" s="222"/>
      <c r="JST132" s="222"/>
      <c r="JSU132" s="222"/>
      <c r="JSV132" s="222"/>
      <c r="JSW132" s="222"/>
      <c r="JSX132" s="222"/>
      <c r="JSY132" s="222"/>
      <c r="JSZ132" s="222"/>
      <c r="JTA132" s="222"/>
      <c r="JTB132" s="222"/>
      <c r="JTC132" s="222"/>
      <c r="JTD132" s="222"/>
      <c r="JTE132" s="222"/>
      <c r="JTF132" s="222"/>
      <c r="JTG132" s="222"/>
      <c r="JTH132" s="222"/>
      <c r="JTI132" s="222"/>
      <c r="JTJ132" s="222"/>
      <c r="JTK132" s="222"/>
      <c r="JTL132" s="222"/>
      <c r="JTM132" s="222"/>
      <c r="JTN132" s="222"/>
      <c r="JTO132" s="222"/>
      <c r="JTP132" s="222"/>
      <c r="JTQ132" s="222"/>
      <c r="JTR132" s="222"/>
      <c r="JTS132" s="222"/>
      <c r="JTT132" s="222"/>
      <c r="JTU132" s="222"/>
      <c r="JTV132" s="222"/>
      <c r="JTW132" s="222"/>
      <c r="JTX132" s="222"/>
      <c r="JTY132" s="222"/>
      <c r="JTZ132" s="222"/>
      <c r="JUA132" s="222"/>
      <c r="JUB132" s="222"/>
      <c r="JUC132" s="222"/>
      <c r="JUD132" s="222"/>
      <c r="JUE132" s="222"/>
      <c r="JUF132" s="222"/>
      <c r="JUG132" s="222"/>
      <c r="JUH132" s="222"/>
      <c r="JUI132" s="222"/>
      <c r="JUJ132" s="222"/>
      <c r="JUK132" s="222"/>
      <c r="JUL132" s="222"/>
      <c r="JUM132" s="222"/>
      <c r="JUN132" s="222"/>
      <c r="JUO132" s="222"/>
      <c r="JUP132" s="222"/>
      <c r="JUQ132" s="222"/>
      <c r="JUR132" s="222"/>
      <c r="JUS132" s="222"/>
      <c r="JUT132" s="222"/>
      <c r="JUU132" s="222"/>
      <c r="JUV132" s="222"/>
      <c r="JUW132" s="222"/>
      <c r="JUX132" s="222"/>
      <c r="JUY132" s="222"/>
      <c r="JUZ132" s="222"/>
      <c r="JVA132" s="222"/>
      <c r="JVB132" s="222"/>
      <c r="JVC132" s="222"/>
      <c r="JVD132" s="222"/>
      <c r="JVE132" s="222"/>
      <c r="JVF132" s="222"/>
      <c r="JVG132" s="222"/>
      <c r="JVH132" s="222"/>
      <c r="JVI132" s="222"/>
      <c r="JVJ132" s="222"/>
      <c r="JVK132" s="222"/>
      <c r="JVL132" s="222"/>
      <c r="JVM132" s="222"/>
      <c r="JVN132" s="222"/>
      <c r="JVO132" s="222"/>
      <c r="JVP132" s="222"/>
      <c r="JVQ132" s="222"/>
      <c r="JVR132" s="222"/>
      <c r="JVS132" s="222"/>
      <c r="JVT132" s="222"/>
      <c r="JVU132" s="222"/>
      <c r="JVV132" s="222"/>
      <c r="JVW132" s="222"/>
      <c r="JVX132" s="222"/>
      <c r="JVY132" s="222"/>
      <c r="JVZ132" s="222"/>
      <c r="JWA132" s="222"/>
      <c r="JWB132" s="222"/>
      <c r="JWC132" s="222"/>
      <c r="JWD132" s="222"/>
      <c r="JWE132" s="222"/>
      <c r="JWF132" s="222"/>
      <c r="JWG132" s="222"/>
      <c r="JWH132" s="222"/>
      <c r="JWI132" s="222"/>
      <c r="JWJ132" s="222"/>
      <c r="JWK132" s="222"/>
      <c r="JWL132" s="222"/>
      <c r="JWM132" s="222"/>
      <c r="JWN132" s="222"/>
      <c r="JWO132" s="222"/>
      <c r="JWP132" s="222"/>
      <c r="JWQ132" s="222"/>
      <c r="JWR132" s="222"/>
      <c r="JWS132" s="222"/>
      <c r="JWT132" s="222"/>
      <c r="JWU132" s="222"/>
      <c r="JWV132" s="222"/>
      <c r="JWW132" s="222"/>
      <c r="JWX132" s="222"/>
      <c r="JWY132" s="222"/>
      <c r="JWZ132" s="222"/>
      <c r="JXA132" s="222"/>
      <c r="JXB132" s="222"/>
      <c r="JXC132" s="222"/>
      <c r="JXD132" s="222"/>
      <c r="JXE132" s="222"/>
      <c r="JXF132" s="222"/>
      <c r="JXG132" s="222"/>
      <c r="JXH132" s="222"/>
      <c r="JXI132" s="222"/>
      <c r="JXJ132" s="222"/>
      <c r="JXK132" s="222"/>
      <c r="JXL132" s="222"/>
      <c r="JXM132" s="222"/>
      <c r="JXN132" s="222"/>
      <c r="JXO132" s="222"/>
      <c r="JXP132" s="222"/>
      <c r="JXQ132" s="222"/>
      <c r="JXR132" s="222"/>
      <c r="JXS132" s="222"/>
      <c r="JXT132" s="222"/>
      <c r="JXU132" s="222"/>
      <c r="JXV132" s="222"/>
      <c r="JXW132" s="222"/>
      <c r="JXX132" s="222"/>
      <c r="JXY132" s="222"/>
      <c r="JXZ132" s="222"/>
      <c r="JYA132" s="222"/>
      <c r="JYB132" s="222"/>
      <c r="JYC132" s="222"/>
      <c r="JYD132" s="222"/>
      <c r="JYE132" s="222"/>
      <c r="JYF132" s="222"/>
      <c r="JYG132" s="222"/>
      <c r="JYH132" s="222"/>
      <c r="JYI132" s="222"/>
      <c r="JYJ132" s="222"/>
      <c r="JYK132" s="222"/>
      <c r="JYL132" s="222"/>
      <c r="JYM132" s="222"/>
      <c r="JYN132" s="222"/>
      <c r="JYO132" s="222"/>
      <c r="JYP132" s="222"/>
      <c r="JYQ132" s="222"/>
      <c r="JYR132" s="222"/>
      <c r="JYS132" s="222"/>
      <c r="JYT132" s="222"/>
      <c r="JYU132" s="222"/>
      <c r="JYV132" s="222"/>
      <c r="JYW132" s="222"/>
      <c r="JYX132" s="222"/>
      <c r="JYY132" s="222"/>
      <c r="JYZ132" s="222"/>
      <c r="JZA132" s="222"/>
      <c r="JZB132" s="222"/>
      <c r="JZC132" s="222"/>
      <c r="JZD132" s="222"/>
      <c r="JZE132" s="222"/>
      <c r="JZF132" s="222"/>
      <c r="JZG132" s="222"/>
      <c r="JZH132" s="222"/>
      <c r="JZI132" s="222"/>
      <c r="JZJ132" s="222"/>
      <c r="JZK132" s="222"/>
      <c r="JZL132" s="222"/>
      <c r="JZM132" s="222"/>
      <c r="JZN132" s="222"/>
      <c r="JZO132" s="222"/>
      <c r="JZP132" s="222"/>
      <c r="JZQ132" s="222"/>
      <c r="JZR132" s="222"/>
      <c r="JZS132" s="222"/>
      <c r="JZT132" s="222"/>
      <c r="JZU132" s="222"/>
      <c r="JZV132" s="222"/>
      <c r="JZW132" s="222"/>
      <c r="JZX132" s="222"/>
      <c r="JZY132" s="222"/>
      <c r="JZZ132" s="222"/>
      <c r="KAA132" s="222"/>
      <c r="KAB132" s="222"/>
      <c r="KAC132" s="222"/>
      <c r="KAD132" s="222"/>
      <c r="KAE132" s="222"/>
      <c r="KAF132" s="222"/>
      <c r="KAG132" s="222"/>
      <c r="KAH132" s="222"/>
      <c r="KAI132" s="222"/>
      <c r="KAJ132" s="222"/>
      <c r="KAK132" s="222"/>
      <c r="KAL132" s="222"/>
      <c r="KAM132" s="222"/>
      <c r="KAN132" s="222"/>
      <c r="KAO132" s="222"/>
      <c r="KAP132" s="222"/>
      <c r="KAQ132" s="222"/>
      <c r="KAR132" s="222"/>
      <c r="KAS132" s="222"/>
      <c r="KAT132" s="222"/>
      <c r="KAU132" s="222"/>
      <c r="KAV132" s="222"/>
      <c r="KAW132" s="222"/>
      <c r="KAX132" s="222"/>
      <c r="KAY132" s="222"/>
      <c r="KAZ132" s="222"/>
      <c r="KBA132" s="222"/>
      <c r="KBB132" s="222"/>
      <c r="KBC132" s="222"/>
      <c r="KBD132" s="222"/>
      <c r="KBE132" s="222"/>
      <c r="KBF132" s="222"/>
      <c r="KBG132" s="222"/>
      <c r="KBH132" s="222"/>
      <c r="KBI132" s="222"/>
      <c r="KBJ132" s="222"/>
      <c r="KBK132" s="222"/>
      <c r="KBL132" s="222"/>
      <c r="KBM132" s="222"/>
      <c r="KBN132" s="222"/>
      <c r="KBO132" s="222"/>
      <c r="KBP132" s="222"/>
      <c r="KBQ132" s="222"/>
      <c r="KBR132" s="222"/>
      <c r="KBS132" s="222"/>
      <c r="KBT132" s="222"/>
      <c r="KBU132" s="222"/>
      <c r="KBV132" s="222"/>
      <c r="KBW132" s="222"/>
      <c r="KBX132" s="222"/>
      <c r="KBY132" s="222"/>
      <c r="KBZ132" s="222"/>
      <c r="KCA132" s="222"/>
      <c r="KCB132" s="222"/>
      <c r="KCC132" s="222"/>
      <c r="KCD132" s="222"/>
      <c r="KCE132" s="222"/>
      <c r="KCF132" s="222"/>
      <c r="KCG132" s="222"/>
      <c r="KCH132" s="222"/>
      <c r="KCI132" s="222"/>
      <c r="KCJ132" s="222"/>
      <c r="KCK132" s="222"/>
      <c r="KCL132" s="222"/>
      <c r="KCM132" s="222"/>
      <c r="KCN132" s="222"/>
      <c r="KCO132" s="222"/>
      <c r="KCP132" s="222"/>
      <c r="KCQ132" s="222"/>
      <c r="KCR132" s="222"/>
      <c r="KCS132" s="222"/>
      <c r="KCT132" s="222"/>
      <c r="KCU132" s="222"/>
      <c r="KCV132" s="222"/>
      <c r="KCW132" s="222"/>
      <c r="KCX132" s="222"/>
      <c r="KCY132" s="222"/>
      <c r="KCZ132" s="222"/>
      <c r="KDA132" s="222"/>
      <c r="KDB132" s="222"/>
      <c r="KDC132" s="222"/>
      <c r="KDD132" s="222"/>
      <c r="KDE132" s="222"/>
      <c r="KDF132" s="222"/>
      <c r="KDG132" s="222"/>
      <c r="KDH132" s="222"/>
      <c r="KDI132" s="222"/>
      <c r="KDJ132" s="222"/>
      <c r="KDK132" s="222"/>
      <c r="KDL132" s="222"/>
      <c r="KDM132" s="222"/>
      <c r="KDN132" s="222"/>
      <c r="KDO132" s="222"/>
      <c r="KDP132" s="222"/>
      <c r="KDQ132" s="222"/>
      <c r="KDR132" s="222"/>
      <c r="KDS132" s="222"/>
      <c r="KDT132" s="222"/>
      <c r="KDU132" s="222"/>
      <c r="KDV132" s="222"/>
      <c r="KDW132" s="222"/>
      <c r="KDX132" s="222"/>
      <c r="KDY132" s="222"/>
      <c r="KDZ132" s="222"/>
      <c r="KEA132" s="222"/>
      <c r="KEB132" s="222"/>
      <c r="KEC132" s="222"/>
      <c r="KED132" s="222"/>
      <c r="KEE132" s="222"/>
      <c r="KEF132" s="222"/>
      <c r="KEG132" s="222"/>
      <c r="KEH132" s="222"/>
      <c r="KEI132" s="222"/>
      <c r="KEJ132" s="222"/>
      <c r="KEK132" s="222"/>
      <c r="KEL132" s="222"/>
      <c r="KEM132" s="222"/>
      <c r="KEN132" s="222"/>
      <c r="KEO132" s="222"/>
      <c r="KEP132" s="222"/>
      <c r="KEQ132" s="222"/>
      <c r="KER132" s="222"/>
      <c r="KES132" s="222"/>
      <c r="KET132" s="222"/>
      <c r="KEU132" s="222"/>
      <c r="KEV132" s="222"/>
      <c r="KEW132" s="222"/>
      <c r="KEX132" s="222"/>
      <c r="KEY132" s="222"/>
      <c r="KEZ132" s="222"/>
      <c r="KFA132" s="222"/>
      <c r="KFB132" s="222"/>
      <c r="KFC132" s="222"/>
      <c r="KFD132" s="222"/>
      <c r="KFE132" s="222"/>
      <c r="KFF132" s="222"/>
      <c r="KFG132" s="222"/>
      <c r="KFH132" s="222"/>
      <c r="KFI132" s="222"/>
      <c r="KFJ132" s="222"/>
      <c r="KFK132" s="222"/>
      <c r="KFL132" s="222"/>
      <c r="KFM132" s="222"/>
      <c r="KFN132" s="222"/>
      <c r="KFO132" s="222"/>
      <c r="KFP132" s="222"/>
      <c r="KFQ132" s="222"/>
      <c r="KFR132" s="222"/>
      <c r="KFS132" s="222"/>
      <c r="KFT132" s="222"/>
      <c r="KFU132" s="222"/>
      <c r="KFV132" s="222"/>
      <c r="KFW132" s="222"/>
      <c r="KFX132" s="222"/>
      <c r="KFY132" s="222"/>
      <c r="KFZ132" s="222"/>
      <c r="KGA132" s="222"/>
      <c r="KGB132" s="222"/>
      <c r="KGC132" s="222"/>
      <c r="KGD132" s="222"/>
      <c r="KGE132" s="222"/>
      <c r="KGF132" s="222"/>
      <c r="KGG132" s="222"/>
      <c r="KGH132" s="222"/>
      <c r="KGI132" s="222"/>
      <c r="KGJ132" s="222"/>
      <c r="KGK132" s="222"/>
      <c r="KGL132" s="222"/>
      <c r="KGM132" s="222"/>
      <c r="KGN132" s="222"/>
      <c r="KGO132" s="222"/>
      <c r="KGP132" s="222"/>
      <c r="KGQ132" s="222"/>
      <c r="KGR132" s="222"/>
      <c r="KGS132" s="222"/>
      <c r="KGT132" s="222"/>
      <c r="KGU132" s="222"/>
      <c r="KGV132" s="222"/>
      <c r="KGW132" s="222"/>
      <c r="KGX132" s="222"/>
      <c r="KGY132" s="222"/>
      <c r="KGZ132" s="222"/>
      <c r="KHA132" s="222"/>
      <c r="KHB132" s="222"/>
      <c r="KHC132" s="222"/>
      <c r="KHD132" s="222"/>
      <c r="KHE132" s="222"/>
      <c r="KHF132" s="222"/>
      <c r="KHG132" s="222"/>
      <c r="KHH132" s="222"/>
      <c r="KHI132" s="222"/>
      <c r="KHJ132" s="222"/>
      <c r="KHK132" s="222"/>
      <c r="KHL132" s="222"/>
      <c r="KHM132" s="222"/>
      <c r="KHN132" s="222"/>
      <c r="KHO132" s="222"/>
      <c r="KHP132" s="222"/>
      <c r="KHQ132" s="222"/>
      <c r="KHR132" s="222"/>
      <c r="KHS132" s="222"/>
      <c r="KHT132" s="222"/>
      <c r="KHU132" s="222"/>
      <c r="KHV132" s="222"/>
      <c r="KHW132" s="222"/>
      <c r="KHX132" s="222"/>
      <c r="KHY132" s="222"/>
      <c r="KHZ132" s="222"/>
      <c r="KIA132" s="222"/>
      <c r="KIB132" s="222"/>
      <c r="KIC132" s="222"/>
      <c r="KID132" s="222"/>
      <c r="KIE132" s="222"/>
      <c r="KIF132" s="222"/>
      <c r="KIG132" s="222"/>
      <c r="KIH132" s="222"/>
      <c r="KII132" s="222"/>
      <c r="KIJ132" s="222"/>
      <c r="KIK132" s="222"/>
      <c r="KIL132" s="222"/>
      <c r="KIM132" s="222"/>
      <c r="KIN132" s="222"/>
      <c r="KIO132" s="222"/>
      <c r="KIP132" s="222"/>
      <c r="KIQ132" s="222"/>
      <c r="KIR132" s="222"/>
      <c r="KIS132" s="222"/>
      <c r="KIT132" s="222"/>
      <c r="KIU132" s="222"/>
      <c r="KIV132" s="222"/>
      <c r="KIW132" s="222"/>
      <c r="KIX132" s="222"/>
      <c r="KIY132" s="222"/>
      <c r="KIZ132" s="222"/>
      <c r="KJA132" s="222"/>
      <c r="KJB132" s="222"/>
      <c r="KJC132" s="222"/>
      <c r="KJD132" s="222"/>
      <c r="KJE132" s="222"/>
      <c r="KJF132" s="222"/>
      <c r="KJG132" s="222"/>
      <c r="KJH132" s="222"/>
      <c r="KJI132" s="222"/>
      <c r="KJJ132" s="222"/>
      <c r="KJK132" s="222"/>
      <c r="KJL132" s="222"/>
      <c r="KJM132" s="222"/>
      <c r="KJN132" s="222"/>
      <c r="KJO132" s="222"/>
      <c r="KJP132" s="222"/>
      <c r="KJQ132" s="222"/>
      <c r="KJR132" s="222"/>
      <c r="KJS132" s="222"/>
      <c r="KJT132" s="222"/>
      <c r="KJU132" s="222"/>
      <c r="KJV132" s="222"/>
      <c r="KJW132" s="222"/>
      <c r="KJX132" s="222"/>
      <c r="KJY132" s="222"/>
      <c r="KJZ132" s="222"/>
      <c r="KKA132" s="222"/>
      <c r="KKB132" s="222"/>
      <c r="KKC132" s="222"/>
      <c r="KKD132" s="222"/>
      <c r="KKE132" s="222"/>
      <c r="KKF132" s="222"/>
      <c r="KKG132" s="222"/>
      <c r="KKH132" s="222"/>
      <c r="KKI132" s="222"/>
      <c r="KKJ132" s="222"/>
      <c r="KKK132" s="222"/>
      <c r="KKL132" s="222"/>
      <c r="KKM132" s="222"/>
      <c r="KKN132" s="222"/>
      <c r="KKO132" s="222"/>
      <c r="KKP132" s="222"/>
      <c r="KKQ132" s="222"/>
      <c r="KKR132" s="222"/>
      <c r="KKS132" s="222"/>
      <c r="KKT132" s="222"/>
      <c r="KKU132" s="222"/>
      <c r="KKV132" s="222"/>
      <c r="KKW132" s="222"/>
      <c r="KKX132" s="222"/>
      <c r="KKY132" s="222"/>
      <c r="KKZ132" s="222"/>
      <c r="KLA132" s="222"/>
      <c r="KLB132" s="222"/>
      <c r="KLC132" s="222"/>
      <c r="KLD132" s="222"/>
      <c r="KLE132" s="222"/>
      <c r="KLF132" s="222"/>
      <c r="KLG132" s="222"/>
      <c r="KLH132" s="222"/>
      <c r="KLI132" s="222"/>
      <c r="KLJ132" s="222"/>
      <c r="KLK132" s="222"/>
      <c r="KLL132" s="222"/>
      <c r="KLM132" s="222"/>
      <c r="KLN132" s="222"/>
      <c r="KLO132" s="222"/>
      <c r="KLP132" s="222"/>
      <c r="KLQ132" s="222"/>
      <c r="KLR132" s="222"/>
      <c r="KLS132" s="222"/>
      <c r="KLT132" s="222"/>
      <c r="KLU132" s="222"/>
      <c r="KLV132" s="222"/>
      <c r="KLW132" s="222"/>
      <c r="KLX132" s="222"/>
      <c r="KLY132" s="222"/>
      <c r="KLZ132" s="222"/>
      <c r="KMA132" s="222"/>
      <c r="KMB132" s="222"/>
      <c r="KMC132" s="222"/>
      <c r="KMD132" s="222"/>
      <c r="KME132" s="222"/>
      <c r="KMF132" s="222"/>
      <c r="KMG132" s="222"/>
      <c r="KMH132" s="222"/>
      <c r="KMI132" s="222"/>
      <c r="KMJ132" s="222"/>
      <c r="KMK132" s="222"/>
      <c r="KML132" s="222"/>
      <c r="KMM132" s="222"/>
      <c r="KMN132" s="222"/>
      <c r="KMO132" s="222"/>
      <c r="KMP132" s="222"/>
      <c r="KMQ132" s="222"/>
      <c r="KMR132" s="222"/>
      <c r="KMS132" s="222"/>
      <c r="KMT132" s="222"/>
      <c r="KMU132" s="222"/>
      <c r="KMV132" s="222"/>
      <c r="KMW132" s="222"/>
      <c r="KMX132" s="222"/>
      <c r="KMY132" s="222"/>
      <c r="KMZ132" s="222"/>
      <c r="KNA132" s="222"/>
      <c r="KNB132" s="222"/>
      <c r="KNC132" s="222"/>
      <c r="KND132" s="222"/>
      <c r="KNE132" s="222"/>
      <c r="KNF132" s="222"/>
      <c r="KNG132" s="222"/>
      <c r="KNH132" s="222"/>
      <c r="KNI132" s="222"/>
      <c r="KNJ132" s="222"/>
      <c r="KNK132" s="222"/>
      <c r="KNL132" s="222"/>
      <c r="KNM132" s="222"/>
      <c r="KNN132" s="222"/>
      <c r="KNO132" s="222"/>
      <c r="KNP132" s="222"/>
      <c r="KNQ132" s="222"/>
      <c r="KNR132" s="222"/>
      <c r="KNS132" s="222"/>
      <c r="KNT132" s="222"/>
      <c r="KNU132" s="222"/>
      <c r="KNV132" s="222"/>
      <c r="KNW132" s="222"/>
      <c r="KNX132" s="222"/>
      <c r="KNY132" s="222"/>
      <c r="KNZ132" s="222"/>
      <c r="KOA132" s="222"/>
      <c r="KOB132" s="222"/>
      <c r="KOC132" s="222"/>
      <c r="KOD132" s="222"/>
      <c r="KOE132" s="222"/>
      <c r="KOF132" s="222"/>
      <c r="KOG132" s="222"/>
      <c r="KOH132" s="222"/>
      <c r="KOI132" s="222"/>
      <c r="KOJ132" s="222"/>
      <c r="KOK132" s="222"/>
      <c r="KOL132" s="222"/>
      <c r="KOM132" s="222"/>
      <c r="KON132" s="222"/>
      <c r="KOO132" s="222"/>
      <c r="KOP132" s="222"/>
      <c r="KOQ132" s="222"/>
      <c r="KOR132" s="222"/>
      <c r="KOS132" s="222"/>
      <c r="KOT132" s="222"/>
      <c r="KOU132" s="222"/>
      <c r="KOV132" s="222"/>
      <c r="KOW132" s="222"/>
      <c r="KOX132" s="222"/>
      <c r="KOY132" s="222"/>
      <c r="KOZ132" s="222"/>
      <c r="KPA132" s="222"/>
      <c r="KPB132" s="222"/>
      <c r="KPC132" s="222"/>
      <c r="KPD132" s="222"/>
      <c r="KPE132" s="222"/>
      <c r="KPF132" s="222"/>
      <c r="KPG132" s="222"/>
      <c r="KPH132" s="222"/>
      <c r="KPI132" s="222"/>
      <c r="KPJ132" s="222"/>
      <c r="KPK132" s="222"/>
      <c r="KPL132" s="222"/>
      <c r="KPM132" s="222"/>
      <c r="KPN132" s="222"/>
      <c r="KPO132" s="222"/>
      <c r="KPP132" s="222"/>
      <c r="KPQ132" s="222"/>
      <c r="KPR132" s="222"/>
      <c r="KPS132" s="222"/>
      <c r="KPT132" s="222"/>
      <c r="KPU132" s="222"/>
      <c r="KPV132" s="222"/>
      <c r="KPW132" s="222"/>
      <c r="KPX132" s="222"/>
      <c r="KPY132" s="222"/>
      <c r="KPZ132" s="222"/>
      <c r="KQA132" s="222"/>
      <c r="KQB132" s="222"/>
      <c r="KQC132" s="222"/>
      <c r="KQD132" s="222"/>
      <c r="KQE132" s="222"/>
      <c r="KQF132" s="222"/>
      <c r="KQG132" s="222"/>
      <c r="KQH132" s="222"/>
      <c r="KQI132" s="222"/>
      <c r="KQJ132" s="222"/>
      <c r="KQK132" s="222"/>
      <c r="KQL132" s="222"/>
      <c r="KQM132" s="222"/>
      <c r="KQN132" s="222"/>
      <c r="KQO132" s="222"/>
      <c r="KQP132" s="222"/>
      <c r="KQQ132" s="222"/>
      <c r="KQR132" s="222"/>
      <c r="KQS132" s="222"/>
      <c r="KQT132" s="222"/>
      <c r="KQU132" s="222"/>
      <c r="KQV132" s="222"/>
      <c r="KQW132" s="222"/>
      <c r="KQX132" s="222"/>
      <c r="KQY132" s="222"/>
      <c r="KQZ132" s="222"/>
      <c r="KRA132" s="222"/>
      <c r="KRB132" s="222"/>
      <c r="KRC132" s="222"/>
      <c r="KRD132" s="222"/>
      <c r="KRE132" s="222"/>
      <c r="KRF132" s="222"/>
      <c r="KRG132" s="222"/>
      <c r="KRH132" s="222"/>
      <c r="KRI132" s="222"/>
      <c r="KRJ132" s="222"/>
      <c r="KRK132" s="222"/>
      <c r="KRL132" s="222"/>
      <c r="KRM132" s="222"/>
      <c r="KRN132" s="222"/>
      <c r="KRO132" s="222"/>
      <c r="KRP132" s="222"/>
      <c r="KRQ132" s="222"/>
      <c r="KRR132" s="222"/>
      <c r="KRS132" s="222"/>
      <c r="KRT132" s="222"/>
      <c r="KRU132" s="222"/>
      <c r="KRV132" s="222"/>
      <c r="KRW132" s="222"/>
      <c r="KRX132" s="222"/>
      <c r="KRY132" s="222"/>
      <c r="KRZ132" s="222"/>
      <c r="KSA132" s="222"/>
      <c r="KSB132" s="222"/>
      <c r="KSC132" s="222"/>
      <c r="KSD132" s="222"/>
      <c r="KSE132" s="222"/>
      <c r="KSF132" s="222"/>
      <c r="KSG132" s="222"/>
      <c r="KSH132" s="222"/>
      <c r="KSI132" s="222"/>
      <c r="KSJ132" s="222"/>
      <c r="KSK132" s="222"/>
      <c r="KSL132" s="222"/>
      <c r="KSM132" s="222"/>
      <c r="KSN132" s="222"/>
      <c r="KSO132" s="222"/>
      <c r="KSP132" s="222"/>
      <c r="KSQ132" s="222"/>
      <c r="KSR132" s="222"/>
      <c r="KSS132" s="222"/>
      <c r="KST132" s="222"/>
      <c r="KSU132" s="222"/>
      <c r="KSV132" s="222"/>
      <c r="KSW132" s="222"/>
      <c r="KSX132" s="222"/>
      <c r="KSY132" s="222"/>
      <c r="KSZ132" s="222"/>
      <c r="KTA132" s="222"/>
      <c r="KTB132" s="222"/>
      <c r="KTC132" s="222"/>
      <c r="KTD132" s="222"/>
      <c r="KTE132" s="222"/>
      <c r="KTF132" s="222"/>
      <c r="KTG132" s="222"/>
      <c r="KTH132" s="222"/>
      <c r="KTI132" s="222"/>
      <c r="KTJ132" s="222"/>
      <c r="KTK132" s="222"/>
      <c r="KTL132" s="222"/>
      <c r="KTM132" s="222"/>
      <c r="KTN132" s="222"/>
      <c r="KTO132" s="222"/>
      <c r="KTP132" s="222"/>
      <c r="KTQ132" s="222"/>
      <c r="KTR132" s="222"/>
      <c r="KTS132" s="222"/>
      <c r="KTT132" s="222"/>
      <c r="KTU132" s="222"/>
      <c r="KTV132" s="222"/>
      <c r="KTW132" s="222"/>
      <c r="KTX132" s="222"/>
      <c r="KTY132" s="222"/>
      <c r="KTZ132" s="222"/>
      <c r="KUA132" s="222"/>
      <c r="KUB132" s="222"/>
      <c r="KUC132" s="222"/>
      <c r="KUD132" s="222"/>
      <c r="KUE132" s="222"/>
      <c r="KUF132" s="222"/>
      <c r="KUG132" s="222"/>
      <c r="KUH132" s="222"/>
      <c r="KUI132" s="222"/>
      <c r="KUJ132" s="222"/>
      <c r="KUK132" s="222"/>
      <c r="KUL132" s="222"/>
      <c r="KUM132" s="222"/>
      <c r="KUN132" s="222"/>
      <c r="KUO132" s="222"/>
      <c r="KUP132" s="222"/>
      <c r="KUQ132" s="222"/>
      <c r="KUR132" s="222"/>
      <c r="KUS132" s="222"/>
      <c r="KUT132" s="222"/>
      <c r="KUU132" s="222"/>
      <c r="KUV132" s="222"/>
      <c r="KUW132" s="222"/>
      <c r="KUX132" s="222"/>
      <c r="KUY132" s="222"/>
      <c r="KUZ132" s="222"/>
      <c r="KVA132" s="222"/>
      <c r="KVB132" s="222"/>
      <c r="KVC132" s="222"/>
      <c r="KVD132" s="222"/>
      <c r="KVE132" s="222"/>
      <c r="KVF132" s="222"/>
      <c r="KVG132" s="222"/>
      <c r="KVH132" s="222"/>
      <c r="KVI132" s="222"/>
      <c r="KVJ132" s="222"/>
      <c r="KVK132" s="222"/>
      <c r="KVL132" s="222"/>
      <c r="KVM132" s="222"/>
      <c r="KVN132" s="222"/>
      <c r="KVO132" s="222"/>
      <c r="KVP132" s="222"/>
      <c r="KVQ132" s="222"/>
      <c r="KVR132" s="222"/>
      <c r="KVS132" s="222"/>
      <c r="KVT132" s="222"/>
      <c r="KVU132" s="222"/>
      <c r="KVV132" s="222"/>
      <c r="KVW132" s="222"/>
      <c r="KVX132" s="222"/>
      <c r="KVY132" s="222"/>
      <c r="KVZ132" s="222"/>
      <c r="KWA132" s="222"/>
      <c r="KWB132" s="222"/>
      <c r="KWC132" s="222"/>
      <c r="KWD132" s="222"/>
      <c r="KWE132" s="222"/>
      <c r="KWF132" s="222"/>
      <c r="KWG132" s="222"/>
      <c r="KWH132" s="222"/>
      <c r="KWI132" s="222"/>
      <c r="KWJ132" s="222"/>
      <c r="KWK132" s="222"/>
      <c r="KWL132" s="222"/>
      <c r="KWM132" s="222"/>
      <c r="KWN132" s="222"/>
      <c r="KWO132" s="222"/>
      <c r="KWP132" s="222"/>
      <c r="KWQ132" s="222"/>
      <c r="KWR132" s="222"/>
      <c r="KWS132" s="222"/>
      <c r="KWT132" s="222"/>
      <c r="KWU132" s="222"/>
      <c r="KWV132" s="222"/>
      <c r="KWW132" s="222"/>
      <c r="KWX132" s="222"/>
      <c r="KWY132" s="222"/>
      <c r="KWZ132" s="222"/>
      <c r="KXA132" s="222"/>
      <c r="KXB132" s="222"/>
      <c r="KXC132" s="222"/>
      <c r="KXD132" s="222"/>
      <c r="KXE132" s="222"/>
      <c r="KXF132" s="222"/>
      <c r="KXG132" s="222"/>
      <c r="KXH132" s="222"/>
      <c r="KXI132" s="222"/>
      <c r="KXJ132" s="222"/>
      <c r="KXK132" s="222"/>
      <c r="KXL132" s="222"/>
      <c r="KXM132" s="222"/>
      <c r="KXN132" s="222"/>
      <c r="KXO132" s="222"/>
      <c r="KXP132" s="222"/>
      <c r="KXQ132" s="222"/>
      <c r="KXR132" s="222"/>
      <c r="KXS132" s="222"/>
      <c r="KXT132" s="222"/>
      <c r="KXU132" s="222"/>
      <c r="KXV132" s="222"/>
      <c r="KXW132" s="222"/>
      <c r="KXX132" s="222"/>
      <c r="KXY132" s="222"/>
      <c r="KXZ132" s="222"/>
      <c r="KYA132" s="222"/>
      <c r="KYB132" s="222"/>
      <c r="KYC132" s="222"/>
      <c r="KYD132" s="222"/>
      <c r="KYE132" s="222"/>
      <c r="KYF132" s="222"/>
      <c r="KYG132" s="222"/>
      <c r="KYH132" s="222"/>
      <c r="KYI132" s="222"/>
      <c r="KYJ132" s="222"/>
      <c r="KYK132" s="222"/>
      <c r="KYL132" s="222"/>
      <c r="KYM132" s="222"/>
      <c r="KYN132" s="222"/>
      <c r="KYO132" s="222"/>
      <c r="KYP132" s="222"/>
      <c r="KYQ132" s="222"/>
      <c r="KYR132" s="222"/>
      <c r="KYS132" s="222"/>
      <c r="KYT132" s="222"/>
      <c r="KYU132" s="222"/>
      <c r="KYV132" s="222"/>
      <c r="KYW132" s="222"/>
      <c r="KYX132" s="222"/>
      <c r="KYY132" s="222"/>
      <c r="KYZ132" s="222"/>
      <c r="KZA132" s="222"/>
      <c r="KZB132" s="222"/>
      <c r="KZC132" s="222"/>
      <c r="KZD132" s="222"/>
      <c r="KZE132" s="222"/>
      <c r="KZF132" s="222"/>
      <c r="KZG132" s="222"/>
      <c r="KZH132" s="222"/>
      <c r="KZI132" s="222"/>
      <c r="KZJ132" s="222"/>
      <c r="KZK132" s="222"/>
      <c r="KZL132" s="222"/>
      <c r="KZM132" s="222"/>
      <c r="KZN132" s="222"/>
      <c r="KZO132" s="222"/>
      <c r="KZP132" s="222"/>
      <c r="KZQ132" s="222"/>
      <c r="KZR132" s="222"/>
      <c r="KZS132" s="222"/>
      <c r="KZT132" s="222"/>
      <c r="KZU132" s="222"/>
      <c r="KZV132" s="222"/>
      <c r="KZW132" s="222"/>
      <c r="KZX132" s="222"/>
      <c r="KZY132" s="222"/>
      <c r="KZZ132" s="222"/>
      <c r="LAA132" s="222"/>
      <c r="LAB132" s="222"/>
      <c r="LAC132" s="222"/>
      <c r="LAD132" s="222"/>
      <c r="LAE132" s="222"/>
      <c r="LAF132" s="222"/>
      <c r="LAG132" s="222"/>
      <c r="LAH132" s="222"/>
      <c r="LAI132" s="222"/>
      <c r="LAJ132" s="222"/>
      <c r="LAK132" s="222"/>
      <c r="LAL132" s="222"/>
      <c r="LAM132" s="222"/>
      <c r="LAN132" s="222"/>
      <c r="LAO132" s="222"/>
      <c r="LAP132" s="222"/>
      <c r="LAQ132" s="222"/>
      <c r="LAR132" s="222"/>
      <c r="LAS132" s="222"/>
      <c r="LAT132" s="222"/>
      <c r="LAU132" s="222"/>
      <c r="LAV132" s="222"/>
      <c r="LAW132" s="222"/>
      <c r="LAX132" s="222"/>
      <c r="LAY132" s="222"/>
      <c r="LAZ132" s="222"/>
      <c r="LBA132" s="222"/>
      <c r="LBB132" s="222"/>
      <c r="LBC132" s="222"/>
      <c r="LBD132" s="222"/>
      <c r="LBE132" s="222"/>
      <c r="LBF132" s="222"/>
      <c r="LBG132" s="222"/>
      <c r="LBH132" s="222"/>
      <c r="LBI132" s="222"/>
      <c r="LBJ132" s="222"/>
      <c r="LBK132" s="222"/>
      <c r="LBL132" s="222"/>
      <c r="LBM132" s="222"/>
      <c r="LBN132" s="222"/>
      <c r="LBO132" s="222"/>
      <c r="LBP132" s="222"/>
      <c r="LBQ132" s="222"/>
      <c r="LBR132" s="222"/>
      <c r="LBS132" s="222"/>
      <c r="LBT132" s="222"/>
      <c r="LBU132" s="222"/>
      <c r="LBV132" s="222"/>
      <c r="LBW132" s="222"/>
      <c r="LBX132" s="222"/>
      <c r="LBY132" s="222"/>
      <c r="LBZ132" s="222"/>
      <c r="LCA132" s="222"/>
      <c r="LCB132" s="222"/>
      <c r="LCC132" s="222"/>
      <c r="LCD132" s="222"/>
      <c r="LCE132" s="222"/>
      <c r="LCF132" s="222"/>
      <c r="LCG132" s="222"/>
      <c r="LCH132" s="222"/>
      <c r="LCI132" s="222"/>
      <c r="LCJ132" s="222"/>
      <c r="LCK132" s="222"/>
      <c r="LCL132" s="222"/>
      <c r="LCM132" s="222"/>
      <c r="LCN132" s="222"/>
      <c r="LCO132" s="222"/>
      <c r="LCP132" s="222"/>
      <c r="LCQ132" s="222"/>
      <c r="LCR132" s="222"/>
      <c r="LCS132" s="222"/>
      <c r="LCT132" s="222"/>
      <c r="LCU132" s="222"/>
      <c r="LCV132" s="222"/>
      <c r="LCW132" s="222"/>
      <c r="LCX132" s="222"/>
      <c r="LCY132" s="222"/>
      <c r="LCZ132" s="222"/>
      <c r="LDA132" s="222"/>
      <c r="LDB132" s="222"/>
      <c r="LDC132" s="222"/>
      <c r="LDD132" s="222"/>
      <c r="LDE132" s="222"/>
      <c r="LDF132" s="222"/>
      <c r="LDG132" s="222"/>
      <c r="LDH132" s="222"/>
      <c r="LDI132" s="222"/>
      <c r="LDJ132" s="222"/>
      <c r="LDK132" s="222"/>
      <c r="LDL132" s="222"/>
      <c r="LDM132" s="222"/>
      <c r="LDN132" s="222"/>
      <c r="LDO132" s="222"/>
      <c r="LDP132" s="222"/>
      <c r="LDQ132" s="222"/>
      <c r="LDR132" s="222"/>
      <c r="LDS132" s="222"/>
      <c r="LDT132" s="222"/>
      <c r="LDU132" s="222"/>
      <c r="LDV132" s="222"/>
      <c r="LDW132" s="222"/>
      <c r="LDX132" s="222"/>
      <c r="LDY132" s="222"/>
      <c r="LDZ132" s="222"/>
      <c r="LEA132" s="222"/>
      <c r="LEB132" s="222"/>
      <c r="LEC132" s="222"/>
      <c r="LED132" s="222"/>
      <c r="LEE132" s="222"/>
      <c r="LEF132" s="222"/>
      <c r="LEG132" s="222"/>
      <c r="LEH132" s="222"/>
      <c r="LEI132" s="222"/>
      <c r="LEJ132" s="222"/>
      <c r="LEK132" s="222"/>
      <c r="LEL132" s="222"/>
      <c r="LEM132" s="222"/>
      <c r="LEN132" s="222"/>
      <c r="LEO132" s="222"/>
      <c r="LEP132" s="222"/>
      <c r="LEQ132" s="222"/>
      <c r="LER132" s="222"/>
      <c r="LES132" s="222"/>
      <c r="LET132" s="222"/>
      <c r="LEU132" s="222"/>
      <c r="LEV132" s="222"/>
      <c r="LEW132" s="222"/>
      <c r="LEX132" s="222"/>
      <c r="LEY132" s="222"/>
      <c r="LEZ132" s="222"/>
      <c r="LFA132" s="222"/>
      <c r="LFB132" s="222"/>
      <c r="LFC132" s="222"/>
      <c r="LFD132" s="222"/>
      <c r="LFE132" s="222"/>
      <c r="LFF132" s="222"/>
      <c r="LFG132" s="222"/>
      <c r="LFH132" s="222"/>
      <c r="LFI132" s="222"/>
      <c r="LFJ132" s="222"/>
      <c r="LFK132" s="222"/>
      <c r="LFL132" s="222"/>
      <c r="LFM132" s="222"/>
      <c r="LFN132" s="222"/>
      <c r="LFO132" s="222"/>
      <c r="LFP132" s="222"/>
      <c r="LFQ132" s="222"/>
      <c r="LFR132" s="222"/>
      <c r="LFS132" s="222"/>
      <c r="LFT132" s="222"/>
      <c r="LFU132" s="222"/>
      <c r="LFV132" s="222"/>
      <c r="LFW132" s="222"/>
      <c r="LFX132" s="222"/>
      <c r="LFY132" s="222"/>
      <c r="LFZ132" s="222"/>
      <c r="LGA132" s="222"/>
      <c r="LGB132" s="222"/>
      <c r="LGC132" s="222"/>
      <c r="LGD132" s="222"/>
      <c r="LGE132" s="222"/>
      <c r="LGF132" s="222"/>
      <c r="LGG132" s="222"/>
      <c r="LGH132" s="222"/>
      <c r="LGI132" s="222"/>
      <c r="LGJ132" s="222"/>
      <c r="LGK132" s="222"/>
      <c r="LGL132" s="222"/>
      <c r="LGM132" s="222"/>
      <c r="LGN132" s="222"/>
      <c r="LGO132" s="222"/>
      <c r="LGP132" s="222"/>
      <c r="LGQ132" s="222"/>
      <c r="LGR132" s="222"/>
      <c r="LGS132" s="222"/>
      <c r="LGT132" s="222"/>
      <c r="LGU132" s="222"/>
      <c r="LGV132" s="222"/>
      <c r="LGW132" s="222"/>
      <c r="LGX132" s="222"/>
      <c r="LGY132" s="222"/>
      <c r="LGZ132" s="222"/>
      <c r="LHA132" s="222"/>
      <c r="LHB132" s="222"/>
      <c r="LHC132" s="222"/>
      <c r="LHD132" s="222"/>
      <c r="LHE132" s="222"/>
      <c r="LHF132" s="222"/>
      <c r="LHG132" s="222"/>
      <c r="LHH132" s="222"/>
      <c r="LHI132" s="222"/>
      <c r="LHJ132" s="222"/>
      <c r="LHK132" s="222"/>
      <c r="LHL132" s="222"/>
      <c r="LHM132" s="222"/>
      <c r="LHN132" s="222"/>
      <c r="LHO132" s="222"/>
      <c r="LHP132" s="222"/>
      <c r="LHQ132" s="222"/>
      <c r="LHR132" s="222"/>
      <c r="LHS132" s="222"/>
      <c r="LHT132" s="222"/>
      <c r="LHU132" s="222"/>
      <c r="LHV132" s="222"/>
      <c r="LHW132" s="222"/>
      <c r="LHX132" s="222"/>
      <c r="LHY132" s="222"/>
      <c r="LHZ132" s="222"/>
      <c r="LIA132" s="222"/>
      <c r="LIB132" s="222"/>
      <c r="LIC132" s="222"/>
      <c r="LID132" s="222"/>
      <c r="LIE132" s="222"/>
      <c r="LIF132" s="222"/>
      <c r="LIG132" s="222"/>
      <c r="LIH132" s="222"/>
      <c r="LII132" s="222"/>
      <c r="LIJ132" s="222"/>
      <c r="LIK132" s="222"/>
      <c r="LIL132" s="222"/>
      <c r="LIM132" s="222"/>
      <c r="LIN132" s="222"/>
      <c r="LIO132" s="222"/>
      <c r="LIP132" s="222"/>
      <c r="LIQ132" s="222"/>
      <c r="LIR132" s="222"/>
      <c r="LIS132" s="222"/>
      <c r="LIT132" s="222"/>
      <c r="LIU132" s="222"/>
      <c r="LIV132" s="222"/>
      <c r="LIW132" s="222"/>
      <c r="LIX132" s="222"/>
      <c r="LIY132" s="222"/>
      <c r="LIZ132" s="222"/>
      <c r="LJA132" s="222"/>
      <c r="LJB132" s="222"/>
      <c r="LJC132" s="222"/>
      <c r="LJD132" s="222"/>
      <c r="LJE132" s="222"/>
      <c r="LJF132" s="222"/>
      <c r="LJG132" s="222"/>
      <c r="LJH132" s="222"/>
      <c r="LJI132" s="222"/>
      <c r="LJJ132" s="222"/>
      <c r="LJK132" s="222"/>
      <c r="LJL132" s="222"/>
      <c r="LJM132" s="222"/>
      <c r="LJN132" s="222"/>
      <c r="LJO132" s="222"/>
      <c r="LJP132" s="222"/>
      <c r="LJQ132" s="222"/>
      <c r="LJR132" s="222"/>
      <c r="LJS132" s="222"/>
      <c r="LJT132" s="222"/>
      <c r="LJU132" s="222"/>
      <c r="LJV132" s="222"/>
      <c r="LJW132" s="222"/>
      <c r="LJX132" s="222"/>
      <c r="LJY132" s="222"/>
      <c r="LJZ132" s="222"/>
      <c r="LKA132" s="222"/>
      <c r="LKB132" s="222"/>
      <c r="LKC132" s="222"/>
      <c r="LKD132" s="222"/>
      <c r="LKE132" s="222"/>
      <c r="LKF132" s="222"/>
      <c r="LKG132" s="222"/>
      <c r="LKH132" s="222"/>
      <c r="LKI132" s="222"/>
      <c r="LKJ132" s="222"/>
      <c r="LKK132" s="222"/>
      <c r="LKL132" s="222"/>
      <c r="LKM132" s="222"/>
      <c r="LKN132" s="222"/>
      <c r="LKO132" s="222"/>
      <c r="LKP132" s="222"/>
      <c r="LKQ132" s="222"/>
      <c r="LKR132" s="222"/>
      <c r="LKS132" s="222"/>
      <c r="LKT132" s="222"/>
      <c r="LKU132" s="222"/>
      <c r="LKV132" s="222"/>
      <c r="LKW132" s="222"/>
      <c r="LKX132" s="222"/>
      <c r="LKY132" s="222"/>
      <c r="LKZ132" s="222"/>
      <c r="LLA132" s="222"/>
      <c r="LLB132" s="222"/>
      <c r="LLC132" s="222"/>
      <c r="LLD132" s="222"/>
      <c r="LLE132" s="222"/>
      <c r="LLF132" s="222"/>
      <c r="LLG132" s="222"/>
      <c r="LLH132" s="222"/>
      <c r="LLI132" s="222"/>
      <c r="LLJ132" s="222"/>
      <c r="LLK132" s="222"/>
      <c r="LLL132" s="222"/>
      <c r="LLM132" s="222"/>
      <c r="LLN132" s="222"/>
      <c r="LLO132" s="222"/>
      <c r="LLP132" s="222"/>
      <c r="LLQ132" s="222"/>
      <c r="LLR132" s="222"/>
      <c r="LLS132" s="222"/>
      <c r="LLT132" s="222"/>
      <c r="LLU132" s="222"/>
      <c r="LLV132" s="222"/>
      <c r="LLW132" s="222"/>
      <c r="LLX132" s="222"/>
      <c r="LLY132" s="222"/>
      <c r="LLZ132" s="222"/>
      <c r="LMA132" s="222"/>
      <c r="LMB132" s="222"/>
      <c r="LMC132" s="222"/>
      <c r="LMD132" s="222"/>
      <c r="LME132" s="222"/>
      <c r="LMF132" s="222"/>
      <c r="LMG132" s="222"/>
      <c r="LMH132" s="222"/>
      <c r="LMI132" s="222"/>
      <c r="LMJ132" s="222"/>
      <c r="LMK132" s="222"/>
      <c r="LML132" s="222"/>
      <c r="LMM132" s="222"/>
      <c r="LMN132" s="222"/>
      <c r="LMO132" s="222"/>
      <c r="LMP132" s="222"/>
      <c r="LMQ132" s="222"/>
      <c r="LMR132" s="222"/>
      <c r="LMS132" s="222"/>
      <c r="LMT132" s="222"/>
      <c r="LMU132" s="222"/>
      <c r="LMV132" s="222"/>
      <c r="LMW132" s="222"/>
      <c r="LMX132" s="222"/>
      <c r="LMY132" s="222"/>
      <c r="LMZ132" s="222"/>
      <c r="LNA132" s="222"/>
      <c r="LNB132" s="222"/>
      <c r="LNC132" s="222"/>
      <c r="LND132" s="222"/>
      <c r="LNE132" s="222"/>
      <c r="LNF132" s="222"/>
      <c r="LNG132" s="222"/>
      <c r="LNH132" s="222"/>
      <c r="LNI132" s="222"/>
      <c r="LNJ132" s="222"/>
      <c r="LNK132" s="222"/>
      <c r="LNL132" s="222"/>
      <c r="LNM132" s="222"/>
      <c r="LNN132" s="222"/>
      <c r="LNO132" s="222"/>
      <c r="LNP132" s="222"/>
      <c r="LNQ132" s="222"/>
      <c r="LNR132" s="222"/>
      <c r="LNS132" s="222"/>
      <c r="LNT132" s="222"/>
      <c r="LNU132" s="222"/>
      <c r="LNV132" s="222"/>
      <c r="LNW132" s="222"/>
      <c r="LNX132" s="222"/>
      <c r="LNY132" s="222"/>
      <c r="LNZ132" s="222"/>
      <c r="LOA132" s="222"/>
      <c r="LOB132" s="222"/>
      <c r="LOC132" s="222"/>
      <c r="LOD132" s="222"/>
      <c r="LOE132" s="222"/>
      <c r="LOF132" s="222"/>
      <c r="LOG132" s="222"/>
      <c r="LOH132" s="222"/>
      <c r="LOI132" s="222"/>
      <c r="LOJ132" s="222"/>
      <c r="LOK132" s="222"/>
      <c r="LOL132" s="222"/>
      <c r="LOM132" s="222"/>
      <c r="LON132" s="222"/>
      <c r="LOO132" s="222"/>
      <c r="LOP132" s="222"/>
      <c r="LOQ132" s="222"/>
      <c r="LOR132" s="222"/>
      <c r="LOS132" s="222"/>
      <c r="LOT132" s="222"/>
      <c r="LOU132" s="222"/>
      <c r="LOV132" s="222"/>
      <c r="LOW132" s="222"/>
      <c r="LOX132" s="222"/>
      <c r="LOY132" s="222"/>
      <c r="LOZ132" s="222"/>
      <c r="LPA132" s="222"/>
      <c r="LPB132" s="222"/>
      <c r="LPC132" s="222"/>
      <c r="LPD132" s="222"/>
      <c r="LPE132" s="222"/>
      <c r="LPF132" s="222"/>
      <c r="LPG132" s="222"/>
      <c r="LPH132" s="222"/>
      <c r="LPI132" s="222"/>
      <c r="LPJ132" s="222"/>
      <c r="LPK132" s="222"/>
      <c r="LPL132" s="222"/>
      <c r="LPM132" s="222"/>
      <c r="LPN132" s="222"/>
      <c r="LPO132" s="222"/>
      <c r="LPP132" s="222"/>
      <c r="LPQ132" s="222"/>
      <c r="LPR132" s="222"/>
      <c r="LPS132" s="222"/>
      <c r="LPT132" s="222"/>
      <c r="LPU132" s="222"/>
      <c r="LPV132" s="222"/>
      <c r="LPW132" s="222"/>
      <c r="LPX132" s="222"/>
      <c r="LPY132" s="222"/>
      <c r="LPZ132" s="222"/>
      <c r="LQA132" s="222"/>
      <c r="LQB132" s="222"/>
      <c r="LQC132" s="222"/>
      <c r="LQD132" s="222"/>
      <c r="LQE132" s="222"/>
      <c r="LQF132" s="222"/>
      <c r="LQG132" s="222"/>
      <c r="LQH132" s="222"/>
      <c r="LQI132" s="222"/>
      <c r="LQJ132" s="222"/>
      <c r="LQK132" s="222"/>
      <c r="LQL132" s="222"/>
      <c r="LQM132" s="222"/>
      <c r="LQN132" s="222"/>
      <c r="LQO132" s="222"/>
      <c r="LQP132" s="222"/>
      <c r="LQQ132" s="222"/>
      <c r="LQR132" s="222"/>
      <c r="LQS132" s="222"/>
      <c r="LQT132" s="222"/>
      <c r="LQU132" s="222"/>
      <c r="LQV132" s="222"/>
      <c r="LQW132" s="222"/>
      <c r="LQX132" s="222"/>
      <c r="LQY132" s="222"/>
      <c r="LQZ132" s="222"/>
      <c r="LRA132" s="222"/>
      <c r="LRB132" s="222"/>
      <c r="LRC132" s="222"/>
      <c r="LRD132" s="222"/>
      <c r="LRE132" s="222"/>
      <c r="LRF132" s="222"/>
      <c r="LRG132" s="222"/>
      <c r="LRH132" s="222"/>
      <c r="LRI132" s="222"/>
      <c r="LRJ132" s="222"/>
      <c r="LRK132" s="222"/>
      <c r="LRL132" s="222"/>
      <c r="LRM132" s="222"/>
      <c r="LRN132" s="222"/>
      <c r="LRO132" s="222"/>
      <c r="LRP132" s="222"/>
      <c r="LRQ132" s="222"/>
      <c r="LRR132" s="222"/>
      <c r="LRS132" s="222"/>
      <c r="LRT132" s="222"/>
      <c r="LRU132" s="222"/>
      <c r="LRV132" s="222"/>
      <c r="LRW132" s="222"/>
      <c r="LRX132" s="222"/>
      <c r="LRY132" s="222"/>
      <c r="LRZ132" s="222"/>
      <c r="LSA132" s="222"/>
      <c r="LSB132" s="222"/>
      <c r="LSC132" s="222"/>
      <c r="LSD132" s="222"/>
      <c r="LSE132" s="222"/>
      <c r="LSF132" s="222"/>
      <c r="LSG132" s="222"/>
      <c r="LSH132" s="222"/>
      <c r="LSI132" s="222"/>
      <c r="LSJ132" s="222"/>
      <c r="LSK132" s="222"/>
      <c r="LSL132" s="222"/>
      <c r="LSM132" s="222"/>
      <c r="LSN132" s="222"/>
      <c r="LSO132" s="222"/>
      <c r="LSP132" s="222"/>
      <c r="LSQ132" s="222"/>
      <c r="LSR132" s="222"/>
      <c r="LSS132" s="222"/>
      <c r="LST132" s="222"/>
      <c r="LSU132" s="222"/>
      <c r="LSV132" s="222"/>
      <c r="LSW132" s="222"/>
      <c r="LSX132" s="222"/>
      <c r="LSY132" s="222"/>
      <c r="LSZ132" s="222"/>
      <c r="LTA132" s="222"/>
      <c r="LTB132" s="222"/>
      <c r="LTC132" s="222"/>
      <c r="LTD132" s="222"/>
      <c r="LTE132" s="222"/>
      <c r="LTF132" s="222"/>
      <c r="LTG132" s="222"/>
      <c r="LTH132" s="222"/>
      <c r="LTI132" s="222"/>
      <c r="LTJ132" s="222"/>
      <c r="LTK132" s="222"/>
      <c r="LTL132" s="222"/>
      <c r="LTM132" s="222"/>
      <c r="LTN132" s="222"/>
      <c r="LTO132" s="222"/>
      <c r="LTP132" s="222"/>
      <c r="LTQ132" s="222"/>
      <c r="LTR132" s="222"/>
      <c r="LTS132" s="222"/>
      <c r="LTT132" s="222"/>
      <c r="LTU132" s="222"/>
      <c r="LTV132" s="222"/>
      <c r="LTW132" s="222"/>
      <c r="LTX132" s="222"/>
      <c r="LTY132" s="222"/>
      <c r="LTZ132" s="222"/>
      <c r="LUA132" s="222"/>
      <c r="LUB132" s="222"/>
      <c r="LUC132" s="222"/>
      <c r="LUD132" s="222"/>
      <c r="LUE132" s="222"/>
      <c r="LUF132" s="222"/>
      <c r="LUG132" s="222"/>
      <c r="LUH132" s="222"/>
      <c r="LUI132" s="222"/>
      <c r="LUJ132" s="222"/>
      <c r="LUK132" s="222"/>
      <c r="LUL132" s="222"/>
      <c r="LUM132" s="222"/>
      <c r="LUN132" s="222"/>
      <c r="LUO132" s="222"/>
      <c r="LUP132" s="222"/>
      <c r="LUQ132" s="222"/>
      <c r="LUR132" s="222"/>
      <c r="LUS132" s="222"/>
      <c r="LUT132" s="222"/>
      <c r="LUU132" s="222"/>
      <c r="LUV132" s="222"/>
      <c r="LUW132" s="222"/>
      <c r="LUX132" s="222"/>
      <c r="LUY132" s="222"/>
      <c r="LUZ132" s="222"/>
      <c r="LVA132" s="222"/>
      <c r="LVB132" s="222"/>
      <c r="LVC132" s="222"/>
      <c r="LVD132" s="222"/>
      <c r="LVE132" s="222"/>
      <c r="LVF132" s="222"/>
      <c r="LVG132" s="222"/>
      <c r="LVH132" s="222"/>
      <c r="LVI132" s="222"/>
      <c r="LVJ132" s="222"/>
      <c r="LVK132" s="222"/>
      <c r="LVL132" s="222"/>
      <c r="LVM132" s="222"/>
      <c r="LVN132" s="222"/>
      <c r="LVO132" s="222"/>
      <c r="LVP132" s="222"/>
      <c r="LVQ132" s="222"/>
      <c r="LVR132" s="222"/>
      <c r="LVS132" s="222"/>
      <c r="LVT132" s="222"/>
      <c r="LVU132" s="222"/>
      <c r="LVV132" s="222"/>
      <c r="LVW132" s="222"/>
      <c r="LVX132" s="222"/>
      <c r="LVY132" s="222"/>
      <c r="LVZ132" s="222"/>
      <c r="LWA132" s="222"/>
      <c r="LWB132" s="222"/>
      <c r="LWC132" s="222"/>
      <c r="LWD132" s="222"/>
      <c r="LWE132" s="222"/>
      <c r="LWF132" s="222"/>
      <c r="LWG132" s="222"/>
      <c r="LWH132" s="222"/>
      <c r="LWI132" s="222"/>
      <c r="LWJ132" s="222"/>
      <c r="LWK132" s="222"/>
      <c r="LWL132" s="222"/>
      <c r="LWM132" s="222"/>
      <c r="LWN132" s="222"/>
      <c r="LWO132" s="222"/>
      <c r="LWP132" s="222"/>
      <c r="LWQ132" s="222"/>
      <c r="LWR132" s="222"/>
      <c r="LWS132" s="222"/>
      <c r="LWT132" s="222"/>
      <c r="LWU132" s="222"/>
      <c r="LWV132" s="222"/>
      <c r="LWW132" s="222"/>
      <c r="LWX132" s="222"/>
      <c r="LWY132" s="222"/>
      <c r="LWZ132" s="222"/>
      <c r="LXA132" s="222"/>
      <c r="LXB132" s="222"/>
      <c r="LXC132" s="222"/>
      <c r="LXD132" s="222"/>
      <c r="LXE132" s="222"/>
      <c r="LXF132" s="222"/>
      <c r="LXG132" s="222"/>
      <c r="LXH132" s="222"/>
      <c r="LXI132" s="222"/>
      <c r="LXJ132" s="222"/>
      <c r="LXK132" s="222"/>
      <c r="LXL132" s="222"/>
      <c r="LXM132" s="222"/>
      <c r="LXN132" s="222"/>
      <c r="LXO132" s="222"/>
      <c r="LXP132" s="222"/>
      <c r="LXQ132" s="222"/>
      <c r="LXR132" s="222"/>
      <c r="LXS132" s="222"/>
      <c r="LXT132" s="222"/>
      <c r="LXU132" s="222"/>
      <c r="LXV132" s="222"/>
      <c r="LXW132" s="222"/>
      <c r="LXX132" s="222"/>
      <c r="LXY132" s="222"/>
      <c r="LXZ132" s="222"/>
      <c r="LYA132" s="222"/>
      <c r="LYB132" s="222"/>
      <c r="LYC132" s="222"/>
      <c r="LYD132" s="222"/>
      <c r="LYE132" s="222"/>
      <c r="LYF132" s="222"/>
      <c r="LYG132" s="222"/>
      <c r="LYH132" s="222"/>
      <c r="LYI132" s="222"/>
      <c r="LYJ132" s="222"/>
      <c r="LYK132" s="222"/>
      <c r="LYL132" s="222"/>
      <c r="LYM132" s="222"/>
      <c r="LYN132" s="222"/>
      <c r="LYO132" s="222"/>
      <c r="LYP132" s="222"/>
      <c r="LYQ132" s="222"/>
      <c r="LYR132" s="222"/>
      <c r="LYS132" s="222"/>
      <c r="LYT132" s="222"/>
      <c r="LYU132" s="222"/>
      <c r="LYV132" s="222"/>
      <c r="LYW132" s="222"/>
      <c r="LYX132" s="222"/>
      <c r="LYY132" s="222"/>
      <c r="LYZ132" s="222"/>
      <c r="LZA132" s="222"/>
      <c r="LZB132" s="222"/>
      <c r="LZC132" s="222"/>
      <c r="LZD132" s="222"/>
      <c r="LZE132" s="222"/>
      <c r="LZF132" s="222"/>
      <c r="LZG132" s="222"/>
      <c r="LZH132" s="222"/>
      <c r="LZI132" s="222"/>
      <c r="LZJ132" s="222"/>
      <c r="LZK132" s="222"/>
      <c r="LZL132" s="222"/>
      <c r="LZM132" s="222"/>
      <c r="LZN132" s="222"/>
      <c r="LZO132" s="222"/>
      <c r="LZP132" s="222"/>
      <c r="LZQ132" s="222"/>
      <c r="LZR132" s="222"/>
      <c r="LZS132" s="222"/>
      <c r="LZT132" s="222"/>
      <c r="LZU132" s="222"/>
      <c r="LZV132" s="222"/>
      <c r="LZW132" s="222"/>
      <c r="LZX132" s="222"/>
      <c r="LZY132" s="222"/>
      <c r="LZZ132" s="222"/>
      <c r="MAA132" s="222"/>
      <c r="MAB132" s="222"/>
      <c r="MAC132" s="222"/>
      <c r="MAD132" s="222"/>
      <c r="MAE132" s="222"/>
      <c r="MAF132" s="222"/>
      <c r="MAG132" s="222"/>
      <c r="MAH132" s="222"/>
      <c r="MAI132" s="222"/>
      <c r="MAJ132" s="222"/>
      <c r="MAK132" s="222"/>
      <c r="MAL132" s="222"/>
      <c r="MAM132" s="222"/>
      <c r="MAN132" s="222"/>
      <c r="MAO132" s="222"/>
      <c r="MAP132" s="222"/>
      <c r="MAQ132" s="222"/>
      <c r="MAR132" s="222"/>
      <c r="MAS132" s="222"/>
      <c r="MAT132" s="222"/>
      <c r="MAU132" s="222"/>
      <c r="MAV132" s="222"/>
      <c r="MAW132" s="222"/>
      <c r="MAX132" s="222"/>
      <c r="MAY132" s="222"/>
      <c r="MAZ132" s="222"/>
      <c r="MBA132" s="222"/>
      <c r="MBB132" s="222"/>
      <c r="MBC132" s="222"/>
      <c r="MBD132" s="222"/>
      <c r="MBE132" s="222"/>
      <c r="MBF132" s="222"/>
      <c r="MBG132" s="222"/>
      <c r="MBH132" s="222"/>
      <c r="MBI132" s="222"/>
      <c r="MBJ132" s="222"/>
      <c r="MBK132" s="222"/>
      <c r="MBL132" s="222"/>
      <c r="MBM132" s="222"/>
      <c r="MBN132" s="222"/>
      <c r="MBO132" s="222"/>
      <c r="MBP132" s="222"/>
      <c r="MBQ132" s="222"/>
      <c r="MBR132" s="222"/>
      <c r="MBS132" s="222"/>
      <c r="MBT132" s="222"/>
      <c r="MBU132" s="222"/>
      <c r="MBV132" s="222"/>
      <c r="MBW132" s="222"/>
      <c r="MBX132" s="222"/>
      <c r="MBY132" s="222"/>
      <c r="MBZ132" s="222"/>
      <c r="MCA132" s="222"/>
      <c r="MCB132" s="222"/>
      <c r="MCC132" s="222"/>
      <c r="MCD132" s="222"/>
      <c r="MCE132" s="222"/>
      <c r="MCF132" s="222"/>
      <c r="MCG132" s="222"/>
      <c r="MCH132" s="222"/>
      <c r="MCI132" s="222"/>
      <c r="MCJ132" s="222"/>
      <c r="MCK132" s="222"/>
      <c r="MCL132" s="222"/>
      <c r="MCM132" s="222"/>
      <c r="MCN132" s="222"/>
      <c r="MCO132" s="222"/>
      <c r="MCP132" s="222"/>
      <c r="MCQ132" s="222"/>
      <c r="MCR132" s="222"/>
      <c r="MCS132" s="222"/>
      <c r="MCT132" s="222"/>
      <c r="MCU132" s="222"/>
      <c r="MCV132" s="222"/>
      <c r="MCW132" s="222"/>
      <c r="MCX132" s="222"/>
      <c r="MCY132" s="222"/>
      <c r="MCZ132" s="222"/>
      <c r="MDA132" s="222"/>
      <c r="MDB132" s="222"/>
      <c r="MDC132" s="222"/>
      <c r="MDD132" s="222"/>
      <c r="MDE132" s="222"/>
      <c r="MDF132" s="222"/>
      <c r="MDG132" s="222"/>
      <c r="MDH132" s="222"/>
      <c r="MDI132" s="222"/>
      <c r="MDJ132" s="222"/>
      <c r="MDK132" s="222"/>
      <c r="MDL132" s="222"/>
      <c r="MDM132" s="222"/>
      <c r="MDN132" s="222"/>
      <c r="MDO132" s="222"/>
      <c r="MDP132" s="222"/>
      <c r="MDQ132" s="222"/>
      <c r="MDR132" s="222"/>
      <c r="MDS132" s="222"/>
      <c r="MDT132" s="222"/>
      <c r="MDU132" s="222"/>
      <c r="MDV132" s="222"/>
      <c r="MDW132" s="222"/>
      <c r="MDX132" s="222"/>
      <c r="MDY132" s="222"/>
      <c r="MDZ132" s="222"/>
      <c r="MEA132" s="222"/>
      <c r="MEB132" s="222"/>
      <c r="MEC132" s="222"/>
      <c r="MED132" s="222"/>
      <c r="MEE132" s="222"/>
      <c r="MEF132" s="222"/>
      <c r="MEG132" s="222"/>
      <c r="MEH132" s="222"/>
      <c r="MEI132" s="222"/>
      <c r="MEJ132" s="222"/>
      <c r="MEK132" s="222"/>
      <c r="MEL132" s="222"/>
      <c r="MEM132" s="222"/>
      <c r="MEN132" s="222"/>
      <c r="MEO132" s="222"/>
      <c r="MEP132" s="222"/>
      <c r="MEQ132" s="222"/>
      <c r="MER132" s="222"/>
      <c r="MES132" s="222"/>
      <c r="MET132" s="222"/>
      <c r="MEU132" s="222"/>
      <c r="MEV132" s="222"/>
      <c r="MEW132" s="222"/>
      <c r="MEX132" s="222"/>
      <c r="MEY132" s="222"/>
      <c r="MEZ132" s="222"/>
      <c r="MFA132" s="222"/>
      <c r="MFB132" s="222"/>
      <c r="MFC132" s="222"/>
      <c r="MFD132" s="222"/>
      <c r="MFE132" s="222"/>
      <c r="MFF132" s="222"/>
      <c r="MFG132" s="222"/>
      <c r="MFH132" s="222"/>
      <c r="MFI132" s="222"/>
      <c r="MFJ132" s="222"/>
      <c r="MFK132" s="222"/>
      <c r="MFL132" s="222"/>
      <c r="MFM132" s="222"/>
      <c r="MFN132" s="222"/>
      <c r="MFO132" s="222"/>
      <c r="MFP132" s="222"/>
      <c r="MFQ132" s="222"/>
      <c r="MFR132" s="222"/>
      <c r="MFS132" s="222"/>
      <c r="MFT132" s="222"/>
      <c r="MFU132" s="222"/>
      <c r="MFV132" s="222"/>
      <c r="MFW132" s="222"/>
      <c r="MFX132" s="222"/>
      <c r="MFY132" s="222"/>
      <c r="MFZ132" s="222"/>
      <c r="MGA132" s="222"/>
      <c r="MGB132" s="222"/>
      <c r="MGC132" s="222"/>
      <c r="MGD132" s="222"/>
      <c r="MGE132" s="222"/>
      <c r="MGF132" s="222"/>
      <c r="MGG132" s="222"/>
      <c r="MGH132" s="222"/>
      <c r="MGI132" s="222"/>
      <c r="MGJ132" s="222"/>
      <c r="MGK132" s="222"/>
      <c r="MGL132" s="222"/>
      <c r="MGM132" s="222"/>
      <c r="MGN132" s="222"/>
      <c r="MGO132" s="222"/>
      <c r="MGP132" s="222"/>
      <c r="MGQ132" s="222"/>
      <c r="MGR132" s="222"/>
      <c r="MGS132" s="222"/>
      <c r="MGT132" s="222"/>
      <c r="MGU132" s="222"/>
      <c r="MGV132" s="222"/>
      <c r="MGW132" s="222"/>
      <c r="MGX132" s="222"/>
      <c r="MGY132" s="222"/>
      <c r="MGZ132" s="222"/>
      <c r="MHA132" s="222"/>
      <c r="MHB132" s="222"/>
      <c r="MHC132" s="222"/>
      <c r="MHD132" s="222"/>
      <c r="MHE132" s="222"/>
      <c r="MHF132" s="222"/>
      <c r="MHG132" s="222"/>
      <c r="MHH132" s="222"/>
      <c r="MHI132" s="222"/>
      <c r="MHJ132" s="222"/>
      <c r="MHK132" s="222"/>
      <c r="MHL132" s="222"/>
      <c r="MHM132" s="222"/>
      <c r="MHN132" s="222"/>
      <c r="MHO132" s="222"/>
      <c r="MHP132" s="222"/>
      <c r="MHQ132" s="222"/>
      <c r="MHR132" s="222"/>
      <c r="MHS132" s="222"/>
      <c r="MHT132" s="222"/>
      <c r="MHU132" s="222"/>
      <c r="MHV132" s="222"/>
      <c r="MHW132" s="222"/>
      <c r="MHX132" s="222"/>
      <c r="MHY132" s="222"/>
      <c r="MHZ132" s="222"/>
      <c r="MIA132" s="222"/>
      <c r="MIB132" s="222"/>
      <c r="MIC132" s="222"/>
      <c r="MID132" s="222"/>
      <c r="MIE132" s="222"/>
      <c r="MIF132" s="222"/>
      <c r="MIG132" s="222"/>
      <c r="MIH132" s="222"/>
      <c r="MII132" s="222"/>
      <c r="MIJ132" s="222"/>
      <c r="MIK132" s="222"/>
      <c r="MIL132" s="222"/>
      <c r="MIM132" s="222"/>
      <c r="MIN132" s="222"/>
      <c r="MIO132" s="222"/>
      <c r="MIP132" s="222"/>
      <c r="MIQ132" s="222"/>
      <c r="MIR132" s="222"/>
      <c r="MIS132" s="222"/>
      <c r="MIT132" s="222"/>
      <c r="MIU132" s="222"/>
      <c r="MIV132" s="222"/>
      <c r="MIW132" s="222"/>
      <c r="MIX132" s="222"/>
      <c r="MIY132" s="222"/>
      <c r="MIZ132" s="222"/>
      <c r="MJA132" s="222"/>
      <c r="MJB132" s="222"/>
      <c r="MJC132" s="222"/>
      <c r="MJD132" s="222"/>
      <c r="MJE132" s="222"/>
      <c r="MJF132" s="222"/>
      <c r="MJG132" s="222"/>
      <c r="MJH132" s="222"/>
      <c r="MJI132" s="222"/>
      <c r="MJJ132" s="222"/>
      <c r="MJK132" s="222"/>
      <c r="MJL132" s="222"/>
      <c r="MJM132" s="222"/>
      <c r="MJN132" s="222"/>
      <c r="MJO132" s="222"/>
      <c r="MJP132" s="222"/>
      <c r="MJQ132" s="222"/>
      <c r="MJR132" s="222"/>
      <c r="MJS132" s="222"/>
      <c r="MJT132" s="222"/>
      <c r="MJU132" s="222"/>
      <c r="MJV132" s="222"/>
      <c r="MJW132" s="222"/>
      <c r="MJX132" s="222"/>
      <c r="MJY132" s="222"/>
      <c r="MJZ132" s="222"/>
      <c r="MKA132" s="222"/>
      <c r="MKB132" s="222"/>
      <c r="MKC132" s="222"/>
      <c r="MKD132" s="222"/>
      <c r="MKE132" s="222"/>
      <c r="MKF132" s="222"/>
      <c r="MKG132" s="222"/>
      <c r="MKH132" s="222"/>
      <c r="MKI132" s="222"/>
      <c r="MKJ132" s="222"/>
      <c r="MKK132" s="222"/>
      <c r="MKL132" s="222"/>
      <c r="MKM132" s="222"/>
      <c r="MKN132" s="222"/>
      <c r="MKO132" s="222"/>
      <c r="MKP132" s="222"/>
      <c r="MKQ132" s="222"/>
      <c r="MKR132" s="222"/>
      <c r="MKS132" s="222"/>
      <c r="MKT132" s="222"/>
      <c r="MKU132" s="222"/>
      <c r="MKV132" s="222"/>
      <c r="MKW132" s="222"/>
      <c r="MKX132" s="222"/>
      <c r="MKY132" s="222"/>
      <c r="MKZ132" s="222"/>
      <c r="MLA132" s="222"/>
      <c r="MLB132" s="222"/>
      <c r="MLC132" s="222"/>
      <c r="MLD132" s="222"/>
      <c r="MLE132" s="222"/>
      <c r="MLF132" s="222"/>
      <c r="MLG132" s="222"/>
      <c r="MLH132" s="222"/>
      <c r="MLI132" s="222"/>
      <c r="MLJ132" s="222"/>
      <c r="MLK132" s="222"/>
      <c r="MLL132" s="222"/>
      <c r="MLM132" s="222"/>
      <c r="MLN132" s="222"/>
      <c r="MLO132" s="222"/>
      <c r="MLP132" s="222"/>
      <c r="MLQ132" s="222"/>
      <c r="MLR132" s="222"/>
      <c r="MLS132" s="222"/>
      <c r="MLT132" s="222"/>
      <c r="MLU132" s="222"/>
      <c r="MLV132" s="222"/>
      <c r="MLW132" s="222"/>
      <c r="MLX132" s="222"/>
      <c r="MLY132" s="222"/>
      <c r="MLZ132" s="222"/>
      <c r="MMA132" s="222"/>
      <c r="MMB132" s="222"/>
      <c r="MMC132" s="222"/>
      <c r="MMD132" s="222"/>
      <c r="MME132" s="222"/>
      <c r="MMF132" s="222"/>
      <c r="MMG132" s="222"/>
      <c r="MMH132" s="222"/>
      <c r="MMI132" s="222"/>
      <c r="MMJ132" s="222"/>
      <c r="MMK132" s="222"/>
      <c r="MML132" s="222"/>
      <c r="MMM132" s="222"/>
      <c r="MMN132" s="222"/>
      <c r="MMO132" s="222"/>
      <c r="MMP132" s="222"/>
      <c r="MMQ132" s="222"/>
      <c r="MMR132" s="222"/>
      <c r="MMS132" s="222"/>
      <c r="MMT132" s="222"/>
      <c r="MMU132" s="222"/>
      <c r="MMV132" s="222"/>
      <c r="MMW132" s="222"/>
      <c r="MMX132" s="222"/>
      <c r="MMY132" s="222"/>
      <c r="MMZ132" s="222"/>
      <c r="MNA132" s="222"/>
      <c r="MNB132" s="222"/>
      <c r="MNC132" s="222"/>
      <c r="MND132" s="222"/>
      <c r="MNE132" s="222"/>
      <c r="MNF132" s="222"/>
      <c r="MNG132" s="222"/>
      <c r="MNH132" s="222"/>
      <c r="MNI132" s="222"/>
      <c r="MNJ132" s="222"/>
      <c r="MNK132" s="222"/>
      <c r="MNL132" s="222"/>
      <c r="MNM132" s="222"/>
      <c r="MNN132" s="222"/>
      <c r="MNO132" s="222"/>
      <c r="MNP132" s="222"/>
      <c r="MNQ132" s="222"/>
      <c r="MNR132" s="222"/>
      <c r="MNS132" s="222"/>
      <c r="MNT132" s="222"/>
      <c r="MNU132" s="222"/>
      <c r="MNV132" s="222"/>
      <c r="MNW132" s="222"/>
      <c r="MNX132" s="222"/>
      <c r="MNY132" s="222"/>
      <c r="MNZ132" s="222"/>
      <c r="MOA132" s="222"/>
      <c r="MOB132" s="222"/>
      <c r="MOC132" s="222"/>
      <c r="MOD132" s="222"/>
      <c r="MOE132" s="222"/>
      <c r="MOF132" s="222"/>
      <c r="MOG132" s="222"/>
      <c r="MOH132" s="222"/>
      <c r="MOI132" s="222"/>
      <c r="MOJ132" s="222"/>
      <c r="MOK132" s="222"/>
      <c r="MOL132" s="222"/>
      <c r="MOM132" s="222"/>
      <c r="MON132" s="222"/>
      <c r="MOO132" s="222"/>
      <c r="MOP132" s="222"/>
      <c r="MOQ132" s="222"/>
      <c r="MOR132" s="222"/>
      <c r="MOS132" s="222"/>
      <c r="MOT132" s="222"/>
      <c r="MOU132" s="222"/>
      <c r="MOV132" s="222"/>
      <c r="MOW132" s="222"/>
      <c r="MOX132" s="222"/>
      <c r="MOY132" s="222"/>
      <c r="MOZ132" s="222"/>
      <c r="MPA132" s="222"/>
      <c r="MPB132" s="222"/>
      <c r="MPC132" s="222"/>
      <c r="MPD132" s="222"/>
      <c r="MPE132" s="222"/>
      <c r="MPF132" s="222"/>
      <c r="MPG132" s="222"/>
      <c r="MPH132" s="222"/>
      <c r="MPI132" s="222"/>
      <c r="MPJ132" s="222"/>
      <c r="MPK132" s="222"/>
      <c r="MPL132" s="222"/>
      <c r="MPM132" s="222"/>
      <c r="MPN132" s="222"/>
      <c r="MPO132" s="222"/>
      <c r="MPP132" s="222"/>
      <c r="MPQ132" s="222"/>
      <c r="MPR132" s="222"/>
      <c r="MPS132" s="222"/>
      <c r="MPT132" s="222"/>
      <c r="MPU132" s="222"/>
      <c r="MPV132" s="222"/>
      <c r="MPW132" s="222"/>
      <c r="MPX132" s="222"/>
      <c r="MPY132" s="222"/>
      <c r="MPZ132" s="222"/>
      <c r="MQA132" s="222"/>
      <c r="MQB132" s="222"/>
      <c r="MQC132" s="222"/>
      <c r="MQD132" s="222"/>
      <c r="MQE132" s="222"/>
      <c r="MQF132" s="222"/>
      <c r="MQG132" s="222"/>
      <c r="MQH132" s="222"/>
      <c r="MQI132" s="222"/>
      <c r="MQJ132" s="222"/>
      <c r="MQK132" s="222"/>
      <c r="MQL132" s="222"/>
      <c r="MQM132" s="222"/>
      <c r="MQN132" s="222"/>
      <c r="MQO132" s="222"/>
      <c r="MQP132" s="222"/>
      <c r="MQQ132" s="222"/>
      <c r="MQR132" s="222"/>
      <c r="MQS132" s="222"/>
      <c r="MQT132" s="222"/>
      <c r="MQU132" s="222"/>
      <c r="MQV132" s="222"/>
      <c r="MQW132" s="222"/>
      <c r="MQX132" s="222"/>
      <c r="MQY132" s="222"/>
      <c r="MQZ132" s="222"/>
      <c r="MRA132" s="222"/>
      <c r="MRB132" s="222"/>
      <c r="MRC132" s="222"/>
      <c r="MRD132" s="222"/>
      <c r="MRE132" s="222"/>
      <c r="MRF132" s="222"/>
      <c r="MRG132" s="222"/>
      <c r="MRH132" s="222"/>
      <c r="MRI132" s="222"/>
      <c r="MRJ132" s="222"/>
      <c r="MRK132" s="222"/>
      <c r="MRL132" s="222"/>
      <c r="MRM132" s="222"/>
      <c r="MRN132" s="222"/>
      <c r="MRO132" s="222"/>
      <c r="MRP132" s="222"/>
      <c r="MRQ132" s="222"/>
      <c r="MRR132" s="222"/>
      <c r="MRS132" s="222"/>
      <c r="MRT132" s="222"/>
      <c r="MRU132" s="222"/>
      <c r="MRV132" s="222"/>
      <c r="MRW132" s="222"/>
      <c r="MRX132" s="222"/>
      <c r="MRY132" s="222"/>
      <c r="MRZ132" s="222"/>
      <c r="MSA132" s="222"/>
      <c r="MSB132" s="222"/>
      <c r="MSC132" s="222"/>
      <c r="MSD132" s="222"/>
      <c r="MSE132" s="222"/>
      <c r="MSF132" s="222"/>
      <c r="MSG132" s="222"/>
      <c r="MSH132" s="222"/>
      <c r="MSI132" s="222"/>
      <c r="MSJ132" s="222"/>
      <c r="MSK132" s="222"/>
      <c r="MSL132" s="222"/>
      <c r="MSM132" s="222"/>
      <c r="MSN132" s="222"/>
      <c r="MSO132" s="222"/>
      <c r="MSP132" s="222"/>
      <c r="MSQ132" s="222"/>
      <c r="MSR132" s="222"/>
      <c r="MSS132" s="222"/>
      <c r="MST132" s="222"/>
      <c r="MSU132" s="222"/>
      <c r="MSV132" s="222"/>
      <c r="MSW132" s="222"/>
      <c r="MSX132" s="222"/>
      <c r="MSY132" s="222"/>
      <c r="MSZ132" s="222"/>
      <c r="MTA132" s="222"/>
      <c r="MTB132" s="222"/>
      <c r="MTC132" s="222"/>
      <c r="MTD132" s="222"/>
      <c r="MTE132" s="222"/>
      <c r="MTF132" s="222"/>
      <c r="MTG132" s="222"/>
      <c r="MTH132" s="222"/>
      <c r="MTI132" s="222"/>
      <c r="MTJ132" s="222"/>
      <c r="MTK132" s="222"/>
      <c r="MTL132" s="222"/>
      <c r="MTM132" s="222"/>
      <c r="MTN132" s="222"/>
      <c r="MTO132" s="222"/>
      <c r="MTP132" s="222"/>
      <c r="MTQ132" s="222"/>
      <c r="MTR132" s="222"/>
      <c r="MTS132" s="222"/>
      <c r="MTT132" s="222"/>
      <c r="MTU132" s="222"/>
      <c r="MTV132" s="222"/>
      <c r="MTW132" s="222"/>
      <c r="MTX132" s="222"/>
      <c r="MTY132" s="222"/>
      <c r="MTZ132" s="222"/>
      <c r="MUA132" s="222"/>
      <c r="MUB132" s="222"/>
      <c r="MUC132" s="222"/>
      <c r="MUD132" s="222"/>
      <c r="MUE132" s="222"/>
      <c r="MUF132" s="222"/>
      <c r="MUG132" s="222"/>
      <c r="MUH132" s="222"/>
      <c r="MUI132" s="222"/>
      <c r="MUJ132" s="222"/>
      <c r="MUK132" s="222"/>
      <c r="MUL132" s="222"/>
      <c r="MUM132" s="222"/>
      <c r="MUN132" s="222"/>
      <c r="MUO132" s="222"/>
      <c r="MUP132" s="222"/>
      <c r="MUQ132" s="222"/>
      <c r="MUR132" s="222"/>
      <c r="MUS132" s="222"/>
      <c r="MUT132" s="222"/>
      <c r="MUU132" s="222"/>
      <c r="MUV132" s="222"/>
      <c r="MUW132" s="222"/>
      <c r="MUX132" s="222"/>
      <c r="MUY132" s="222"/>
      <c r="MUZ132" s="222"/>
      <c r="MVA132" s="222"/>
      <c r="MVB132" s="222"/>
      <c r="MVC132" s="222"/>
      <c r="MVD132" s="222"/>
      <c r="MVE132" s="222"/>
      <c r="MVF132" s="222"/>
      <c r="MVG132" s="222"/>
      <c r="MVH132" s="222"/>
      <c r="MVI132" s="222"/>
      <c r="MVJ132" s="222"/>
      <c r="MVK132" s="222"/>
      <c r="MVL132" s="222"/>
      <c r="MVM132" s="222"/>
      <c r="MVN132" s="222"/>
      <c r="MVO132" s="222"/>
      <c r="MVP132" s="222"/>
      <c r="MVQ132" s="222"/>
      <c r="MVR132" s="222"/>
      <c r="MVS132" s="222"/>
      <c r="MVT132" s="222"/>
      <c r="MVU132" s="222"/>
      <c r="MVV132" s="222"/>
      <c r="MVW132" s="222"/>
      <c r="MVX132" s="222"/>
      <c r="MVY132" s="222"/>
      <c r="MVZ132" s="222"/>
      <c r="MWA132" s="222"/>
      <c r="MWB132" s="222"/>
      <c r="MWC132" s="222"/>
      <c r="MWD132" s="222"/>
      <c r="MWE132" s="222"/>
      <c r="MWF132" s="222"/>
      <c r="MWG132" s="222"/>
      <c r="MWH132" s="222"/>
      <c r="MWI132" s="222"/>
      <c r="MWJ132" s="222"/>
      <c r="MWK132" s="222"/>
      <c r="MWL132" s="222"/>
      <c r="MWM132" s="222"/>
      <c r="MWN132" s="222"/>
      <c r="MWO132" s="222"/>
      <c r="MWP132" s="222"/>
      <c r="MWQ132" s="222"/>
      <c r="MWR132" s="222"/>
      <c r="MWS132" s="222"/>
      <c r="MWT132" s="222"/>
      <c r="MWU132" s="222"/>
      <c r="MWV132" s="222"/>
      <c r="MWW132" s="222"/>
      <c r="MWX132" s="222"/>
      <c r="MWY132" s="222"/>
      <c r="MWZ132" s="222"/>
      <c r="MXA132" s="222"/>
      <c r="MXB132" s="222"/>
      <c r="MXC132" s="222"/>
      <c r="MXD132" s="222"/>
      <c r="MXE132" s="222"/>
      <c r="MXF132" s="222"/>
      <c r="MXG132" s="222"/>
      <c r="MXH132" s="222"/>
      <c r="MXI132" s="222"/>
      <c r="MXJ132" s="222"/>
      <c r="MXK132" s="222"/>
      <c r="MXL132" s="222"/>
      <c r="MXM132" s="222"/>
      <c r="MXN132" s="222"/>
      <c r="MXO132" s="222"/>
      <c r="MXP132" s="222"/>
      <c r="MXQ132" s="222"/>
      <c r="MXR132" s="222"/>
      <c r="MXS132" s="222"/>
      <c r="MXT132" s="222"/>
      <c r="MXU132" s="222"/>
      <c r="MXV132" s="222"/>
      <c r="MXW132" s="222"/>
      <c r="MXX132" s="222"/>
      <c r="MXY132" s="222"/>
      <c r="MXZ132" s="222"/>
      <c r="MYA132" s="222"/>
      <c r="MYB132" s="222"/>
      <c r="MYC132" s="222"/>
      <c r="MYD132" s="222"/>
      <c r="MYE132" s="222"/>
      <c r="MYF132" s="222"/>
      <c r="MYG132" s="222"/>
      <c r="MYH132" s="222"/>
      <c r="MYI132" s="222"/>
      <c r="MYJ132" s="222"/>
      <c r="MYK132" s="222"/>
      <c r="MYL132" s="222"/>
      <c r="MYM132" s="222"/>
      <c r="MYN132" s="222"/>
      <c r="MYO132" s="222"/>
      <c r="MYP132" s="222"/>
      <c r="MYQ132" s="222"/>
      <c r="MYR132" s="222"/>
      <c r="MYS132" s="222"/>
      <c r="MYT132" s="222"/>
      <c r="MYU132" s="222"/>
      <c r="MYV132" s="222"/>
      <c r="MYW132" s="222"/>
      <c r="MYX132" s="222"/>
      <c r="MYY132" s="222"/>
      <c r="MYZ132" s="222"/>
      <c r="MZA132" s="222"/>
      <c r="MZB132" s="222"/>
      <c r="MZC132" s="222"/>
      <c r="MZD132" s="222"/>
      <c r="MZE132" s="222"/>
      <c r="MZF132" s="222"/>
      <c r="MZG132" s="222"/>
      <c r="MZH132" s="222"/>
      <c r="MZI132" s="222"/>
      <c r="MZJ132" s="222"/>
      <c r="MZK132" s="222"/>
      <c r="MZL132" s="222"/>
      <c r="MZM132" s="222"/>
      <c r="MZN132" s="222"/>
      <c r="MZO132" s="222"/>
      <c r="MZP132" s="222"/>
      <c r="MZQ132" s="222"/>
      <c r="MZR132" s="222"/>
      <c r="MZS132" s="222"/>
      <c r="MZT132" s="222"/>
      <c r="MZU132" s="222"/>
      <c r="MZV132" s="222"/>
      <c r="MZW132" s="222"/>
      <c r="MZX132" s="222"/>
      <c r="MZY132" s="222"/>
      <c r="MZZ132" s="222"/>
      <c r="NAA132" s="222"/>
      <c r="NAB132" s="222"/>
      <c r="NAC132" s="222"/>
      <c r="NAD132" s="222"/>
      <c r="NAE132" s="222"/>
      <c r="NAF132" s="222"/>
      <c r="NAG132" s="222"/>
      <c r="NAH132" s="222"/>
      <c r="NAI132" s="222"/>
      <c r="NAJ132" s="222"/>
      <c r="NAK132" s="222"/>
      <c r="NAL132" s="222"/>
      <c r="NAM132" s="222"/>
      <c r="NAN132" s="222"/>
      <c r="NAO132" s="222"/>
      <c r="NAP132" s="222"/>
      <c r="NAQ132" s="222"/>
      <c r="NAR132" s="222"/>
      <c r="NAS132" s="222"/>
      <c r="NAT132" s="222"/>
      <c r="NAU132" s="222"/>
      <c r="NAV132" s="222"/>
      <c r="NAW132" s="222"/>
      <c r="NAX132" s="222"/>
      <c r="NAY132" s="222"/>
      <c r="NAZ132" s="222"/>
      <c r="NBA132" s="222"/>
      <c r="NBB132" s="222"/>
      <c r="NBC132" s="222"/>
      <c r="NBD132" s="222"/>
      <c r="NBE132" s="222"/>
      <c r="NBF132" s="222"/>
      <c r="NBG132" s="222"/>
      <c r="NBH132" s="222"/>
      <c r="NBI132" s="222"/>
      <c r="NBJ132" s="222"/>
      <c r="NBK132" s="222"/>
      <c r="NBL132" s="222"/>
      <c r="NBM132" s="222"/>
      <c r="NBN132" s="222"/>
      <c r="NBO132" s="222"/>
      <c r="NBP132" s="222"/>
      <c r="NBQ132" s="222"/>
      <c r="NBR132" s="222"/>
      <c r="NBS132" s="222"/>
      <c r="NBT132" s="222"/>
      <c r="NBU132" s="222"/>
      <c r="NBV132" s="222"/>
      <c r="NBW132" s="222"/>
      <c r="NBX132" s="222"/>
      <c r="NBY132" s="222"/>
      <c r="NBZ132" s="222"/>
      <c r="NCA132" s="222"/>
      <c r="NCB132" s="222"/>
      <c r="NCC132" s="222"/>
      <c r="NCD132" s="222"/>
      <c r="NCE132" s="222"/>
      <c r="NCF132" s="222"/>
      <c r="NCG132" s="222"/>
      <c r="NCH132" s="222"/>
      <c r="NCI132" s="222"/>
      <c r="NCJ132" s="222"/>
      <c r="NCK132" s="222"/>
      <c r="NCL132" s="222"/>
      <c r="NCM132" s="222"/>
      <c r="NCN132" s="222"/>
      <c r="NCO132" s="222"/>
      <c r="NCP132" s="222"/>
      <c r="NCQ132" s="222"/>
      <c r="NCR132" s="222"/>
      <c r="NCS132" s="222"/>
      <c r="NCT132" s="222"/>
      <c r="NCU132" s="222"/>
      <c r="NCV132" s="222"/>
      <c r="NCW132" s="222"/>
      <c r="NCX132" s="222"/>
      <c r="NCY132" s="222"/>
      <c r="NCZ132" s="222"/>
      <c r="NDA132" s="222"/>
      <c r="NDB132" s="222"/>
      <c r="NDC132" s="222"/>
      <c r="NDD132" s="222"/>
      <c r="NDE132" s="222"/>
      <c r="NDF132" s="222"/>
      <c r="NDG132" s="222"/>
      <c r="NDH132" s="222"/>
      <c r="NDI132" s="222"/>
      <c r="NDJ132" s="222"/>
      <c r="NDK132" s="222"/>
      <c r="NDL132" s="222"/>
      <c r="NDM132" s="222"/>
      <c r="NDN132" s="222"/>
      <c r="NDO132" s="222"/>
      <c r="NDP132" s="222"/>
      <c r="NDQ132" s="222"/>
      <c r="NDR132" s="222"/>
      <c r="NDS132" s="222"/>
      <c r="NDT132" s="222"/>
      <c r="NDU132" s="222"/>
      <c r="NDV132" s="222"/>
      <c r="NDW132" s="222"/>
      <c r="NDX132" s="222"/>
      <c r="NDY132" s="222"/>
      <c r="NDZ132" s="222"/>
      <c r="NEA132" s="222"/>
      <c r="NEB132" s="222"/>
      <c r="NEC132" s="222"/>
      <c r="NED132" s="222"/>
      <c r="NEE132" s="222"/>
      <c r="NEF132" s="222"/>
      <c r="NEG132" s="222"/>
      <c r="NEH132" s="222"/>
      <c r="NEI132" s="222"/>
      <c r="NEJ132" s="222"/>
      <c r="NEK132" s="222"/>
      <c r="NEL132" s="222"/>
      <c r="NEM132" s="222"/>
      <c r="NEN132" s="222"/>
      <c r="NEO132" s="222"/>
      <c r="NEP132" s="222"/>
      <c r="NEQ132" s="222"/>
      <c r="NER132" s="222"/>
      <c r="NES132" s="222"/>
      <c r="NET132" s="222"/>
      <c r="NEU132" s="222"/>
      <c r="NEV132" s="222"/>
      <c r="NEW132" s="222"/>
      <c r="NEX132" s="222"/>
      <c r="NEY132" s="222"/>
      <c r="NEZ132" s="222"/>
      <c r="NFA132" s="222"/>
      <c r="NFB132" s="222"/>
      <c r="NFC132" s="222"/>
      <c r="NFD132" s="222"/>
      <c r="NFE132" s="222"/>
      <c r="NFF132" s="222"/>
      <c r="NFG132" s="222"/>
      <c r="NFH132" s="222"/>
      <c r="NFI132" s="222"/>
      <c r="NFJ132" s="222"/>
      <c r="NFK132" s="222"/>
      <c r="NFL132" s="222"/>
      <c r="NFM132" s="222"/>
      <c r="NFN132" s="222"/>
      <c r="NFO132" s="222"/>
      <c r="NFP132" s="222"/>
      <c r="NFQ132" s="222"/>
      <c r="NFR132" s="222"/>
      <c r="NFS132" s="222"/>
      <c r="NFT132" s="222"/>
      <c r="NFU132" s="222"/>
      <c r="NFV132" s="222"/>
      <c r="NFW132" s="222"/>
      <c r="NFX132" s="222"/>
      <c r="NFY132" s="222"/>
      <c r="NFZ132" s="222"/>
      <c r="NGA132" s="222"/>
      <c r="NGB132" s="222"/>
      <c r="NGC132" s="222"/>
      <c r="NGD132" s="222"/>
      <c r="NGE132" s="222"/>
      <c r="NGF132" s="222"/>
      <c r="NGG132" s="222"/>
      <c r="NGH132" s="222"/>
      <c r="NGI132" s="222"/>
      <c r="NGJ132" s="222"/>
      <c r="NGK132" s="222"/>
      <c r="NGL132" s="222"/>
      <c r="NGM132" s="222"/>
      <c r="NGN132" s="222"/>
      <c r="NGO132" s="222"/>
      <c r="NGP132" s="222"/>
      <c r="NGQ132" s="222"/>
      <c r="NGR132" s="222"/>
      <c r="NGS132" s="222"/>
      <c r="NGT132" s="222"/>
      <c r="NGU132" s="222"/>
      <c r="NGV132" s="222"/>
      <c r="NGW132" s="222"/>
      <c r="NGX132" s="222"/>
      <c r="NGY132" s="222"/>
      <c r="NGZ132" s="222"/>
      <c r="NHA132" s="222"/>
      <c r="NHB132" s="222"/>
      <c r="NHC132" s="222"/>
      <c r="NHD132" s="222"/>
      <c r="NHE132" s="222"/>
      <c r="NHF132" s="222"/>
      <c r="NHG132" s="222"/>
      <c r="NHH132" s="222"/>
      <c r="NHI132" s="222"/>
      <c r="NHJ132" s="222"/>
      <c r="NHK132" s="222"/>
      <c r="NHL132" s="222"/>
      <c r="NHM132" s="222"/>
      <c r="NHN132" s="222"/>
      <c r="NHO132" s="222"/>
      <c r="NHP132" s="222"/>
      <c r="NHQ132" s="222"/>
      <c r="NHR132" s="222"/>
      <c r="NHS132" s="222"/>
      <c r="NHT132" s="222"/>
      <c r="NHU132" s="222"/>
      <c r="NHV132" s="222"/>
      <c r="NHW132" s="222"/>
      <c r="NHX132" s="222"/>
      <c r="NHY132" s="222"/>
      <c r="NHZ132" s="222"/>
      <c r="NIA132" s="222"/>
      <c r="NIB132" s="222"/>
      <c r="NIC132" s="222"/>
      <c r="NID132" s="222"/>
      <c r="NIE132" s="222"/>
      <c r="NIF132" s="222"/>
      <c r="NIG132" s="222"/>
      <c r="NIH132" s="222"/>
      <c r="NII132" s="222"/>
      <c r="NIJ132" s="222"/>
      <c r="NIK132" s="222"/>
      <c r="NIL132" s="222"/>
      <c r="NIM132" s="222"/>
      <c r="NIN132" s="222"/>
      <c r="NIO132" s="222"/>
      <c r="NIP132" s="222"/>
      <c r="NIQ132" s="222"/>
      <c r="NIR132" s="222"/>
      <c r="NIS132" s="222"/>
      <c r="NIT132" s="222"/>
      <c r="NIU132" s="222"/>
      <c r="NIV132" s="222"/>
      <c r="NIW132" s="222"/>
      <c r="NIX132" s="222"/>
      <c r="NIY132" s="222"/>
      <c r="NIZ132" s="222"/>
      <c r="NJA132" s="222"/>
      <c r="NJB132" s="222"/>
      <c r="NJC132" s="222"/>
      <c r="NJD132" s="222"/>
      <c r="NJE132" s="222"/>
      <c r="NJF132" s="222"/>
      <c r="NJG132" s="222"/>
      <c r="NJH132" s="222"/>
      <c r="NJI132" s="222"/>
      <c r="NJJ132" s="222"/>
      <c r="NJK132" s="222"/>
      <c r="NJL132" s="222"/>
      <c r="NJM132" s="222"/>
      <c r="NJN132" s="222"/>
      <c r="NJO132" s="222"/>
      <c r="NJP132" s="222"/>
      <c r="NJQ132" s="222"/>
      <c r="NJR132" s="222"/>
      <c r="NJS132" s="222"/>
      <c r="NJT132" s="222"/>
      <c r="NJU132" s="222"/>
      <c r="NJV132" s="222"/>
      <c r="NJW132" s="222"/>
      <c r="NJX132" s="222"/>
      <c r="NJY132" s="222"/>
      <c r="NJZ132" s="222"/>
      <c r="NKA132" s="222"/>
      <c r="NKB132" s="222"/>
      <c r="NKC132" s="222"/>
      <c r="NKD132" s="222"/>
      <c r="NKE132" s="222"/>
      <c r="NKF132" s="222"/>
      <c r="NKG132" s="222"/>
      <c r="NKH132" s="222"/>
      <c r="NKI132" s="222"/>
      <c r="NKJ132" s="222"/>
      <c r="NKK132" s="222"/>
      <c r="NKL132" s="222"/>
      <c r="NKM132" s="222"/>
      <c r="NKN132" s="222"/>
      <c r="NKO132" s="222"/>
      <c r="NKP132" s="222"/>
      <c r="NKQ132" s="222"/>
      <c r="NKR132" s="222"/>
      <c r="NKS132" s="222"/>
      <c r="NKT132" s="222"/>
      <c r="NKU132" s="222"/>
      <c r="NKV132" s="222"/>
      <c r="NKW132" s="222"/>
      <c r="NKX132" s="222"/>
      <c r="NKY132" s="222"/>
      <c r="NKZ132" s="222"/>
      <c r="NLA132" s="222"/>
      <c r="NLB132" s="222"/>
      <c r="NLC132" s="222"/>
      <c r="NLD132" s="222"/>
      <c r="NLE132" s="222"/>
      <c r="NLF132" s="222"/>
      <c r="NLG132" s="222"/>
      <c r="NLH132" s="222"/>
      <c r="NLI132" s="222"/>
      <c r="NLJ132" s="222"/>
      <c r="NLK132" s="222"/>
      <c r="NLL132" s="222"/>
      <c r="NLM132" s="222"/>
      <c r="NLN132" s="222"/>
      <c r="NLO132" s="222"/>
      <c r="NLP132" s="222"/>
      <c r="NLQ132" s="222"/>
      <c r="NLR132" s="222"/>
      <c r="NLS132" s="222"/>
      <c r="NLT132" s="222"/>
      <c r="NLU132" s="222"/>
      <c r="NLV132" s="222"/>
      <c r="NLW132" s="222"/>
      <c r="NLX132" s="222"/>
      <c r="NLY132" s="222"/>
      <c r="NLZ132" s="222"/>
      <c r="NMA132" s="222"/>
      <c r="NMB132" s="222"/>
      <c r="NMC132" s="222"/>
      <c r="NMD132" s="222"/>
      <c r="NME132" s="222"/>
      <c r="NMF132" s="222"/>
      <c r="NMG132" s="222"/>
      <c r="NMH132" s="222"/>
      <c r="NMI132" s="222"/>
      <c r="NMJ132" s="222"/>
      <c r="NMK132" s="222"/>
      <c r="NML132" s="222"/>
      <c r="NMM132" s="222"/>
      <c r="NMN132" s="222"/>
      <c r="NMO132" s="222"/>
      <c r="NMP132" s="222"/>
      <c r="NMQ132" s="222"/>
      <c r="NMR132" s="222"/>
      <c r="NMS132" s="222"/>
      <c r="NMT132" s="222"/>
      <c r="NMU132" s="222"/>
      <c r="NMV132" s="222"/>
      <c r="NMW132" s="222"/>
      <c r="NMX132" s="222"/>
      <c r="NMY132" s="222"/>
      <c r="NMZ132" s="222"/>
      <c r="NNA132" s="222"/>
      <c r="NNB132" s="222"/>
      <c r="NNC132" s="222"/>
      <c r="NND132" s="222"/>
      <c r="NNE132" s="222"/>
      <c r="NNF132" s="222"/>
      <c r="NNG132" s="222"/>
      <c r="NNH132" s="222"/>
      <c r="NNI132" s="222"/>
      <c r="NNJ132" s="222"/>
      <c r="NNK132" s="222"/>
      <c r="NNL132" s="222"/>
      <c r="NNM132" s="222"/>
      <c r="NNN132" s="222"/>
      <c r="NNO132" s="222"/>
      <c r="NNP132" s="222"/>
      <c r="NNQ132" s="222"/>
      <c r="NNR132" s="222"/>
      <c r="NNS132" s="222"/>
      <c r="NNT132" s="222"/>
      <c r="NNU132" s="222"/>
      <c r="NNV132" s="222"/>
      <c r="NNW132" s="222"/>
      <c r="NNX132" s="222"/>
      <c r="NNY132" s="222"/>
      <c r="NNZ132" s="222"/>
      <c r="NOA132" s="222"/>
      <c r="NOB132" s="222"/>
      <c r="NOC132" s="222"/>
      <c r="NOD132" s="222"/>
      <c r="NOE132" s="222"/>
      <c r="NOF132" s="222"/>
      <c r="NOG132" s="222"/>
      <c r="NOH132" s="222"/>
      <c r="NOI132" s="222"/>
      <c r="NOJ132" s="222"/>
      <c r="NOK132" s="222"/>
      <c r="NOL132" s="222"/>
      <c r="NOM132" s="222"/>
      <c r="NON132" s="222"/>
      <c r="NOO132" s="222"/>
      <c r="NOP132" s="222"/>
      <c r="NOQ132" s="222"/>
      <c r="NOR132" s="222"/>
      <c r="NOS132" s="222"/>
      <c r="NOT132" s="222"/>
      <c r="NOU132" s="222"/>
      <c r="NOV132" s="222"/>
      <c r="NOW132" s="222"/>
      <c r="NOX132" s="222"/>
      <c r="NOY132" s="222"/>
      <c r="NOZ132" s="222"/>
      <c r="NPA132" s="222"/>
      <c r="NPB132" s="222"/>
      <c r="NPC132" s="222"/>
      <c r="NPD132" s="222"/>
      <c r="NPE132" s="222"/>
      <c r="NPF132" s="222"/>
      <c r="NPG132" s="222"/>
      <c r="NPH132" s="222"/>
      <c r="NPI132" s="222"/>
      <c r="NPJ132" s="222"/>
      <c r="NPK132" s="222"/>
      <c r="NPL132" s="222"/>
      <c r="NPM132" s="222"/>
      <c r="NPN132" s="222"/>
      <c r="NPO132" s="222"/>
      <c r="NPP132" s="222"/>
      <c r="NPQ132" s="222"/>
      <c r="NPR132" s="222"/>
      <c r="NPS132" s="222"/>
      <c r="NPT132" s="222"/>
      <c r="NPU132" s="222"/>
      <c r="NPV132" s="222"/>
      <c r="NPW132" s="222"/>
      <c r="NPX132" s="222"/>
      <c r="NPY132" s="222"/>
      <c r="NPZ132" s="222"/>
      <c r="NQA132" s="222"/>
      <c r="NQB132" s="222"/>
      <c r="NQC132" s="222"/>
      <c r="NQD132" s="222"/>
      <c r="NQE132" s="222"/>
      <c r="NQF132" s="222"/>
      <c r="NQG132" s="222"/>
      <c r="NQH132" s="222"/>
      <c r="NQI132" s="222"/>
      <c r="NQJ132" s="222"/>
      <c r="NQK132" s="222"/>
      <c r="NQL132" s="222"/>
      <c r="NQM132" s="222"/>
      <c r="NQN132" s="222"/>
      <c r="NQO132" s="222"/>
      <c r="NQP132" s="222"/>
      <c r="NQQ132" s="222"/>
      <c r="NQR132" s="222"/>
      <c r="NQS132" s="222"/>
      <c r="NQT132" s="222"/>
      <c r="NQU132" s="222"/>
      <c r="NQV132" s="222"/>
      <c r="NQW132" s="222"/>
      <c r="NQX132" s="222"/>
      <c r="NQY132" s="222"/>
      <c r="NQZ132" s="222"/>
      <c r="NRA132" s="222"/>
      <c r="NRB132" s="222"/>
      <c r="NRC132" s="222"/>
      <c r="NRD132" s="222"/>
      <c r="NRE132" s="222"/>
      <c r="NRF132" s="222"/>
      <c r="NRG132" s="222"/>
      <c r="NRH132" s="222"/>
      <c r="NRI132" s="222"/>
      <c r="NRJ132" s="222"/>
      <c r="NRK132" s="222"/>
      <c r="NRL132" s="222"/>
      <c r="NRM132" s="222"/>
      <c r="NRN132" s="222"/>
      <c r="NRO132" s="222"/>
      <c r="NRP132" s="222"/>
      <c r="NRQ132" s="222"/>
      <c r="NRR132" s="222"/>
      <c r="NRS132" s="222"/>
      <c r="NRT132" s="222"/>
      <c r="NRU132" s="222"/>
      <c r="NRV132" s="222"/>
      <c r="NRW132" s="222"/>
      <c r="NRX132" s="222"/>
      <c r="NRY132" s="222"/>
      <c r="NRZ132" s="222"/>
      <c r="NSA132" s="222"/>
      <c r="NSB132" s="222"/>
      <c r="NSC132" s="222"/>
      <c r="NSD132" s="222"/>
      <c r="NSE132" s="222"/>
      <c r="NSF132" s="222"/>
      <c r="NSG132" s="222"/>
      <c r="NSH132" s="222"/>
      <c r="NSI132" s="222"/>
      <c r="NSJ132" s="222"/>
      <c r="NSK132" s="222"/>
      <c r="NSL132" s="222"/>
      <c r="NSM132" s="222"/>
      <c r="NSN132" s="222"/>
      <c r="NSO132" s="222"/>
      <c r="NSP132" s="222"/>
      <c r="NSQ132" s="222"/>
      <c r="NSR132" s="222"/>
      <c r="NSS132" s="222"/>
      <c r="NST132" s="222"/>
      <c r="NSU132" s="222"/>
      <c r="NSV132" s="222"/>
      <c r="NSW132" s="222"/>
      <c r="NSX132" s="222"/>
      <c r="NSY132" s="222"/>
      <c r="NSZ132" s="222"/>
      <c r="NTA132" s="222"/>
      <c r="NTB132" s="222"/>
      <c r="NTC132" s="222"/>
      <c r="NTD132" s="222"/>
      <c r="NTE132" s="222"/>
      <c r="NTF132" s="222"/>
      <c r="NTG132" s="222"/>
      <c r="NTH132" s="222"/>
      <c r="NTI132" s="222"/>
      <c r="NTJ132" s="222"/>
      <c r="NTK132" s="222"/>
      <c r="NTL132" s="222"/>
      <c r="NTM132" s="222"/>
      <c r="NTN132" s="222"/>
      <c r="NTO132" s="222"/>
      <c r="NTP132" s="222"/>
      <c r="NTQ132" s="222"/>
      <c r="NTR132" s="222"/>
      <c r="NTS132" s="222"/>
      <c r="NTT132" s="222"/>
      <c r="NTU132" s="222"/>
      <c r="NTV132" s="222"/>
      <c r="NTW132" s="222"/>
      <c r="NTX132" s="222"/>
      <c r="NTY132" s="222"/>
      <c r="NTZ132" s="222"/>
      <c r="NUA132" s="222"/>
      <c r="NUB132" s="222"/>
      <c r="NUC132" s="222"/>
      <c r="NUD132" s="222"/>
      <c r="NUE132" s="222"/>
      <c r="NUF132" s="222"/>
      <c r="NUG132" s="222"/>
      <c r="NUH132" s="222"/>
      <c r="NUI132" s="222"/>
      <c r="NUJ132" s="222"/>
      <c r="NUK132" s="222"/>
      <c r="NUL132" s="222"/>
      <c r="NUM132" s="222"/>
      <c r="NUN132" s="222"/>
      <c r="NUO132" s="222"/>
      <c r="NUP132" s="222"/>
      <c r="NUQ132" s="222"/>
      <c r="NUR132" s="222"/>
      <c r="NUS132" s="222"/>
      <c r="NUT132" s="222"/>
      <c r="NUU132" s="222"/>
      <c r="NUV132" s="222"/>
      <c r="NUW132" s="222"/>
      <c r="NUX132" s="222"/>
      <c r="NUY132" s="222"/>
      <c r="NUZ132" s="222"/>
      <c r="NVA132" s="222"/>
      <c r="NVB132" s="222"/>
      <c r="NVC132" s="222"/>
      <c r="NVD132" s="222"/>
      <c r="NVE132" s="222"/>
      <c r="NVF132" s="222"/>
      <c r="NVG132" s="222"/>
      <c r="NVH132" s="222"/>
      <c r="NVI132" s="222"/>
      <c r="NVJ132" s="222"/>
      <c r="NVK132" s="222"/>
      <c r="NVL132" s="222"/>
      <c r="NVM132" s="222"/>
      <c r="NVN132" s="222"/>
      <c r="NVO132" s="222"/>
      <c r="NVP132" s="222"/>
      <c r="NVQ132" s="222"/>
      <c r="NVR132" s="222"/>
      <c r="NVS132" s="222"/>
      <c r="NVT132" s="222"/>
      <c r="NVU132" s="222"/>
      <c r="NVV132" s="222"/>
      <c r="NVW132" s="222"/>
      <c r="NVX132" s="222"/>
      <c r="NVY132" s="222"/>
      <c r="NVZ132" s="222"/>
      <c r="NWA132" s="222"/>
      <c r="NWB132" s="222"/>
      <c r="NWC132" s="222"/>
      <c r="NWD132" s="222"/>
      <c r="NWE132" s="222"/>
      <c r="NWF132" s="222"/>
      <c r="NWG132" s="222"/>
      <c r="NWH132" s="222"/>
      <c r="NWI132" s="222"/>
      <c r="NWJ132" s="222"/>
      <c r="NWK132" s="222"/>
      <c r="NWL132" s="222"/>
      <c r="NWM132" s="222"/>
      <c r="NWN132" s="222"/>
      <c r="NWO132" s="222"/>
      <c r="NWP132" s="222"/>
      <c r="NWQ132" s="222"/>
      <c r="NWR132" s="222"/>
      <c r="NWS132" s="222"/>
      <c r="NWT132" s="222"/>
      <c r="NWU132" s="222"/>
      <c r="NWV132" s="222"/>
      <c r="NWW132" s="222"/>
      <c r="NWX132" s="222"/>
      <c r="NWY132" s="222"/>
      <c r="NWZ132" s="222"/>
      <c r="NXA132" s="222"/>
      <c r="NXB132" s="222"/>
      <c r="NXC132" s="222"/>
      <c r="NXD132" s="222"/>
      <c r="NXE132" s="222"/>
      <c r="NXF132" s="222"/>
      <c r="NXG132" s="222"/>
      <c r="NXH132" s="222"/>
      <c r="NXI132" s="222"/>
      <c r="NXJ132" s="222"/>
      <c r="NXK132" s="222"/>
      <c r="NXL132" s="222"/>
      <c r="NXM132" s="222"/>
      <c r="NXN132" s="222"/>
      <c r="NXO132" s="222"/>
      <c r="NXP132" s="222"/>
      <c r="NXQ132" s="222"/>
      <c r="NXR132" s="222"/>
      <c r="NXS132" s="222"/>
      <c r="NXT132" s="222"/>
      <c r="NXU132" s="222"/>
      <c r="NXV132" s="222"/>
      <c r="NXW132" s="222"/>
      <c r="NXX132" s="222"/>
      <c r="NXY132" s="222"/>
      <c r="NXZ132" s="222"/>
      <c r="NYA132" s="222"/>
      <c r="NYB132" s="222"/>
      <c r="NYC132" s="222"/>
      <c r="NYD132" s="222"/>
      <c r="NYE132" s="222"/>
      <c r="NYF132" s="222"/>
      <c r="NYG132" s="222"/>
      <c r="NYH132" s="222"/>
      <c r="NYI132" s="222"/>
      <c r="NYJ132" s="222"/>
      <c r="NYK132" s="222"/>
      <c r="NYL132" s="222"/>
      <c r="NYM132" s="222"/>
      <c r="NYN132" s="222"/>
      <c r="NYO132" s="222"/>
      <c r="NYP132" s="222"/>
      <c r="NYQ132" s="222"/>
      <c r="NYR132" s="222"/>
      <c r="NYS132" s="222"/>
      <c r="NYT132" s="222"/>
      <c r="NYU132" s="222"/>
      <c r="NYV132" s="222"/>
      <c r="NYW132" s="222"/>
      <c r="NYX132" s="222"/>
      <c r="NYY132" s="222"/>
      <c r="NYZ132" s="222"/>
      <c r="NZA132" s="222"/>
      <c r="NZB132" s="222"/>
      <c r="NZC132" s="222"/>
      <c r="NZD132" s="222"/>
      <c r="NZE132" s="222"/>
      <c r="NZF132" s="222"/>
      <c r="NZG132" s="222"/>
      <c r="NZH132" s="222"/>
      <c r="NZI132" s="222"/>
      <c r="NZJ132" s="222"/>
      <c r="NZK132" s="222"/>
      <c r="NZL132" s="222"/>
      <c r="NZM132" s="222"/>
      <c r="NZN132" s="222"/>
      <c r="NZO132" s="222"/>
      <c r="NZP132" s="222"/>
      <c r="NZQ132" s="222"/>
      <c r="NZR132" s="222"/>
      <c r="NZS132" s="222"/>
      <c r="NZT132" s="222"/>
      <c r="NZU132" s="222"/>
      <c r="NZV132" s="222"/>
      <c r="NZW132" s="222"/>
      <c r="NZX132" s="222"/>
      <c r="NZY132" s="222"/>
      <c r="NZZ132" s="222"/>
      <c r="OAA132" s="222"/>
      <c r="OAB132" s="222"/>
      <c r="OAC132" s="222"/>
      <c r="OAD132" s="222"/>
      <c r="OAE132" s="222"/>
      <c r="OAF132" s="222"/>
      <c r="OAG132" s="222"/>
      <c r="OAH132" s="222"/>
      <c r="OAI132" s="222"/>
      <c r="OAJ132" s="222"/>
      <c r="OAK132" s="222"/>
      <c r="OAL132" s="222"/>
      <c r="OAM132" s="222"/>
      <c r="OAN132" s="222"/>
      <c r="OAO132" s="222"/>
      <c r="OAP132" s="222"/>
      <c r="OAQ132" s="222"/>
      <c r="OAR132" s="222"/>
      <c r="OAS132" s="222"/>
      <c r="OAT132" s="222"/>
      <c r="OAU132" s="222"/>
      <c r="OAV132" s="222"/>
      <c r="OAW132" s="222"/>
      <c r="OAX132" s="222"/>
      <c r="OAY132" s="222"/>
      <c r="OAZ132" s="222"/>
      <c r="OBA132" s="222"/>
      <c r="OBB132" s="222"/>
      <c r="OBC132" s="222"/>
      <c r="OBD132" s="222"/>
      <c r="OBE132" s="222"/>
      <c r="OBF132" s="222"/>
      <c r="OBG132" s="222"/>
      <c r="OBH132" s="222"/>
      <c r="OBI132" s="222"/>
      <c r="OBJ132" s="222"/>
      <c r="OBK132" s="222"/>
      <c r="OBL132" s="222"/>
      <c r="OBM132" s="222"/>
      <c r="OBN132" s="222"/>
      <c r="OBO132" s="222"/>
      <c r="OBP132" s="222"/>
      <c r="OBQ132" s="222"/>
      <c r="OBR132" s="222"/>
      <c r="OBS132" s="222"/>
      <c r="OBT132" s="222"/>
      <c r="OBU132" s="222"/>
      <c r="OBV132" s="222"/>
      <c r="OBW132" s="222"/>
      <c r="OBX132" s="222"/>
      <c r="OBY132" s="222"/>
      <c r="OBZ132" s="222"/>
      <c r="OCA132" s="222"/>
      <c r="OCB132" s="222"/>
      <c r="OCC132" s="222"/>
      <c r="OCD132" s="222"/>
      <c r="OCE132" s="222"/>
      <c r="OCF132" s="222"/>
      <c r="OCG132" s="222"/>
      <c r="OCH132" s="222"/>
      <c r="OCI132" s="222"/>
      <c r="OCJ132" s="222"/>
      <c r="OCK132" s="222"/>
      <c r="OCL132" s="222"/>
      <c r="OCM132" s="222"/>
      <c r="OCN132" s="222"/>
      <c r="OCO132" s="222"/>
      <c r="OCP132" s="222"/>
      <c r="OCQ132" s="222"/>
      <c r="OCR132" s="222"/>
      <c r="OCS132" s="222"/>
      <c r="OCT132" s="222"/>
      <c r="OCU132" s="222"/>
      <c r="OCV132" s="222"/>
      <c r="OCW132" s="222"/>
      <c r="OCX132" s="222"/>
      <c r="OCY132" s="222"/>
      <c r="OCZ132" s="222"/>
      <c r="ODA132" s="222"/>
      <c r="ODB132" s="222"/>
      <c r="ODC132" s="222"/>
      <c r="ODD132" s="222"/>
      <c r="ODE132" s="222"/>
      <c r="ODF132" s="222"/>
      <c r="ODG132" s="222"/>
      <c r="ODH132" s="222"/>
      <c r="ODI132" s="222"/>
      <c r="ODJ132" s="222"/>
      <c r="ODK132" s="222"/>
      <c r="ODL132" s="222"/>
      <c r="ODM132" s="222"/>
      <c r="ODN132" s="222"/>
      <c r="ODO132" s="222"/>
      <c r="ODP132" s="222"/>
      <c r="ODQ132" s="222"/>
      <c r="ODR132" s="222"/>
      <c r="ODS132" s="222"/>
      <c r="ODT132" s="222"/>
      <c r="ODU132" s="222"/>
      <c r="ODV132" s="222"/>
      <c r="ODW132" s="222"/>
      <c r="ODX132" s="222"/>
      <c r="ODY132" s="222"/>
      <c r="ODZ132" s="222"/>
      <c r="OEA132" s="222"/>
      <c r="OEB132" s="222"/>
      <c r="OEC132" s="222"/>
      <c r="OED132" s="222"/>
      <c r="OEE132" s="222"/>
      <c r="OEF132" s="222"/>
      <c r="OEG132" s="222"/>
      <c r="OEH132" s="222"/>
      <c r="OEI132" s="222"/>
      <c r="OEJ132" s="222"/>
      <c r="OEK132" s="222"/>
      <c r="OEL132" s="222"/>
      <c r="OEM132" s="222"/>
      <c r="OEN132" s="222"/>
      <c r="OEO132" s="222"/>
      <c r="OEP132" s="222"/>
      <c r="OEQ132" s="222"/>
      <c r="OER132" s="222"/>
      <c r="OES132" s="222"/>
      <c r="OET132" s="222"/>
      <c r="OEU132" s="222"/>
      <c r="OEV132" s="222"/>
      <c r="OEW132" s="222"/>
      <c r="OEX132" s="222"/>
      <c r="OEY132" s="222"/>
      <c r="OEZ132" s="222"/>
      <c r="OFA132" s="222"/>
      <c r="OFB132" s="222"/>
      <c r="OFC132" s="222"/>
      <c r="OFD132" s="222"/>
      <c r="OFE132" s="222"/>
      <c r="OFF132" s="222"/>
      <c r="OFG132" s="222"/>
      <c r="OFH132" s="222"/>
      <c r="OFI132" s="222"/>
      <c r="OFJ132" s="222"/>
      <c r="OFK132" s="222"/>
      <c r="OFL132" s="222"/>
      <c r="OFM132" s="222"/>
      <c r="OFN132" s="222"/>
      <c r="OFO132" s="222"/>
      <c r="OFP132" s="222"/>
      <c r="OFQ132" s="222"/>
      <c r="OFR132" s="222"/>
      <c r="OFS132" s="222"/>
      <c r="OFT132" s="222"/>
      <c r="OFU132" s="222"/>
      <c r="OFV132" s="222"/>
      <c r="OFW132" s="222"/>
      <c r="OFX132" s="222"/>
      <c r="OFY132" s="222"/>
      <c r="OFZ132" s="222"/>
      <c r="OGA132" s="222"/>
      <c r="OGB132" s="222"/>
      <c r="OGC132" s="222"/>
      <c r="OGD132" s="222"/>
      <c r="OGE132" s="222"/>
      <c r="OGF132" s="222"/>
      <c r="OGG132" s="222"/>
      <c r="OGH132" s="222"/>
      <c r="OGI132" s="222"/>
      <c r="OGJ132" s="222"/>
      <c r="OGK132" s="222"/>
      <c r="OGL132" s="222"/>
      <c r="OGM132" s="222"/>
      <c r="OGN132" s="222"/>
      <c r="OGO132" s="222"/>
      <c r="OGP132" s="222"/>
      <c r="OGQ132" s="222"/>
      <c r="OGR132" s="222"/>
      <c r="OGS132" s="222"/>
      <c r="OGT132" s="222"/>
      <c r="OGU132" s="222"/>
      <c r="OGV132" s="222"/>
      <c r="OGW132" s="222"/>
      <c r="OGX132" s="222"/>
      <c r="OGY132" s="222"/>
      <c r="OGZ132" s="222"/>
      <c r="OHA132" s="222"/>
      <c r="OHB132" s="222"/>
      <c r="OHC132" s="222"/>
      <c r="OHD132" s="222"/>
      <c r="OHE132" s="222"/>
      <c r="OHF132" s="222"/>
      <c r="OHG132" s="222"/>
      <c r="OHH132" s="222"/>
      <c r="OHI132" s="222"/>
      <c r="OHJ132" s="222"/>
      <c r="OHK132" s="222"/>
      <c r="OHL132" s="222"/>
      <c r="OHM132" s="222"/>
      <c r="OHN132" s="222"/>
      <c r="OHO132" s="222"/>
      <c r="OHP132" s="222"/>
      <c r="OHQ132" s="222"/>
      <c r="OHR132" s="222"/>
      <c r="OHS132" s="222"/>
      <c r="OHT132" s="222"/>
      <c r="OHU132" s="222"/>
      <c r="OHV132" s="222"/>
      <c r="OHW132" s="222"/>
      <c r="OHX132" s="222"/>
      <c r="OHY132" s="222"/>
      <c r="OHZ132" s="222"/>
      <c r="OIA132" s="222"/>
      <c r="OIB132" s="222"/>
      <c r="OIC132" s="222"/>
      <c r="OID132" s="222"/>
      <c r="OIE132" s="222"/>
      <c r="OIF132" s="222"/>
      <c r="OIG132" s="222"/>
      <c r="OIH132" s="222"/>
      <c r="OII132" s="222"/>
      <c r="OIJ132" s="222"/>
      <c r="OIK132" s="222"/>
      <c r="OIL132" s="222"/>
      <c r="OIM132" s="222"/>
      <c r="OIN132" s="222"/>
      <c r="OIO132" s="222"/>
      <c r="OIP132" s="222"/>
      <c r="OIQ132" s="222"/>
      <c r="OIR132" s="222"/>
      <c r="OIS132" s="222"/>
      <c r="OIT132" s="222"/>
      <c r="OIU132" s="222"/>
      <c r="OIV132" s="222"/>
      <c r="OIW132" s="222"/>
      <c r="OIX132" s="222"/>
      <c r="OIY132" s="222"/>
      <c r="OIZ132" s="222"/>
      <c r="OJA132" s="222"/>
      <c r="OJB132" s="222"/>
      <c r="OJC132" s="222"/>
      <c r="OJD132" s="222"/>
      <c r="OJE132" s="222"/>
      <c r="OJF132" s="222"/>
      <c r="OJG132" s="222"/>
      <c r="OJH132" s="222"/>
      <c r="OJI132" s="222"/>
      <c r="OJJ132" s="222"/>
      <c r="OJK132" s="222"/>
      <c r="OJL132" s="222"/>
      <c r="OJM132" s="222"/>
      <c r="OJN132" s="222"/>
      <c r="OJO132" s="222"/>
      <c r="OJP132" s="222"/>
      <c r="OJQ132" s="222"/>
      <c r="OJR132" s="222"/>
      <c r="OJS132" s="222"/>
      <c r="OJT132" s="222"/>
      <c r="OJU132" s="222"/>
      <c r="OJV132" s="222"/>
      <c r="OJW132" s="222"/>
      <c r="OJX132" s="222"/>
      <c r="OJY132" s="222"/>
      <c r="OJZ132" s="222"/>
      <c r="OKA132" s="222"/>
      <c r="OKB132" s="222"/>
      <c r="OKC132" s="222"/>
      <c r="OKD132" s="222"/>
      <c r="OKE132" s="222"/>
      <c r="OKF132" s="222"/>
      <c r="OKG132" s="222"/>
      <c r="OKH132" s="222"/>
      <c r="OKI132" s="222"/>
      <c r="OKJ132" s="222"/>
      <c r="OKK132" s="222"/>
      <c r="OKL132" s="222"/>
      <c r="OKM132" s="222"/>
      <c r="OKN132" s="222"/>
      <c r="OKO132" s="222"/>
      <c r="OKP132" s="222"/>
      <c r="OKQ132" s="222"/>
      <c r="OKR132" s="222"/>
      <c r="OKS132" s="222"/>
      <c r="OKT132" s="222"/>
      <c r="OKU132" s="222"/>
      <c r="OKV132" s="222"/>
      <c r="OKW132" s="222"/>
      <c r="OKX132" s="222"/>
      <c r="OKY132" s="222"/>
      <c r="OKZ132" s="222"/>
      <c r="OLA132" s="222"/>
      <c r="OLB132" s="222"/>
      <c r="OLC132" s="222"/>
      <c r="OLD132" s="222"/>
      <c r="OLE132" s="222"/>
      <c r="OLF132" s="222"/>
      <c r="OLG132" s="222"/>
      <c r="OLH132" s="222"/>
      <c r="OLI132" s="222"/>
      <c r="OLJ132" s="222"/>
      <c r="OLK132" s="222"/>
      <c r="OLL132" s="222"/>
      <c r="OLM132" s="222"/>
      <c r="OLN132" s="222"/>
      <c r="OLO132" s="222"/>
      <c r="OLP132" s="222"/>
      <c r="OLQ132" s="222"/>
      <c r="OLR132" s="222"/>
      <c r="OLS132" s="222"/>
      <c r="OLT132" s="222"/>
      <c r="OLU132" s="222"/>
      <c r="OLV132" s="222"/>
      <c r="OLW132" s="222"/>
      <c r="OLX132" s="222"/>
      <c r="OLY132" s="222"/>
      <c r="OLZ132" s="222"/>
      <c r="OMA132" s="222"/>
      <c r="OMB132" s="222"/>
      <c r="OMC132" s="222"/>
      <c r="OMD132" s="222"/>
      <c r="OME132" s="222"/>
      <c r="OMF132" s="222"/>
      <c r="OMG132" s="222"/>
      <c r="OMH132" s="222"/>
      <c r="OMI132" s="222"/>
      <c r="OMJ132" s="222"/>
      <c r="OMK132" s="222"/>
      <c r="OML132" s="222"/>
      <c r="OMM132" s="222"/>
      <c r="OMN132" s="222"/>
      <c r="OMO132" s="222"/>
      <c r="OMP132" s="222"/>
      <c r="OMQ132" s="222"/>
      <c r="OMR132" s="222"/>
      <c r="OMS132" s="222"/>
      <c r="OMT132" s="222"/>
      <c r="OMU132" s="222"/>
      <c r="OMV132" s="222"/>
      <c r="OMW132" s="222"/>
      <c r="OMX132" s="222"/>
      <c r="OMY132" s="222"/>
      <c r="OMZ132" s="222"/>
      <c r="ONA132" s="222"/>
      <c r="ONB132" s="222"/>
      <c r="ONC132" s="222"/>
      <c r="OND132" s="222"/>
      <c r="ONE132" s="222"/>
      <c r="ONF132" s="222"/>
      <c r="ONG132" s="222"/>
      <c r="ONH132" s="222"/>
      <c r="ONI132" s="222"/>
      <c r="ONJ132" s="222"/>
      <c r="ONK132" s="222"/>
      <c r="ONL132" s="222"/>
      <c r="ONM132" s="222"/>
      <c r="ONN132" s="222"/>
      <c r="ONO132" s="222"/>
      <c r="ONP132" s="222"/>
      <c r="ONQ132" s="222"/>
      <c r="ONR132" s="222"/>
      <c r="ONS132" s="222"/>
      <c r="ONT132" s="222"/>
      <c r="ONU132" s="222"/>
      <c r="ONV132" s="222"/>
      <c r="ONW132" s="222"/>
      <c r="ONX132" s="222"/>
      <c r="ONY132" s="222"/>
      <c r="ONZ132" s="222"/>
      <c r="OOA132" s="222"/>
      <c r="OOB132" s="222"/>
      <c r="OOC132" s="222"/>
      <c r="OOD132" s="222"/>
      <c r="OOE132" s="222"/>
      <c r="OOF132" s="222"/>
      <c r="OOG132" s="222"/>
      <c r="OOH132" s="222"/>
      <c r="OOI132" s="222"/>
      <c r="OOJ132" s="222"/>
      <c r="OOK132" s="222"/>
      <c r="OOL132" s="222"/>
      <c r="OOM132" s="222"/>
      <c r="OON132" s="222"/>
      <c r="OOO132" s="222"/>
      <c r="OOP132" s="222"/>
      <c r="OOQ132" s="222"/>
      <c r="OOR132" s="222"/>
      <c r="OOS132" s="222"/>
      <c r="OOT132" s="222"/>
      <c r="OOU132" s="222"/>
      <c r="OOV132" s="222"/>
      <c r="OOW132" s="222"/>
      <c r="OOX132" s="222"/>
      <c r="OOY132" s="222"/>
      <c r="OOZ132" s="222"/>
      <c r="OPA132" s="222"/>
      <c r="OPB132" s="222"/>
      <c r="OPC132" s="222"/>
      <c r="OPD132" s="222"/>
      <c r="OPE132" s="222"/>
      <c r="OPF132" s="222"/>
      <c r="OPG132" s="222"/>
      <c r="OPH132" s="222"/>
      <c r="OPI132" s="222"/>
      <c r="OPJ132" s="222"/>
      <c r="OPK132" s="222"/>
      <c r="OPL132" s="222"/>
      <c r="OPM132" s="222"/>
      <c r="OPN132" s="222"/>
      <c r="OPO132" s="222"/>
      <c r="OPP132" s="222"/>
      <c r="OPQ132" s="222"/>
      <c r="OPR132" s="222"/>
      <c r="OPS132" s="222"/>
      <c r="OPT132" s="222"/>
      <c r="OPU132" s="222"/>
      <c r="OPV132" s="222"/>
      <c r="OPW132" s="222"/>
      <c r="OPX132" s="222"/>
      <c r="OPY132" s="222"/>
      <c r="OPZ132" s="222"/>
      <c r="OQA132" s="222"/>
      <c r="OQB132" s="222"/>
      <c r="OQC132" s="222"/>
      <c r="OQD132" s="222"/>
      <c r="OQE132" s="222"/>
      <c r="OQF132" s="222"/>
      <c r="OQG132" s="222"/>
      <c r="OQH132" s="222"/>
      <c r="OQI132" s="222"/>
      <c r="OQJ132" s="222"/>
      <c r="OQK132" s="222"/>
      <c r="OQL132" s="222"/>
      <c r="OQM132" s="222"/>
      <c r="OQN132" s="222"/>
      <c r="OQO132" s="222"/>
      <c r="OQP132" s="222"/>
      <c r="OQQ132" s="222"/>
      <c r="OQR132" s="222"/>
      <c r="OQS132" s="222"/>
      <c r="OQT132" s="222"/>
      <c r="OQU132" s="222"/>
      <c r="OQV132" s="222"/>
      <c r="OQW132" s="222"/>
      <c r="OQX132" s="222"/>
      <c r="OQY132" s="222"/>
      <c r="OQZ132" s="222"/>
      <c r="ORA132" s="222"/>
      <c r="ORB132" s="222"/>
      <c r="ORC132" s="222"/>
      <c r="ORD132" s="222"/>
      <c r="ORE132" s="222"/>
      <c r="ORF132" s="222"/>
      <c r="ORG132" s="222"/>
      <c r="ORH132" s="222"/>
      <c r="ORI132" s="222"/>
      <c r="ORJ132" s="222"/>
      <c r="ORK132" s="222"/>
      <c r="ORL132" s="222"/>
      <c r="ORM132" s="222"/>
      <c r="ORN132" s="222"/>
      <c r="ORO132" s="222"/>
      <c r="ORP132" s="222"/>
      <c r="ORQ132" s="222"/>
      <c r="ORR132" s="222"/>
      <c r="ORS132" s="222"/>
      <c r="ORT132" s="222"/>
      <c r="ORU132" s="222"/>
      <c r="ORV132" s="222"/>
      <c r="ORW132" s="222"/>
      <c r="ORX132" s="222"/>
      <c r="ORY132" s="222"/>
      <c r="ORZ132" s="222"/>
      <c r="OSA132" s="222"/>
      <c r="OSB132" s="222"/>
      <c r="OSC132" s="222"/>
      <c r="OSD132" s="222"/>
      <c r="OSE132" s="222"/>
      <c r="OSF132" s="222"/>
      <c r="OSG132" s="222"/>
      <c r="OSH132" s="222"/>
      <c r="OSI132" s="222"/>
      <c r="OSJ132" s="222"/>
      <c r="OSK132" s="222"/>
      <c r="OSL132" s="222"/>
      <c r="OSM132" s="222"/>
      <c r="OSN132" s="222"/>
      <c r="OSO132" s="222"/>
      <c r="OSP132" s="222"/>
      <c r="OSQ132" s="222"/>
      <c r="OSR132" s="222"/>
      <c r="OSS132" s="222"/>
      <c r="OST132" s="222"/>
      <c r="OSU132" s="222"/>
      <c r="OSV132" s="222"/>
      <c r="OSW132" s="222"/>
      <c r="OSX132" s="222"/>
      <c r="OSY132" s="222"/>
      <c r="OSZ132" s="222"/>
      <c r="OTA132" s="222"/>
      <c r="OTB132" s="222"/>
      <c r="OTC132" s="222"/>
      <c r="OTD132" s="222"/>
      <c r="OTE132" s="222"/>
      <c r="OTF132" s="222"/>
      <c r="OTG132" s="222"/>
      <c r="OTH132" s="222"/>
      <c r="OTI132" s="222"/>
      <c r="OTJ132" s="222"/>
      <c r="OTK132" s="222"/>
      <c r="OTL132" s="222"/>
      <c r="OTM132" s="222"/>
      <c r="OTN132" s="222"/>
      <c r="OTO132" s="222"/>
      <c r="OTP132" s="222"/>
      <c r="OTQ132" s="222"/>
      <c r="OTR132" s="222"/>
      <c r="OTS132" s="222"/>
      <c r="OTT132" s="222"/>
      <c r="OTU132" s="222"/>
      <c r="OTV132" s="222"/>
      <c r="OTW132" s="222"/>
      <c r="OTX132" s="222"/>
      <c r="OTY132" s="222"/>
      <c r="OTZ132" s="222"/>
      <c r="OUA132" s="222"/>
      <c r="OUB132" s="222"/>
      <c r="OUC132" s="222"/>
      <c r="OUD132" s="222"/>
      <c r="OUE132" s="222"/>
      <c r="OUF132" s="222"/>
      <c r="OUG132" s="222"/>
      <c r="OUH132" s="222"/>
      <c r="OUI132" s="222"/>
      <c r="OUJ132" s="222"/>
      <c r="OUK132" s="222"/>
      <c r="OUL132" s="222"/>
      <c r="OUM132" s="222"/>
      <c r="OUN132" s="222"/>
      <c r="OUO132" s="222"/>
      <c r="OUP132" s="222"/>
      <c r="OUQ132" s="222"/>
      <c r="OUR132" s="222"/>
      <c r="OUS132" s="222"/>
      <c r="OUT132" s="222"/>
      <c r="OUU132" s="222"/>
      <c r="OUV132" s="222"/>
      <c r="OUW132" s="222"/>
      <c r="OUX132" s="222"/>
      <c r="OUY132" s="222"/>
      <c r="OUZ132" s="222"/>
      <c r="OVA132" s="222"/>
      <c r="OVB132" s="222"/>
      <c r="OVC132" s="222"/>
      <c r="OVD132" s="222"/>
      <c r="OVE132" s="222"/>
      <c r="OVF132" s="222"/>
      <c r="OVG132" s="222"/>
      <c r="OVH132" s="222"/>
      <c r="OVI132" s="222"/>
      <c r="OVJ132" s="222"/>
      <c r="OVK132" s="222"/>
      <c r="OVL132" s="222"/>
      <c r="OVM132" s="222"/>
      <c r="OVN132" s="222"/>
      <c r="OVO132" s="222"/>
      <c r="OVP132" s="222"/>
      <c r="OVQ132" s="222"/>
      <c r="OVR132" s="222"/>
      <c r="OVS132" s="222"/>
      <c r="OVT132" s="222"/>
      <c r="OVU132" s="222"/>
      <c r="OVV132" s="222"/>
      <c r="OVW132" s="222"/>
      <c r="OVX132" s="222"/>
      <c r="OVY132" s="222"/>
      <c r="OVZ132" s="222"/>
      <c r="OWA132" s="222"/>
      <c r="OWB132" s="222"/>
      <c r="OWC132" s="222"/>
      <c r="OWD132" s="222"/>
      <c r="OWE132" s="222"/>
      <c r="OWF132" s="222"/>
      <c r="OWG132" s="222"/>
      <c r="OWH132" s="222"/>
      <c r="OWI132" s="222"/>
      <c r="OWJ132" s="222"/>
      <c r="OWK132" s="222"/>
      <c r="OWL132" s="222"/>
      <c r="OWM132" s="222"/>
      <c r="OWN132" s="222"/>
      <c r="OWO132" s="222"/>
      <c r="OWP132" s="222"/>
      <c r="OWQ132" s="222"/>
      <c r="OWR132" s="222"/>
      <c r="OWS132" s="222"/>
      <c r="OWT132" s="222"/>
      <c r="OWU132" s="222"/>
      <c r="OWV132" s="222"/>
      <c r="OWW132" s="222"/>
      <c r="OWX132" s="222"/>
      <c r="OWY132" s="222"/>
      <c r="OWZ132" s="222"/>
      <c r="OXA132" s="222"/>
      <c r="OXB132" s="222"/>
      <c r="OXC132" s="222"/>
      <c r="OXD132" s="222"/>
      <c r="OXE132" s="222"/>
      <c r="OXF132" s="222"/>
      <c r="OXG132" s="222"/>
      <c r="OXH132" s="222"/>
      <c r="OXI132" s="222"/>
      <c r="OXJ132" s="222"/>
      <c r="OXK132" s="222"/>
      <c r="OXL132" s="222"/>
      <c r="OXM132" s="222"/>
      <c r="OXN132" s="222"/>
      <c r="OXO132" s="222"/>
      <c r="OXP132" s="222"/>
      <c r="OXQ132" s="222"/>
      <c r="OXR132" s="222"/>
      <c r="OXS132" s="222"/>
      <c r="OXT132" s="222"/>
      <c r="OXU132" s="222"/>
      <c r="OXV132" s="222"/>
      <c r="OXW132" s="222"/>
      <c r="OXX132" s="222"/>
      <c r="OXY132" s="222"/>
      <c r="OXZ132" s="222"/>
      <c r="OYA132" s="222"/>
      <c r="OYB132" s="222"/>
      <c r="OYC132" s="222"/>
      <c r="OYD132" s="222"/>
      <c r="OYE132" s="222"/>
      <c r="OYF132" s="222"/>
      <c r="OYG132" s="222"/>
      <c r="OYH132" s="222"/>
      <c r="OYI132" s="222"/>
      <c r="OYJ132" s="222"/>
      <c r="OYK132" s="222"/>
      <c r="OYL132" s="222"/>
      <c r="OYM132" s="222"/>
      <c r="OYN132" s="222"/>
      <c r="OYO132" s="222"/>
      <c r="OYP132" s="222"/>
      <c r="OYQ132" s="222"/>
      <c r="OYR132" s="222"/>
      <c r="OYS132" s="222"/>
      <c r="OYT132" s="222"/>
      <c r="OYU132" s="222"/>
      <c r="OYV132" s="222"/>
      <c r="OYW132" s="222"/>
      <c r="OYX132" s="222"/>
      <c r="OYY132" s="222"/>
      <c r="OYZ132" s="222"/>
      <c r="OZA132" s="222"/>
      <c r="OZB132" s="222"/>
      <c r="OZC132" s="222"/>
      <c r="OZD132" s="222"/>
      <c r="OZE132" s="222"/>
      <c r="OZF132" s="222"/>
      <c r="OZG132" s="222"/>
      <c r="OZH132" s="222"/>
      <c r="OZI132" s="222"/>
      <c r="OZJ132" s="222"/>
      <c r="OZK132" s="222"/>
      <c r="OZL132" s="222"/>
      <c r="OZM132" s="222"/>
      <c r="OZN132" s="222"/>
      <c r="OZO132" s="222"/>
      <c r="OZP132" s="222"/>
      <c r="OZQ132" s="222"/>
      <c r="OZR132" s="222"/>
      <c r="OZS132" s="222"/>
      <c r="OZT132" s="222"/>
      <c r="OZU132" s="222"/>
      <c r="OZV132" s="222"/>
      <c r="OZW132" s="222"/>
      <c r="OZX132" s="222"/>
      <c r="OZY132" s="222"/>
      <c r="OZZ132" s="222"/>
      <c r="PAA132" s="222"/>
      <c r="PAB132" s="222"/>
      <c r="PAC132" s="222"/>
      <c r="PAD132" s="222"/>
      <c r="PAE132" s="222"/>
      <c r="PAF132" s="222"/>
      <c r="PAG132" s="222"/>
      <c r="PAH132" s="222"/>
      <c r="PAI132" s="222"/>
      <c r="PAJ132" s="222"/>
      <c r="PAK132" s="222"/>
      <c r="PAL132" s="222"/>
      <c r="PAM132" s="222"/>
      <c r="PAN132" s="222"/>
      <c r="PAO132" s="222"/>
      <c r="PAP132" s="222"/>
      <c r="PAQ132" s="222"/>
      <c r="PAR132" s="222"/>
      <c r="PAS132" s="222"/>
      <c r="PAT132" s="222"/>
      <c r="PAU132" s="222"/>
      <c r="PAV132" s="222"/>
      <c r="PAW132" s="222"/>
      <c r="PAX132" s="222"/>
      <c r="PAY132" s="222"/>
      <c r="PAZ132" s="222"/>
      <c r="PBA132" s="222"/>
      <c r="PBB132" s="222"/>
      <c r="PBC132" s="222"/>
      <c r="PBD132" s="222"/>
      <c r="PBE132" s="222"/>
      <c r="PBF132" s="222"/>
      <c r="PBG132" s="222"/>
      <c r="PBH132" s="222"/>
      <c r="PBI132" s="222"/>
      <c r="PBJ132" s="222"/>
      <c r="PBK132" s="222"/>
      <c r="PBL132" s="222"/>
      <c r="PBM132" s="222"/>
      <c r="PBN132" s="222"/>
      <c r="PBO132" s="222"/>
      <c r="PBP132" s="222"/>
      <c r="PBQ132" s="222"/>
      <c r="PBR132" s="222"/>
      <c r="PBS132" s="222"/>
      <c r="PBT132" s="222"/>
      <c r="PBU132" s="222"/>
      <c r="PBV132" s="222"/>
      <c r="PBW132" s="222"/>
      <c r="PBX132" s="222"/>
      <c r="PBY132" s="222"/>
      <c r="PBZ132" s="222"/>
      <c r="PCA132" s="222"/>
      <c r="PCB132" s="222"/>
      <c r="PCC132" s="222"/>
      <c r="PCD132" s="222"/>
      <c r="PCE132" s="222"/>
      <c r="PCF132" s="222"/>
      <c r="PCG132" s="222"/>
      <c r="PCH132" s="222"/>
      <c r="PCI132" s="222"/>
      <c r="PCJ132" s="222"/>
      <c r="PCK132" s="222"/>
      <c r="PCL132" s="222"/>
      <c r="PCM132" s="222"/>
      <c r="PCN132" s="222"/>
      <c r="PCO132" s="222"/>
      <c r="PCP132" s="222"/>
      <c r="PCQ132" s="222"/>
      <c r="PCR132" s="222"/>
      <c r="PCS132" s="222"/>
      <c r="PCT132" s="222"/>
      <c r="PCU132" s="222"/>
      <c r="PCV132" s="222"/>
      <c r="PCW132" s="222"/>
      <c r="PCX132" s="222"/>
      <c r="PCY132" s="222"/>
      <c r="PCZ132" s="222"/>
      <c r="PDA132" s="222"/>
      <c r="PDB132" s="222"/>
      <c r="PDC132" s="222"/>
      <c r="PDD132" s="222"/>
      <c r="PDE132" s="222"/>
      <c r="PDF132" s="222"/>
      <c r="PDG132" s="222"/>
      <c r="PDH132" s="222"/>
      <c r="PDI132" s="222"/>
      <c r="PDJ132" s="222"/>
      <c r="PDK132" s="222"/>
      <c r="PDL132" s="222"/>
      <c r="PDM132" s="222"/>
      <c r="PDN132" s="222"/>
      <c r="PDO132" s="222"/>
      <c r="PDP132" s="222"/>
      <c r="PDQ132" s="222"/>
      <c r="PDR132" s="222"/>
      <c r="PDS132" s="222"/>
      <c r="PDT132" s="222"/>
      <c r="PDU132" s="222"/>
      <c r="PDV132" s="222"/>
      <c r="PDW132" s="222"/>
      <c r="PDX132" s="222"/>
      <c r="PDY132" s="222"/>
      <c r="PDZ132" s="222"/>
      <c r="PEA132" s="222"/>
      <c r="PEB132" s="222"/>
      <c r="PEC132" s="222"/>
      <c r="PED132" s="222"/>
      <c r="PEE132" s="222"/>
      <c r="PEF132" s="222"/>
      <c r="PEG132" s="222"/>
      <c r="PEH132" s="222"/>
      <c r="PEI132" s="222"/>
      <c r="PEJ132" s="222"/>
      <c r="PEK132" s="222"/>
      <c r="PEL132" s="222"/>
      <c r="PEM132" s="222"/>
      <c r="PEN132" s="222"/>
      <c r="PEO132" s="222"/>
      <c r="PEP132" s="222"/>
      <c r="PEQ132" s="222"/>
      <c r="PER132" s="222"/>
      <c r="PES132" s="222"/>
      <c r="PET132" s="222"/>
      <c r="PEU132" s="222"/>
      <c r="PEV132" s="222"/>
      <c r="PEW132" s="222"/>
      <c r="PEX132" s="222"/>
      <c r="PEY132" s="222"/>
      <c r="PEZ132" s="222"/>
      <c r="PFA132" s="222"/>
      <c r="PFB132" s="222"/>
      <c r="PFC132" s="222"/>
      <c r="PFD132" s="222"/>
      <c r="PFE132" s="222"/>
      <c r="PFF132" s="222"/>
      <c r="PFG132" s="222"/>
      <c r="PFH132" s="222"/>
      <c r="PFI132" s="222"/>
      <c r="PFJ132" s="222"/>
      <c r="PFK132" s="222"/>
      <c r="PFL132" s="222"/>
      <c r="PFM132" s="222"/>
      <c r="PFN132" s="222"/>
      <c r="PFO132" s="222"/>
      <c r="PFP132" s="222"/>
      <c r="PFQ132" s="222"/>
      <c r="PFR132" s="222"/>
      <c r="PFS132" s="222"/>
      <c r="PFT132" s="222"/>
      <c r="PFU132" s="222"/>
      <c r="PFV132" s="222"/>
      <c r="PFW132" s="222"/>
      <c r="PFX132" s="222"/>
      <c r="PFY132" s="222"/>
      <c r="PFZ132" s="222"/>
      <c r="PGA132" s="222"/>
      <c r="PGB132" s="222"/>
      <c r="PGC132" s="222"/>
      <c r="PGD132" s="222"/>
      <c r="PGE132" s="222"/>
      <c r="PGF132" s="222"/>
      <c r="PGG132" s="222"/>
      <c r="PGH132" s="222"/>
      <c r="PGI132" s="222"/>
      <c r="PGJ132" s="222"/>
      <c r="PGK132" s="222"/>
      <c r="PGL132" s="222"/>
      <c r="PGM132" s="222"/>
      <c r="PGN132" s="222"/>
      <c r="PGO132" s="222"/>
      <c r="PGP132" s="222"/>
      <c r="PGQ132" s="222"/>
      <c r="PGR132" s="222"/>
      <c r="PGS132" s="222"/>
      <c r="PGT132" s="222"/>
      <c r="PGU132" s="222"/>
      <c r="PGV132" s="222"/>
      <c r="PGW132" s="222"/>
      <c r="PGX132" s="222"/>
      <c r="PGY132" s="222"/>
      <c r="PGZ132" s="222"/>
      <c r="PHA132" s="222"/>
      <c r="PHB132" s="222"/>
      <c r="PHC132" s="222"/>
      <c r="PHD132" s="222"/>
      <c r="PHE132" s="222"/>
      <c r="PHF132" s="222"/>
      <c r="PHG132" s="222"/>
      <c r="PHH132" s="222"/>
      <c r="PHI132" s="222"/>
      <c r="PHJ132" s="222"/>
      <c r="PHK132" s="222"/>
      <c r="PHL132" s="222"/>
      <c r="PHM132" s="222"/>
      <c r="PHN132" s="222"/>
      <c r="PHO132" s="222"/>
      <c r="PHP132" s="222"/>
      <c r="PHQ132" s="222"/>
      <c r="PHR132" s="222"/>
      <c r="PHS132" s="222"/>
      <c r="PHT132" s="222"/>
      <c r="PHU132" s="222"/>
      <c r="PHV132" s="222"/>
      <c r="PHW132" s="222"/>
      <c r="PHX132" s="222"/>
      <c r="PHY132" s="222"/>
      <c r="PHZ132" s="222"/>
      <c r="PIA132" s="222"/>
      <c r="PIB132" s="222"/>
      <c r="PIC132" s="222"/>
      <c r="PID132" s="222"/>
      <c r="PIE132" s="222"/>
      <c r="PIF132" s="222"/>
      <c r="PIG132" s="222"/>
      <c r="PIH132" s="222"/>
      <c r="PII132" s="222"/>
      <c r="PIJ132" s="222"/>
      <c r="PIK132" s="222"/>
      <c r="PIL132" s="222"/>
      <c r="PIM132" s="222"/>
      <c r="PIN132" s="222"/>
      <c r="PIO132" s="222"/>
      <c r="PIP132" s="222"/>
      <c r="PIQ132" s="222"/>
      <c r="PIR132" s="222"/>
      <c r="PIS132" s="222"/>
      <c r="PIT132" s="222"/>
      <c r="PIU132" s="222"/>
      <c r="PIV132" s="222"/>
      <c r="PIW132" s="222"/>
      <c r="PIX132" s="222"/>
      <c r="PIY132" s="222"/>
      <c r="PIZ132" s="222"/>
      <c r="PJA132" s="222"/>
      <c r="PJB132" s="222"/>
      <c r="PJC132" s="222"/>
      <c r="PJD132" s="222"/>
      <c r="PJE132" s="222"/>
      <c r="PJF132" s="222"/>
      <c r="PJG132" s="222"/>
      <c r="PJH132" s="222"/>
      <c r="PJI132" s="222"/>
      <c r="PJJ132" s="222"/>
      <c r="PJK132" s="222"/>
      <c r="PJL132" s="222"/>
      <c r="PJM132" s="222"/>
      <c r="PJN132" s="222"/>
      <c r="PJO132" s="222"/>
      <c r="PJP132" s="222"/>
      <c r="PJQ132" s="222"/>
      <c r="PJR132" s="222"/>
      <c r="PJS132" s="222"/>
      <c r="PJT132" s="222"/>
      <c r="PJU132" s="222"/>
      <c r="PJV132" s="222"/>
      <c r="PJW132" s="222"/>
      <c r="PJX132" s="222"/>
      <c r="PJY132" s="222"/>
      <c r="PJZ132" s="222"/>
      <c r="PKA132" s="222"/>
      <c r="PKB132" s="222"/>
      <c r="PKC132" s="222"/>
      <c r="PKD132" s="222"/>
      <c r="PKE132" s="222"/>
      <c r="PKF132" s="222"/>
      <c r="PKG132" s="222"/>
      <c r="PKH132" s="222"/>
      <c r="PKI132" s="222"/>
      <c r="PKJ132" s="222"/>
      <c r="PKK132" s="222"/>
      <c r="PKL132" s="222"/>
      <c r="PKM132" s="222"/>
      <c r="PKN132" s="222"/>
      <c r="PKO132" s="222"/>
      <c r="PKP132" s="222"/>
      <c r="PKQ132" s="222"/>
      <c r="PKR132" s="222"/>
      <c r="PKS132" s="222"/>
      <c r="PKT132" s="222"/>
      <c r="PKU132" s="222"/>
      <c r="PKV132" s="222"/>
      <c r="PKW132" s="222"/>
      <c r="PKX132" s="222"/>
      <c r="PKY132" s="222"/>
      <c r="PKZ132" s="222"/>
      <c r="PLA132" s="222"/>
      <c r="PLB132" s="222"/>
      <c r="PLC132" s="222"/>
      <c r="PLD132" s="222"/>
      <c r="PLE132" s="222"/>
      <c r="PLF132" s="222"/>
      <c r="PLG132" s="222"/>
      <c r="PLH132" s="222"/>
      <c r="PLI132" s="222"/>
      <c r="PLJ132" s="222"/>
      <c r="PLK132" s="222"/>
      <c r="PLL132" s="222"/>
      <c r="PLM132" s="222"/>
      <c r="PLN132" s="222"/>
      <c r="PLO132" s="222"/>
      <c r="PLP132" s="222"/>
      <c r="PLQ132" s="222"/>
      <c r="PLR132" s="222"/>
      <c r="PLS132" s="222"/>
      <c r="PLT132" s="222"/>
      <c r="PLU132" s="222"/>
      <c r="PLV132" s="222"/>
      <c r="PLW132" s="222"/>
      <c r="PLX132" s="222"/>
      <c r="PLY132" s="222"/>
      <c r="PLZ132" s="222"/>
      <c r="PMA132" s="222"/>
      <c r="PMB132" s="222"/>
      <c r="PMC132" s="222"/>
      <c r="PMD132" s="222"/>
      <c r="PME132" s="222"/>
      <c r="PMF132" s="222"/>
      <c r="PMG132" s="222"/>
      <c r="PMH132" s="222"/>
      <c r="PMI132" s="222"/>
      <c r="PMJ132" s="222"/>
      <c r="PMK132" s="222"/>
      <c r="PML132" s="222"/>
      <c r="PMM132" s="222"/>
      <c r="PMN132" s="222"/>
      <c r="PMO132" s="222"/>
      <c r="PMP132" s="222"/>
      <c r="PMQ132" s="222"/>
      <c r="PMR132" s="222"/>
      <c r="PMS132" s="222"/>
      <c r="PMT132" s="222"/>
      <c r="PMU132" s="222"/>
      <c r="PMV132" s="222"/>
      <c r="PMW132" s="222"/>
      <c r="PMX132" s="222"/>
      <c r="PMY132" s="222"/>
      <c r="PMZ132" s="222"/>
      <c r="PNA132" s="222"/>
      <c r="PNB132" s="222"/>
      <c r="PNC132" s="222"/>
      <c r="PND132" s="222"/>
      <c r="PNE132" s="222"/>
      <c r="PNF132" s="222"/>
      <c r="PNG132" s="222"/>
      <c r="PNH132" s="222"/>
      <c r="PNI132" s="222"/>
      <c r="PNJ132" s="222"/>
      <c r="PNK132" s="222"/>
      <c r="PNL132" s="222"/>
      <c r="PNM132" s="222"/>
      <c r="PNN132" s="222"/>
      <c r="PNO132" s="222"/>
      <c r="PNP132" s="222"/>
      <c r="PNQ132" s="222"/>
      <c r="PNR132" s="222"/>
      <c r="PNS132" s="222"/>
      <c r="PNT132" s="222"/>
      <c r="PNU132" s="222"/>
      <c r="PNV132" s="222"/>
      <c r="PNW132" s="222"/>
      <c r="PNX132" s="222"/>
      <c r="PNY132" s="222"/>
      <c r="PNZ132" s="222"/>
      <c r="POA132" s="222"/>
      <c r="POB132" s="222"/>
      <c r="POC132" s="222"/>
      <c r="POD132" s="222"/>
      <c r="POE132" s="222"/>
      <c r="POF132" s="222"/>
      <c r="POG132" s="222"/>
      <c r="POH132" s="222"/>
      <c r="POI132" s="222"/>
      <c r="POJ132" s="222"/>
      <c r="POK132" s="222"/>
      <c r="POL132" s="222"/>
      <c r="POM132" s="222"/>
      <c r="PON132" s="222"/>
      <c r="POO132" s="222"/>
      <c r="POP132" s="222"/>
      <c r="POQ132" s="222"/>
      <c r="POR132" s="222"/>
      <c r="POS132" s="222"/>
      <c r="POT132" s="222"/>
      <c r="POU132" s="222"/>
      <c r="POV132" s="222"/>
      <c r="POW132" s="222"/>
      <c r="POX132" s="222"/>
      <c r="POY132" s="222"/>
      <c r="POZ132" s="222"/>
      <c r="PPA132" s="222"/>
      <c r="PPB132" s="222"/>
      <c r="PPC132" s="222"/>
      <c r="PPD132" s="222"/>
      <c r="PPE132" s="222"/>
      <c r="PPF132" s="222"/>
      <c r="PPG132" s="222"/>
      <c r="PPH132" s="222"/>
      <c r="PPI132" s="222"/>
      <c r="PPJ132" s="222"/>
      <c r="PPK132" s="222"/>
      <c r="PPL132" s="222"/>
      <c r="PPM132" s="222"/>
      <c r="PPN132" s="222"/>
      <c r="PPO132" s="222"/>
      <c r="PPP132" s="222"/>
      <c r="PPQ132" s="222"/>
      <c r="PPR132" s="222"/>
      <c r="PPS132" s="222"/>
      <c r="PPT132" s="222"/>
      <c r="PPU132" s="222"/>
      <c r="PPV132" s="222"/>
      <c r="PPW132" s="222"/>
      <c r="PPX132" s="222"/>
      <c r="PPY132" s="222"/>
      <c r="PPZ132" s="222"/>
      <c r="PQA132" s="222"/>
      <c r="PQB132" s="222"/>
      <c r="PQC132" s="222"/>
      <c r="PQD132" s="222"/>
      <c r="PQE132" s="222"/>
      <c r="PQF132" s="222"/>
      <c r="PQG132" s="222"/>
      <c r="PQH132" s="222"/>
      <c r="PQI132" s="222"/>
      <c r="PQJ132" s="222"/>
      <c r="PQK132" s="222"/>
      <c r="PQL132" s="222"/>
      <c r="PQM132" s="222"/>
      <c r="PQN132" s="222"/>
      <c r="PQO132" s="222"/>
      <c r="PQP132" s="222"/>
      <c r="PQQ132" s="222"/>
      <c r="PQR132" s="222"/>
      <c r="PQS132" s="222"/>
      <c r="PQT132" s="222"/>
      <c r="PQU132" s="222"/>
      <c r="PQV132" s="222"/>
      <c r="PQW132" s="222"/>
      <c r="PQX132" s="222"/>
      <c r="PQY132" s="222"/>
      <c r="PQZ132" s="222"/>
      <c r="PRA132" s="222"/>
      <c r="PRB132" s="222"/>
      <c r="PRC132" s="222"/>
      <c r="PRD132" s="222"/>
      <c r="PRE132" s="222"/>
      <c r="PRF132" s="222"/>
      <c r="PRG132" s="222"/>
      <c r="PRH132" s="222"/>
      <c r="PRI132" s="222"/>
      <c r="PRJ132" s="222"/>
      <c r="PRK132" s="222"/>
      <c r="PRL132" s="222"/>
      <c r="PRM132" s="222"/>
      <c r="PRN132" s="222"/>
      <c r="PRO132" s="222"/>
      <c r="PRP132" s="222"/>
      <c r="PRQ132" s="222"/>
      <c r="PRR132" s="222"/>
      <c r="PRS132" s="222"/>
      <c r="PRT132" s="222"/>
      <c r="PRU132" s="222"/>
      <c r="PRV132" s="222"/>
      <c r="PRW132" s="222"/>
      <c r="PRX132" s="222"/>
      <c r="PRY132" s="222"/>
      <c r="PRZ132" s="222"/>
      <c r="PSA132" s="222"/>
      <c r="PSB132" s="222"/>
      <c r="PSC132" s="222"/>
      <c r="PSD132" s="222"/>
      <c r="PSE132" s="222"/>
      <c r="PSF132" s="222"/>
      <c r="PSG132" s="222"/>
      <c r="PSH132" s="222"/>
      <c r="PSI132" s="222"/>
      <c r="PSJ132" s="222"/>
      <c r="PSK132" s="222"/>
      <c r="PSL132" s="222"/>
      <c r="PSM132" s="222"/>
      <c r="PSN132" s="222"/>
      <c r="PSO132" s="222"/>
      <c r="PSP132" s="222"/>
      <c r="PSQ132" s="222"/>
      <c r="PSR132" s="222"/>
      <c r="PSS132" s="222"/>
      <c r="PST132" s="222"/>
      <c r="PSU132" s="222"/>
      <c r="PSV132" s="222"/>
      <c r="PSW132" s="222"/>
      <c r="PSX132" s="222"/>
      <c r="PSY132" s="222"/>
      <c r="PSZ132" s="222"/>
      <c r="PTA132" s="222"/>
      <c r="PTB132" s="222"/>
      <c r="PTC132" s="222"/>
      <c r="PTD132" s="222"/>
      <c r="PTE132" s="222"/>
      <c r="PTF132" s="222"/>
      <c r="PTG132" s="222"/>
      <c r="PTH132" s="222"/>
      <c r="PTI132" s="222"/>
      <c r="PTJ132" s="222"/>
      <c r="PTK132" s="222"/>
      <c r="PTL132" s="222"/>
      <c r="PTM132" s="222"/>
      <c r="PTN132" s="222"/>
      <c r="PTO132" s="222"/>
      <c r="PTP132" s="222"/>
      <c r="PTQ132" s="222"/>
      <c r="PTR132" s="222"/>
      <c r="PTS132" s="222"/>
      <c r="PTT132" s="222"/>
      <c r="PTU132" s="222"/>
      <c r="PTV132" s="222"/>
      <c r="PTW132" s="222"/>
      <c r="PTX132" s="222"/>
      <c r="PTY132" s="222"/>
      <c r="PTZ132" s="222"/>
      <c r="PUA132" s="222"/>
      <c r="PUB132" s="222"/>
      <c r="PUC132" s="222"/>
      <c r="PUD132" s="222"/>
      <c r="PUE132" s="222"/>
      <c r="PUF132" s="222"/>
      <c r="PUG132" s="222"/>
      <c r="PUH132" s="222"/>
      <c r="PUI132" s="222"/>
      <c r="PUJ132" s="222"/>
      <c r="PUK132" s="222"/>
      <c r="PUL132" s="222"/>
      <c r="PUM132" s="222"/>
      <c r="PUN132" s="222"/>
      <c r="PUO132" s="222"/>
      <c r="PUP132" s="222"/>
      <c r="PUQ132" s="222"/>
      <c r="PUR132" s="222"/>
      <c r="PUS132" s="222"/>
      <c r="PUT132" s="222"/>
      <c r="PUU132" s="222"/>
      <c r="PUV132" s="222"/>
      <c r="PUW132" s="222"/>
      <c r="PUX132" s="222"/>
      <c r="PUY132" s="222"/>
      <c r="PUZ132" s="222"/>
      <c r="PVA132" s="222"/>
      <c r="PVB132" s="222"/>
      <c r="PVC132" s="222"/>
      <c r="PVD132" s="222"/>
      <c r="PVE132" s="222"/>
      <c r="PVF132" s="222"/>
      <c r="PVG132" s="222"/>
      <c r="PVH132" s="222"/>
      <c r="PVI132" s="222"/>
      <c r="PVJ132" s="222"/>
      <c r="PVK132" s="222"/>
      <c r="PVL132" s="222"/>
      <c r="PVM132" s="222"/>
      <c r="PVN132" s="222"/>
      <c r="PVO132" s="222"/>
      <c r="PVP132" s="222"/>
      <c r="PVQ132" s="222"/>
      <c r="PVR132" s="222"/>
      <c r="PVS132" s="222"/>
      <c r="PVT132" s="222"/>
      <c r="PVU132" s="222"/>
      <c r="PVV132" s="222"/>
      <c r="PVW132" s="222"/>
      <c r="PVX132" s="222"/>
      <c r="PVY132" s="222"/>
      <c r="PVZ132" s="222"/>
      <c r="PWA132" s="222"/>
      <c r="PWB132" s="222"/>
      <c r="PWC132" s="222"/>
      <c r="PWD132" s="222"/>
      <c r="PWE132" s="222"/>
      <c r="PWF132" s="222"/>
      <c r="PWG132" s="222"/>
      <c r="PWH132" s="222"/>
      <c r="PWI132" s="222"/>
      <c r="PWJ132" s="222"/>
      <c r="PWK132" s="222"/>
      <c r="PWL132" s="222"/>
      <c r="PWM132" s="222"/>
      <c r="PWN132" s="222"/>
      <c r="PWO132" s="222"/>
      <c r="PWP132" s="222"/>
      <c r="PWQ132" s="222"/>
      <c r="PWR132" s="222"/>
      <c r="PWS132" s="222"/>
      <c r="PWT132" s="222"/>
      <c r="PWU132" s="222"/>
      <c r="PWV132" s="222"/>
      <c r="PWW132" s="222"/>
      <c r="PWX132" s="222"/>
      <c r="PWY132" s="222"/>
      <c r="PWZ132" s="222"/>
      <c r="PXA132" s="222"/>
      <c r="PXB132" s="222"/>
      <c r="PXC132" s="222"/>
      <c r="PXD132" s="222"/>
      <c r="PXE132" s="222"/>
      <c r="PXF132" s="222"/>
      <c r="PXG132" s="222"/>
      <c r="PXH132" s="222"/>
      <c r="PXI132" s="222"/>
      <c r="PXJ132" s="222"/>
      <c r="PXK132" s="222"/>
      <c r="PXL132" s="222"/>
      <c r="PXM132" s="222"/>
      <c r="PXN132" s="222"/>
      <c r="PXO132" s="222"/>
      <c r="PXP132" s="222"/>
      <c r="PXQ132" s="222"/>
      <c r="PXR132" s="222"/>
      <c r="PXS132" s="222"/>
      <c r="PXT132" s="222"/>
      <c r="PXU132" s="222"/>
      <c r="PXV132" s="222"/>
      <c r="PXW132" s="222"/>
      <c r="PXX132" s="222"/>
      <c r="PXY132" s="222"/>
      <c r="PXZ132" s="222"/>
      <c r="PYA132" s="222"/>
      <c r="PYB132" s="222"/>
      <c r="PYC132" s="222"/>
      <c r="PYD132" s="222"/>
      <c r="PYE132" s="222"/>
      <c r="PYF132" s="222"/>
      <c r="PYG132" s="222"/>
      <c r="PYH132" s="222"/>
      <c r="PYI132" s="222"/>
      <c r="PYJ132" s="222"/>
      <c r="PYK132" s="222"/>
      <c r="PYL132" s="222"/>
      <c r="PYM132" s="222"/>
      <c r="PYN132" s="222"/>
      <c r="PYO132" s="222"/>
      <c r="PYP132" s="222"/>
      <c r="PYQ132" s="222"/>
      <c r="PYR132" s="222"/>
      <c r="PYS132" s="222"/>
      <c r="PYT132" s="222"/>
      <c r="PYU132" s="222"/>
      <c r="PYV132" s="222"/>
      <c r="PYW132" s="222"/>
      <c r="PYX132" s="222"/>
      <c r="PYY132" s="222"/>
      <c r="PYZ132" s="222"/>
      <c r="PZA132" s="222"/>
      <c r="PZB132" s="222"/>
      <c r="PZC132" s="222"/>
      <c r="PZD132" s="222"/>
      <c r="PZE132" s="222"/>
      <c r="PZF132" s="222"/>
      <c r="PZG132" s="222"/>
      <c r="PZH132" s="222"/>
      <c r="PZI132" s="222"/>
      <c r="PZJ132" s="222"/>
      <c r="PZK132" s="222"/>
      <c r="PZL132" s="222"/>
      <c r="PZM132" s="222"/>
      <c r="PZN132" s="222"/>
      <c r="PZO132" s="222"/>
      <c r="PZP132" s="222"/>
      <c r="PZQ132" s="222"/>
      <c r="PZR132" s="222"/>
      <c r="PZS132" s="222"/>
      <c r="PZT132" s="222"/>
      <c r="PZU132" s="222"/>
      <c r="PZV132" s="222"/>
      <c r="PZW132" s="222"/>
      <c r="PZX132" s="222"/>
      <c r="PZY132" s="222"/>
      <c r="PZZ132" s="222"/>
      <c r="QAA132" s="222"/>
      <c r="QAB132" s="222"/>
      <c r="QAC132" s="222"/>
      <c r="QAD132" s="222"/>
      <c r="QAE132" s="222"/>
      <c r="QAF132" s="222"/>
      <c r="QAG132" s="222"/>
      <c r="QAH132" s="222"/>
      <c r="QAI132" s="222"/>
      <c r="QAJ132" s="222"/>
      <c r="QAK132" s="222"/>
      <c r="QAL132" s="222"/>
      <c r="QAM132" s="222"/>
      <c r="QAN132" s="222"/>
      <c r="QAO132" s="222"/>
      <c r="QAP132" s="222"/>
      <c r="QAQ132" s="222"/>
      <c r="QAR132" s="222"/>
      <c r="QAS132" s="222"/>
      <c r="QAT132" s="222"/>
      <c r="QAU132" s="222"/>
      <c r="QAV132" s="222"/>
      <c r="QAW132" s="222"/>
      <c r="QAX132" s="222"/>
      <c r="QAY132" s="222"/>
      <c r="QAZ132" s="222"/>
      <c r="QBA132" s="222"/>
      <c r="QBB132" s="222"/>
      <c r="QBC132" s="222"/>
      <c r="QBD132" s="222"/>
      <c r="QBE132" s="222"/>
      <c r="QBF132" s="222"/>
      <c r="QBG132" s="222"/>
      <c r="QBH132" s="222"/>
      <c r="QBI132" s="222"/>
      <c r="QBJ132" s="222"/>
      <c r="QBK132" s="222"/>
      <c r="QBL132" s="222"/>
      <c r="QBM132" s="222"/>
      <c r="QBN132" s="222"/>
      <c r="QBO132" s="222"/>
      <c r="QBP132" s="222"/>
      <c r="QBQ132" s="222"/>
      <c r="QBR132" s="222"/>
      <c r="QBS132" s="222"/>
      <c r="QBT132" s="222"/>
      <c r="QBU132" s="222"/>
      <c r="QBV132" s="222"/>
      <c r="QBW132" s="222"/>
      <c r="QBX132" s="222"/>
      <c r="QBY132" s="222"/>
      <c r="QBZ132" s="222"/>
      <c r="QCA132" s="222"/>
      <c r="QCB132" s="222"/>
      <c r="QCC132" s="222"/>
      <c r="QCD132" s="222"/>
      <c r="QCE132" s="222"/>
      <c r="QCF132" s="222"/>
      <c r="QCG132" s="222"/>
      <c r="QCH132" s="222"/>
      <c r="QCI132" s="222"/>
      <c r="QCJ132" s="222"/>
      <c r="QCK132" s="222"/>
      <c r="QCL132" s="222"/>
      <c r="QCM132" s="222"/>
      <c r="QCN132" s="222"/>
      <c r="QCO132" s="222"/>
      <c r="QCP132" s="222"/>
      <c r="QCQ132" s="222"/>
      <c r="QCR132" s="222"/>
      <c r="QCS132" s="222"/>
      <c r="QCT132" s="222"/>
      <c r="QCU132" s="222"/>
      <c r="QCV132" s="222"/>
      <c r="QCW132" s="222"/>
      <c r="QCX132" s="222"/>
      <c r="QCY132" s="222"/>
      <c r="QCZ132" s="222"/>
      <c r="QDA132" s="222"/>
      <c r="QDB132" s="222"/>
      <c r="QDC132" s="222"/>
      <c r="QDD132" s="222"/>
      <c r="QDE132" s="222"/>
      <c r="QDF132" s="222"/>
      <c r="QDG132" s="222"/>
      <c r="QDH132" s="222"/>
      <c r="QDI132" s="222"/>
      <c r="QDJ132" s="222"/>
      <c r="QDK132" s="222"/>
      <c r="QDL132" s="222"/>
      <c r="QDM132" s="222"/>
      <c r="QDN132" s="222"/>
      <c r="QDO132" s="222"/>
      <c r="QDP132" s="222"/>
      <c r="QDQ132" s="222"/>
      <c r="QDR132" s="222"/>
      <c r="QDS132" s="222"/>
      <c r="QDT132" s="222"/>
      <c r="QDU132" s="222"/>
      <c r="QDV132" s="222"/>
      <c r="QDW132" s="222"/>
      <c r="QDX132" s="222"/>
      <c r="QDY132" s="222"/>
      <c r="QDZ132" s="222"/>
      <c r="QEA132" s="222"/>
      <c r="QEB132" s="222"/>
      <c r="QEC132" s="222"/>
      <c r="QED132" s="222"/>
      <c r="QEE132" s="222"/>
      <c r="QEF132" s="222"/>
      <c r="QEG132" s="222"/>
      <c r="QEH132" s="222"/>
      <c r="QEI132" s="222"/>
      <c r="QEJ132" s="222"/>
      <c r="QEK132" s="222"/>
      <c r="QEL132" s="222"/>
      <c r="QEM132" s="222"/>
      <c r="QEN132" s="222"/>
      <c r="QEO132" s="222"/>
      <c r="QEP132" s="222"/>
      <c r="QEQ132" s="222"/>
      <c r="QER132" s="222"/>
      <c r="QES132" s="222"/>
      <c r="QET132" s="222"/>
      <c r="QEU132" s="222"/>
      <c r="QEV132" s="222"/>
      <c r="QEW132" s="222"/>
      <c r="QEX132" s="222"/>
      <c r="QEY132" s="222"/>
      <c r="QEZ132" s="222"/>
      <c r="QFA132" s="222"/>
      <c r="QFB132" s="222"/>
      <c r="QFC132" s="222"/>
      <c r="QFD132" s="222"/>
      <c r="QFE132" s="222"/>
      <c r="QFF132" s="222"/>
      <c r="QFG132" s="222"/>
      <c r="QFH132" s="222"/>
      <c r="QFI132" s="222"/>
      <c r="QFJ132" s="222"/>
      <c r="QFK132" s="222"/>
      <c r="QFL132" s="222"/>
      <c r="QFM132" s="222"/>
      <c r="QFN132" s="222"/>
      <c r="QFO132" s="222"/>
      <c r="QFP132" s="222"/>
      <c r="QFQ132" s="222"/>
      <c r="QFR132" s="222"/>
      <c r="QFS132" s="222"/>
      <c r="QFT132" s="222"/>
      <c r="QFU132" s="222"/>
      <c r="QFV132" s="222"/>
      <c r="QFW132" s="222"/>
      <c r="QFX132" s="222"/>
      <c r="QFY132" s="222"/>
      <c r="QFZ132" s="222"/>
      <c r="QGA132" s="222"/>
      <c r="QGB132" s="222"/>
      <c r="QGC132" s="222"/>
      <c r="QGD132" s="222"/>
      <c r="QGE132" s="222"/>
      <c r="QGF132" s="222"/>
      <c r="QGG132" s="222"/>
      <c r="QGH132" s="222"/>
      <c r="QGI132" s="222"/>
      <c r="QGJ132" s="222"/>
      <c r="QGK132" s="222"/>
      <c r="QGL132" s="222"/>
      <c r="QGM132" s="222"/>
      <c r="QGN132" s="222"/>
      <c r="QGO132" s="222"/>
      <c r="QGP132" s="222"/>
      <c r="QGQ132" s="222"/>
      <c r="QGR132" s="222"/>
      <c r="QGS132" s="222"/>
      <c r="QGT132" s="222"/>
      <c r="QGU132" s="222"/>
      <c r="QGV132" s="222"/>
      <c r="QGW132" s="222"/>
      <c r="QGX132" s="222"/>
      <c r="QGY132" s="222"/>
      <c r="QGZ132" s="222"/>
      <c r="QHA132" s="222"/>
      <c r="QHB132" s="222"/>
      <c r="QHC132" s="222"/>
      <c r="QHD132" s="222"/>
      <c r="QHE132" s="222"/>
      <c r="QHF132" s="222"/>
      <c r="QHG132" s="222"/>
      <c r="QHH132" s="222"/>
      <c r="QHI132" s="222"/>
      <c r="QHJ132" s="222"/>
      <c r="QHK132" s="222"/>
      <c r="QHL132" s="222"/>
      <c r="QHM132" s="222"/>
      <c r="QHN132" s="222"/>
      <c r="QHO132" s="222"/>
      <c r="QHP132" s="222"/>
      <c r="QHQ132" s="222"/>
      <c r="QHR132" s="222"/>
      <c r="QHS132" s="222"/>
      <c r="QHT132" s="222"/>
      <c r="QHU132" s="222"/>
      <c r="QHV132" s="222"/>
      <c r="QHW132" s="222"/>
      <c r="QHX132" s="222"/>
      <c r="QHY132" s="222"/>
      <c r="QHZ132" s="222"/>
      <c r="QIA132" s="222"/>
      <c r="QIB132" s="222"/>
      <c r="QIC132" s="222"/>
      <c r="QID132" s="222"/>
      <c r="QIE132" s="222"/>
      <c r="QIF132" s="222"/>
      <c r="QIG132" s="222"/>
      <c r="QIH132" s="222"/>
      <c r="QII132" s="222"/>
      <c r="QIJ132" s="222"/>
      <c r="QIK132" s="222"/>
      <c r="QIL132" s="222"/>
      <c r="QIM132" s="222"/>
      <c r="QIN132" s="222"/>
      <c r="QIO132" s="222"/>
      <c r="QIP132" s="222"/>
      <c r="QIQ132" s="222"/>
      <c r="QIR132" s="222"/>
      <c r="QIS132" s="222"/>
      <c r="QIT132" s="222"/>
      <c r="QIU132" s="222"/>
      <c r="QIV132" s="222"/>
      <c r="QIW132" s="222"/>
      <c r="QIX132" s="222"/>
      <c r="QIY132" s="222"/>
      <c r="QIZ132" s="222"/>
      <c r="QJA132" s="222"/>
      <c r="QJB132" s="222"/>
      <c r="QJC132" s="222"/>
      <c r="QJD132" s="222"/>
      <c r="QJE132" s="222"/>
      <c r="QJF132" s="222"/>
      <c r="QJG132" s="222"/>
      <c r="QJH132" s="222"/>
      <c r="QJI132" s="222"/>
      <c r="QJJ132" s="222"/>
      <c r="QJK132" s="222"/>
      <c r="QJL132" s="222"/>
      <c r="QJM132" s="222"/>
      <c r="QJN132" s="222"/>
      <c r="QJO132" s="222"/>
      <c r="QJP132" s="222"/>
      <c r="QJQ132" s="222"/>
      <c r="QJR132" s="222"/>
      <c r="QJS132" s="222"/>
      <c r="QJT132" s="222"/>
      <c r="QJU132" s="222"/>
      <c r="QJV132" s="222"/>
      <c r="QJW132" s="222"/>
      <c r="QJX132" s="222"/>
      <c r="QJY132" s="222"/>
      <c r="QJZ132" s="222"/>
      <c r="QKA132" s="222"/>
      <c r="QKB132" s="222"/>
      <c r="QKC132" s="222"/>
      <c r="QKD132" s="222"/>
      <c r="QKE132" s="222"/>
      <c r="QKF132" s="222"/>
      <c r="QKG132" s="222"/>
      <c r="QKH132" s="222"/>
      <c r="QKI132" s="222"/>
      <c r="QKJ132" s="222"/>
      <c r="QKK132" s="222"/>
      <c r="QKL132" s="222"/>
      <c r="QKM132" s="222"/>
      <c r="QKN132" s="222"/>
      <c r="QKO132" s="222"/>
      <c r="QKP132" s="222"/>
      <c r="QKQ132" s="222"/>
      <c r="QKR132" s="222"/>
      <c r="QKS132" s="222"/>
      <c r="QKT132" s="222"/>
      <c r="QKU132" s="222"/>
      <c r="QKV132" s="222"/>
      <c r="QKW132" s="222"/>
      <c r="QKX132" s="222"/>
      <c r="QKY132" s="222"/>
      <c r="QKZ132" s="222"/>
      <c r="QLA132" s="222"/>
      <c r="QLB132" s="222"/>
      <c r="QLC132" s="222"/>
      <c r="QLD132" s="222"/>
      <c r="QLE132" s="222"/>
      <c r="QLF132" s="222"/>
      <c r="QLG132" s="222"/>
      <c r="QLH132" s="222"/>
      <c r="QLI132" s="222"/>
      <c r="QLJ132" s="222"/>
      <c r="QLK132" s="222"/>
      <c r="QLL132" s="222"/>
      <c r="QLM132" s="222"/>
      <c r="QLN132" s="222"/>
      <c r="QLO132" s="222"/>
      <c r="QLP132" s="222"/>
      <c r="QLQ132" s="222"/>
      <c r="QLR132" s="222"/>
      <c r="QLS132" s="222"/>
      <c r="QLT132" s="222"/>
      <c r="QLU132" s="222"/>
      <c r="QLV132" s="222"/>
      <c r="QLW132" s="222"/>
      <c r="QLX132" s="222"/>
      <c r="QLY132" s="222"/>
      <c r="QLZ132" s="222"/>
      <c r="QMA132" s="222"/>
      <c r="QMB132" s="222"/>
      <c r="QMC132" s="222"/>
      <c r="QMD132" s="222"/>
      <c r="QME132" s="222"/>
      <c r="QMF132" s="222"/>
      <c r="QMG132" s="222"/>
      <c r="QMH132" s="222"/>
      <c r="QMI132" s="222"/>
      <c r="QMJ132" s="222"/>
      <c r="QMK132" s="222"/>
      <c r="QML132" s="222"/>
      <c r="QMM132" s="222"/>
      <c r="QMN132" s="222"/>
      <c r="QMO132" s="222"/>
      <c r="QMP132" s="222"/>
      <c r="QMQ132" s="222"/>
      <c r="QMR132" s="222"/>
      <c r="QMS132" s="222"/>
      <c r="QMT132" s="222"/>
      <c r="QMU132" s="222"/>
      <c r="QMV132" s="222"/>
      <c r="QMW132" s="222"/>
      <c r="QMX132" s="222"/>
      <c r="QMY132" s="222"/>
      <c r="QMZ132" s="222"/>
      <c r="QNA132" s="222"/>
      <c r="QNB132" s="222"/>
      <c r="QNC132" s="222"/>
      <c r="QND132" s="222"/>
      <c r="QNE132" s="222"/>
      <c r="QNF132" s="222"/>
      <c r="QNG132" s="222"/>
      <c r="QNH132" s="222"/>
      <c r="QNI132" s="222"/>
      <c r="QNJ132" s="222"/>
      <c r="QNK132" s="222"/>
      <c r="QNL132" s="222"/>
      <c r="QNM132" s="222"/>
      <c r="QNN132" s="222"/>
      <c r="QNO132" s="222"/>
      <c r="QNP132" s="222"/>
      <c r="QNQ132" s="222"/>
      <c r="QNR132" s="222"/>
      <c r="QNS132" s="222"/>
      <c r="QNT132" s="222"/>
      <c r="QNU132" s="222"/>
      <c r="QNV132" s="222"/>
      <c r="QNW132" s="222"/>
      <c r="QNX132" s="222"/>
      <c r="QNY132" s="222"/>
      <c r="QNZ132" s="222"/>
      <c r="QOA132" s="222"/>
      <c r="QOB132" s="222"/>
      <c r="QOC132" s="222"/>
      <c r="QOD132" s="222"/>
      <c r="QOE132" s="222"/>
      <c r="QOF132" s="222"/>
      <c r="QOG132" s="222"/>
      <c r="QOH132" s="222"/>
      <c r="QOI132" s="222"/>
      <c r="QOJ132" s="222"/>
      <c r="QOK132" s="222"/>
      <c r="QOL132" s="222"/>
      <c r="QOM132" s="222"/>
      <c r="QON132" s="222"/>
      <c r="QOO132" s="222"/>
      <c r="QOP132" s="222"/>
      <c r="QOQ132" s="222"/>
      <c r="QOR132" s="222"/>
      <c r="QOS132" s="222"/>
      <c r="QOT132" s="222"/>
      <c r="QOU132" s="222"/>
      <c r="QOV132" s="222"/>
      <c r="QOW132" s="222"/>
      <c r="QOX132" s="222"/>
      <c r="QOY132" s="222"/>
      <c r="QOZ132" s="222"/>
      <c r="QPA132" s="222"/>
      <c r="QPB132" s="222"/>
      <c r="QPC132" s="222"/>
      <c r="QPD132" s="222"/>
      <c r="QPE132" s="222"/>
      <c r="QPF132" s="222"/>
      <c r="QPG132" s="222"/>
      <c r="QPH132" s="222"/>
      <c r="QPI132" s="222"/>
      <c r="QPJ132" s="222"/>
      <c r="QPK132" s="222"/>
      <c r="QPL132" s="222"/>
      <c r="QPM132" s="222"/>
      <c r="QPN132" s="222"/>
      <c r="QPO132" s="222"/>
      <c r="QPP132" s="222"/>
      <c r="QPQ132" s="222"/>
      <c r="QPR132" s="222"/>
      <c r="QPS132" s="222"/>
      <c r="QPT132" s="222"/>
      <c r="QPU132" s="222"/>
      <c r="QPV132" s="222"/>
      <c r="QPW132" s="222"/>
      <c r="QPX132" s="222"/>
      <c r="QPY132" s="222"/>
      <c r="QPZ132" s="222"/>
      <c r="QQA132" s="222"/>
      <c r="QQB132" s="222"/>
      <c r="QQC132" s="222"/>
      <c r="QQD132" s="222"/>
      <c r="QQE132" s="222"/>
      <c r="QQF132" s="222"/>
      <c r="QQG132" s="222"/>
      <c r="QQH132" s="222"/>
      <c r="QQI132" s="222"/>
      <c r="QQJ132" s="222"/>
      <c r="QQK132" s="222"/>
      <c r="QQL132" s="222"/>
      <c r="QQM132" s="222"/>
      <c r="QQN132" s="222"/>
      <c r="QQO132" s="222"/>
      <c r="QQP132" s="222"/>
      <c r="QQQ132" s="222"/>
      <c r="QQR132" s="222"/>
      <c r="QQS132" s="222"/>
      <c r="QQT132" s="222"/>
      <c r="QQU132" s="222"/>
      <c r="QQV132" s="222"/>
      <c r="QQW132" s="222"/>
      <c r="QQX132" s="222"/>
      <c r="QQY132" s="222"/>
      <c r="QQZ132" s="222"/>
      <c r="QRA132" s="222"/>
      <c r="QRB132" s="222"/>
      <c r="QRC132" s="222"/>
      <c r="QRD132" s="222"/>
      <c r="QRE132" s="222"/>
      <c r="QRF132" s="222"/>
      <c r="QRG132" s="222"/>
      <c r="QRH132" s="222"/>
      <c r="QRI132" s="222"/>
      <c r="QRJ132" s="222"/>
      <c r="QRK132" s="222"/>
      <c r="QRL132" s="222"/>
      <c r="QRM132" s="222"/>
      <c r="QRN132" s="222"/>
      <c r="QRO132" s="222"/>
      <c r="QRP132" s="222"/>
      <c r="QRQ132" s="222"/>
      <c r="QRR132" s="222"/>
      <c r="QRS132" s="222"/>
      <c r="QRT132" s="222"/>
      <c r="QRU132" s="222"/>
      <c r="QRV132" s="222"/>
      <c r="QRW132" s="222"/>
      <c r="QRX132" s="222"/>
      <c r="QRY132" s="222"/>
      <c r="QRZ132" s="222"/>
      <c r="QSA132" s="222"/>
      <c r="QSB132" s="222"/>
      <c r="QSC132" s="222"/>
      <c r="QSD132" s="222"/>
      <c r="QSE132" s="222"/>
      <c r="QSF132" s="222"/>
      <c r="QSG132" s="222"/>
      <c r="QSH132" s="222"/>
      <c r="QSI132" s="222"/>
      <c r="QSJ132" s="222"/>
      <c r="QSK132" s="222"/>
      <c r="QSL132" s="222"/>
      <c r="QSM132" s="222"/>
      <c r="QSN132" s="222"/>
      <c r="QSO132" s="222"/>
      <c r="QSP132" s="222"/>
      <c r="QSQ132" s="222"/>
      <c r="QSR132" s="222"/>
      <c r="QSS132" s="222"/>
      <c r="QST132" s="222"/>
      <c r="QSU132" s="222"/>
      <c r="QSV132" s="222"/>
      <c r="QSW132" s="222"/>
      <c r="QSX132" s="222"/>
      <c r="QSY132" s="222"/>
      <c r="QSZ132" s="222"/>
      <c r="QTA132" s="222"/>
      <c r="QTB132" s="222"/>
      <c r="QTC132" s="222"/>
      <c r="QTD132" s="222"/>
      <c r="QTE132" s="222"/>
      <c r="QTF132" s="222"/>
      <c r="QTG132" s="222"/>
      <c r="QTH132" s="222"/>
      <c r="QTI132" s="222"/>
      <c r="QTJ132" s="222"/>
      <c r="QTK132" s="222"/>
      <c r="QTL132" s="222"/>
      <c r="QTM132" s="222"/>
      <c r="QTN132" s="222"/>
      <c r="QTO132" s="222"/>
      <c r="QTP132" s="222"/>
      <c r="QTQ132" s="222"/>
      <c r="QTR132" s="222"/>
      <c r="QTS132" s="222"/>
      <c r="QTT132" s="222"/>
      <c r="QTU132" s="222"/>
      <c r="QTV132" s="222"/>
      <c r="QTW132" s="222"/>
      <c r="QTX132" s="222"/>
      <c r="QTY132" s="222"/>
      <c r="QTZ132" s="222"/>
      <c r="QUA132" s="222"/>
      <c r="QUB132" s="222"/>
      <c r="QUC132" s="222"/>
      <c r="QUD132" s="222"/>
      <c r="QUE132" s="222"/>
      <c r="QUF132" s="222"/>
      <c r="QUG132" s="222"/>
      <c r="QUH132" s="222"/>
      <c r="QUI132" s="222"/>
      <c r="QUJ132" s="222"/>
      <c r="QUK132" s="222"/>
      <c r="QUL132" s="222"/>
      <c r="QUM132" s="222"/>
      <c r="QUN132" s="222"/>
      <c r="QUO132" s="222"/>
      <c r="QUP132" s="222"/>
      <c r="QUQ132" s="222"/>
      <c r="QUR132" s="222"/>
      <c r="QUS132" s="222"/>
      <c r="QUT132" s="222"/>
      <c r="QUU132" s="222"/>
      <c r="QUV132" s="222"/>
      <c r="QUW132" s="222"/>
      <c r="QUX132" s="222"/>
      <c r="QUY132" s="222"/>
      <c r="QUZ132" s="222"/>
      <c r="QVA132" s="222"/>
      <c r="QVB132" s="222"/>
      <c r="QVC132" s="222"/>
      <c r="QVD132" s="222"/>
      <c r="QVE132" s="222"/>
      <c r="QVF132" s="222"/>
      <c r="QVG132" s="222"/>
      <c r="QVH132" s="222"/>
      <c r="QVI132" s="222"/>
      <c r="QVJ132" s="222"/>
      <c r="QVK132" s="222"/>
      <c r="QVL132" s="222"/>
      <c r="QVM132" s="222"/>
      <c r="QVN132" s="222"/>
      <c r="QVO132" s="222"/>
      <c r="QVP132" s="222"/>
      <c r="QVQ132" s="222"/>
      <c r="QVR132" s="222"/>
      <c r="QVS132" s="222"/>
      <c r="QVT132" s="222"/>
      <c r="QVU132" s="222"/>
      <c r="QVV132" s="222"/>
      <c r="QVW132" s="222"/>
      <c r="QVX132" s="222"/>
      <c r="QVY132" s="222"/>
      <c r="QVZ132" s="222"/>
      <c r="QWA132" s="222"/>
      <c r="QWB132" s="222"/>
      <c r="QWC132" s="222"/>
      <c r="QWD132" s="222"/>
      <c r="QWE132" s="222"/>
      <c r="QWF132" s="222"/>
      <c r="QWG132" s="222"/>
      <c r="QWH132" s="222"/>
      <c r="QWI132" s="222"/>
      <c r="QWJ132" s="222"/>
      <c r="QWK132" s="222"/>
      <c r="QWL132" s="222"/>
      <c r="QWM132" s="222"/>
      <c r="QWN132" s="222"/>
      <c r="QWO132" s="222"/>
      <c r="QWP132" s="222"/>
      <c r="QWQ132" s="222"/>
      <c r="QWR132" s="222"/>
      <c r="QWS132" s="222"/>
      <c r="QWT132" s="222"/>
      <c r="QWU132" s="222"/>
      <c r="QWV132" s="222"/>
      <c r="QWW132" s="222"/>
      <c r="QWX132" s="222"/>
      <c r="QWY132" s="222"/>
      <c r="QWZ132" s="222"/>
      <c r="QXA132" s="222"/>
      <c r="QXB132" s="222"/>
      <c r="QXC132" s="222"/>
      <c r="QXD132" s="222"/>
      <c r="QXE132" s="222"/>
      <c r="QXF132" s="222"/>
      <c r="QXG132" s="222"/>
      <c r="QXH132" s="222"/>
      <c r="QXI132" s="222"/>
      <c r="QXJ132" s="222"/>
      <c r="QXK132" s="222"/>
      <c r="QXL132" s="222"/>
      <c r="QXM132" s="222"/>
      <c r="QXN132" s="222"/>
      <c r="QXO132" s="222"/>
      <c r="QXP132" s="222"/>
      <c r="QXQ132" s="222"/>
      <c r="QXR132" s="222"/>
      <c r="QXS132" s="222"/>
      <c r="QXT132" s="222"/>
      <c r="QXU132" s="222"/>
      <c r="QXV132" s="222"/>
      <c r="QXW132" s="222"/>
      <c r="QXX132" s="222"/>
      <c r="QXY132" s="222"/>
      <c r="QXZ132" s="222"/>
      <c r="QYA132" s="222"/>
      <c r="QYB132" s="222"/>
      <c r="QYC132" s="222"/>
      <c r="QYD132" s="222"/>
      <c r="QYE132" s="222"/>
      <c r="QYF132" s="222"/>
      <c r="QYG132" s="222"/>
      <c r="QYH132" s="222"/>
      <c r="QYI132" s="222"/>
      <c r="QYJ132" s="222"/>
      <c r="QYK132" s="222"/>
      <c r="QYL132" s="222"/>
      <c r="QYM132" s="222"/>
      <c r="QYN132" s="222"/>
      <c r="QYO132" s="222"/>
      <c r="QYP132" s="222"/>
      <c r="QYQ132" s="222"/>
      <c r="QYR132" s="222"/>
      <c r="QYS132" s="222"/>
      <c r="QYT132" s="222"/>
      <c r="QYU132" s="222"/>
      <c r="QYV132" s="222"/>
      <c r="QYW132" s="222"/>
      <c r="QYX132" s="222"/>
      <c r="QYY132" s="222"/>
      <c r="QYZ132" s="222"/>
      <c r="QZA132" s="222"/>
      <c r="QZB132" s="222"/>
      <c r="QZC132" s="222"/>
      <c r="QZD132" s="222"/>
      <c r="QZE132" s="222"/>
      <c r="QZF132" s="222"/>
      <c r="QZG132" s="222"/>
      <c r="QZH132" s="222"/>
      <c r="QZI132" s="222"/>
      <c r="QZJ132" s="222"/>
      <c r="QZK132" s="222"/>
      <c r="QZL132" s="222"/>
      <c r="QZM132" s="222"/>
      <c r="QZN132" s="222"/>
      <c r="QZO132" s="222"/>
      <c r="QZP132" s="222"/>
      <c r="QZQ132" s="222"/>
      <c r="QZR132" s="222"/>
      <c r="QZS132" s="222"/>
      <c r="QZT132" s="222"/>
      <c r="QZU132" s="222"/>
      <c r="QZV132" s="222"/>
      <c r="QZW132" s="222"/>
      <c r="QZX132" s="222"/>
      <c r="QZY132" s="222"/>
      <c r="QZZ132" s="222"/>
      <c r="RAA132" s="222"/>
      <c r="RAB132" s="222"/>
      <c r="RAC132" s="222"/>
      <c r="RAD132" s="222"/>
      <c r="RAE132" s="222"/>
      <c r="RAF132" s="222"/>
      <c r="RAG132" s="222"/>
      <c r="RAH132" s="222"/>
      <c r="RAI132" s="222"/>
      <c r="RAJ132" s="222"/>
      <c r="RAK132" s="222"/>
      <c r="RAL132" s="222"/>
      <c r="RAM132" s="222"/>
      <c r="RAN132" s="222"/>
      <c r="RAO132" s="222"/>
      <c r="RAP132" s="222"/>
      <c r="RAQ132" s="222"/>
      <c r="RAR132" s="222"/>
      <c r="RAS132" s="222"/>
      <c r="RAT132" s="222"/>
      <c r="RAU132" s="222"/>
      <c r="RAV132" s="222"/>
      <c r="RAW132" s="222"/>
      <c r="RAX132" s="222"/>
      <c r="RAY132" s="222"/>
      <c r="RAZ132" s="222"/>
      <c r="RBA132" s="222"/>
      <c r="RBB132" s="222"/>
      <c r="RBC132" s="222"/>
      <c r="RBD132" s="222"/>
      <c r="RBE132" s="222"/>
      <c r="RBF132" s="222"/>
      <c r="RBG132" s="222"/>
      <c r="RBH132" s="222"/>
      <c r="RBI132" s="222"/>
      <c r="RBJ132" s="222"/>
      <c r="RBK132" s="222"/>
      <c r="RBL132" s="222"/>
      <c r="RBM132" s="222"/>
      <c r="RBN132" s="222"/>
      <c r="RBO132" s="222"/>
      <c r="RBP132" s="222"/>
      <c r="RBQ132" s="222"/>
      <c r="RBR132" s="222"/>
      <c r="RBS132" s="222"/>
      <c r="RBT132" s="222"/>
      <c r="RBU132" s="222"/>
      <c r="RBV132" s="222"/>
      <c r="RBW132" s="222"/>
      <c r="RBX132" s="222"/>
      <c r="RBY132" s="222"/>
      <c r="RBZ132" s="222"/>
      <c r="RCA132" s="222"/>
      <c r="RCB132" s="222"/>
      <c r="RCC132" s="222"/>
      <c r="RCD132" s="222"/>
      <c r="RCE132" s="222"/>
      <c r="RCF132" s="222"/>
      <c r="RCG132" s="222"/>
      <c r="RCH132" s="222"/>
      <c r="RCI132" s="222"/>
      <c r="RCJ132" s="222"/>
      <c r="RCK132" s="222"/>
      <c r="RCL132" s="222"/>
      <c r="RCM132" s="222"/>
      <c r="RCN132" s="222"/>
      <c r="RCO132" s="222"/>
      <c r="RCP132" s="222"/>
      <c r="RCQ132" s="222"/>
      <c r="RCR132" s="222"/>
      <c r="RCS132" s="222"/>
      <c r="RCT132" s="222"/>
      <c r="RCU132" s="222"/>
      <c r="RCV132" s="222"/>
      <c r="RCW132" s="222"/>
      <c r="RCX132" s="222"/>
      <c r="RCY132" s="222"/>
      <c r="RCZ132" s="222"/>
      <c r="RDA132" s="222"/>
      <c r="RDB132" s="222"/>
      <c r="RDC132" s="222"/>
      <c r="RDD132" s="222"/>
      <c r="RDE132" s="222"/>
      <c r="RDF132" s="222"/>
      <c r="RDG132" s="222"/>
      <c r="RDH132" s="222"/>
      <c r="RDI132" s="222"/>
      <c r="RDJ132" s="222"/>
      <c r="RDK132" s="222"/>
      <c r="RDL132" s="222"/>
      <c r="RDM132" s="222"/>
      <c r="RDN132" s="222"/>
      <c r="RDO132" s="222"/>
      <c r="RDP132" s="222"/>
      <c r="RDQ132" s="222"/>
      <c r="RDR132" s="222"/>
      <c r="RDS132" s="222"/>
      <c r="RDT132" s="222"/>
      <c r="RDU132" s="222"/>
      <c r="RDV132" s="222"/>
      <c r="RDW132" s="222"/>
      <c r="RDX132" s="222"/>
      <c r="RDY132" s="222"/>
      <c r="RDZ132" s="222"/>
      <c r="REA132" s="222"/>
      <c r="REB132" s="222"/>
      <c r="REC132" s="222"/>
      <c r="RED132" s="222"/>
      <c r="REE132" s="222"/>
      <c r="REF132" s="222"/>
      <c r="REG132" s="222"/>
      <c r="REH132" s="222"/>
      <c r="REI132" s="222"/>
      <c r="REJ132" s="222"/>
      <c r="REK132" s="222"/>
      <c r="REL132" s="222"/>
      <c r="REM132" s="222"/>
      <c r="REN132" s="222"/>
      <c r="REO132" s="222"/>
      <c r="REP132" s="222"/>
      <c r="REQ132" s="222"/>
      <c r="RER132" s="222"/>
      <c r="RES132" s="222"/>
      <c r="RET132" s="222"/>
      <c r="REU132" s="222"/>
      <c r="REV132" s="222"/>
      <c r="REW132" s="222"/>
      <c r="REX132" s="222"/>
      <c r="REY132" s="222"/>
      <c r="REZ132" s="222"/>
      <c r="RFA132" s="222"/>
      <c r="RFB132" s="222"/>
      <c r="RFC132" s="222"/>
      <c r="RFD132" s="222"/>
      <c r="RFE132" s="222"/>
      <c r="RFF132" s="222"/>
      <c r="RFG132" s="222"/>
      <c r="RFH132" s="222"/>
      <c r="RFI132" s="222"/>
      <c r="RFJ132" s="222"/>
      <c r="RFK132" s="222"/>
      <c r="RFL132" s="222"/>
      <c r="RFM132" s="222"/>
      <c r="RFN132" s="222"/>
      <c r="RFO132" s="222"/>
      <c r="RFP132" s="222"/>
      <c r="RFQ132" s="222"/>
      <c r="RFR132" s="222"/>
      <c r="RFS132" s="222"/>
      <c r="RFT132" s="222"/>
      <c r="RFU132" s="222"/>
      <c r="RFV132" s="222"/>
      <c r="RFW132" s="222"/>
      <c r="RFX132" s="222"/>
      <c r="RFY132" s="222"/>
      <c r="RFZ132" s="222"/>
      <c r="RGA132" s="222"/>
      <c r="RGB132" s="222"/>
      <c r="RGC132" s="222"/>
      <c r="RGD132" s="222"/>
      <c r="RGE132" s="222"/>
      <c r="RGF132" s="222"/>
      <c r="RGG132" s="222"/>
      <c r="RGH132" s="222"/>
      <c r="RGI132" s="222"/>
      <c r="RGJ132" s="222"/>
      <c r="RGK132" s="222"/>
      <c r="RGL132" s="222"/>
      <c r="RGM132" s="222"/>
      <c r="RGN132" s="222"/>
      <c r="RGO132" s="222"/>
      <c r="RGP132" s="222"/>
      <c r="RGQ132" s="222"/>
      <c r="RGR132" s="222"/>
      <c r="RGS132" s="222"/>
      <c r="RGT132" s="222"/>
      <c r="RGU132" s="222"/>
      <c r="RGV132" s="222"/>
      <c r="RGW132" s="222"/>
      <c r="RGX132" s="222"/>
      <c r="RGY132" s="222"/>
      <c r="RGZ132" s="222"/>
      <c r="RHA132" s="222"/>
      <c r="RHB132" s="222"/>
      <c r="RHC132" s="222"/>
      <c r="RHD132" s="222"/>
      <c r="RHE132" s="222"/>
      <c r="RHF132" s="222"/>
      <c r="RHG132" s="222"/>
      <c r="RHH132" s="222"/>
      <c r="RHI132" s="222"/>
      <c r="RHJ132" s="222"/>
      <c r="RHK132" s="222"/>
      <c r="RHL132" s="222"/>
      <c r="RHM132" s="222"/>
      <c r="RHN132" s="222"/>
      <c r="RHO132" s="222"/>
      <c r="RHP132" s="222"/>
      <c r="RHQ132" s="222"/>
      <c r="RHR132" s="222"/>
      <c r="RHS132" s="222"/>
      <c r="RHT132" s="222"/>
      <c r="RHU132" s="222"/>
      <c r="RHV132" s="222"/>
      <c r="RHW132" s="222"/>
      <c r="RHX132" s="222"/>
      <c r="RHY132" s="222"/>
      <c r="RHZ132" s="222"/>
      <c r="RIA132" s="222"/>
      <c r="RIB132" s="222"/>
      <c r="RIC132" s="222"/>
      <c r="RID132" s="222"/>
      <c r="RIE132" s="222"/>
      <c r="RIF132" s="222"/>
      <c r="RIG132" s="222"/>
      <c r="RIH132" s="222"/>
      <c r="RII132" s="222"/>
      <c r="RIJ132" s="222"/>
      <c r="RIK132" s="222"/>
      <c r="RIL132" s="222"/>
      <c r="RIM132" s="222"/>
      <c r="RIN132" s="222"/>
      <c r="RIO132" s="222"/>
      <c r="RIP132" s="222"/>
      <c r="RIQ132" s="222"/>
      <c r="RIR132" s="222"/>
      <c r="RIS132" s="222"/>
      <c r="RIT132" s="222"/>
      <c r="RIU132" s="222"/>
      <c r="RIV132" s="222"/>
      <c r="RIW132" s="222"/>
      <c r="RIX132" s="222"/>
      <c r="RIY132" s="222"/>
      <c r="RIZ132" s="222"/>
      <c r="RJA132" s="222"/>
      <c r="RJB132" s="222"/>
      <c r="RJC132" s="222"/>
      <c r="RJD132" s="222"/>
      <c r="RJE132" s="222"/>
      <c r="RJF132" s="222"/>
      <c r="RJG132" s="222"/>
      <c r="RJH132" s="222"/>
      <c r="RJI132" s="222"/>
      <c r="RJJ132" s="222"/>
      <c r="RJK132" s="222"/>
      <c r="RJL132" s="222"/>
      <c r="RJM132" s="222"/>
      <c r="RJN132" s="222"/>
      <c r="RJO132" s="222"/>
      <c r="RJP132" s="222"/>
      <c r="RJQ132" s="222"/>
      <c r="RJR132" s="222"/>
      <c r="RJS132" s="222"/>
      <c r="RJT132" s="222"/>
      <c r="RJU132" s="222"/>
      <c r="RJV132" s="222"/>
      <c r="RJW132" s="222"/>
      <c r="RJX132" s="222"/>
      <c r="RJY132" s="222"/>
      <c r="RJZ132" s="222"/>
      <c r="RKA132" s="222"/>
      <c r="RKB132" s="222"/>
      <c r="RKC132" s="222"/>
      <c r="RKD132" s="222"/>
      <c r="RKE132" s="222"/>
      <c r="RKF132" s="222"/>
      <c r="RKG132" s="222"/>
      <c r="RKH132" s="222"/>
      <c r="RKI132" s="222"/>
      <c r="RKJ132" s="222"/>
      <c r="RKK132" s="222"/>
      <c r="RKL132" s="222"/>
      <c r="RKM132" s="222"/>
      <c r="RKN132" s="222"/>
      <c r="RKO132" s="222"/>
      <c r="RKP132" s="222"/>
      <c r="RKQ132" s="222"/>
      <c r="RKR132" s="222"/>
      <c r="RKS132" s="222"/>
      <c r="RKT132" s="222"/>
      <c r="RKU132" s="222"/>
      <c r="RKV132" s="222"/>
      <c r="RKW132" s="222"/>
      <c r="RKX132" s="222"/>
      <c r="RKY132" s="222"/>
      <c r="RKZ132" s="222"/>
      <c r="RLA132" s="222"/>
      <c r="RLB132" s="222"/>
      <c r="RLC132" s="222"/>
      <c r="RLD132" s="222"/>
      <c r="RLE132" s="222"/>
      <c r="RLF132" s="222"/>
      <c r="RLG132" s="222"/>
      <c r="RLH132" s="222"/>
      <c r="RLI132" s="222"/>
      <c r="RLJ132" s="222"/>
      <c r="RLK132" s="222"/>
      <c r="RLL132" s="222"/>
      <c r="RLM132" s="222"/>
      <c r="RLN132" s="222"/>
      <c r="RLO132" s="222"/>
      <c r="RLP132" s="222"/>
      <c r="RLQ132" s="222"/>
      <c r="RLR132" s="222"/>
      <c r="RLS132" s="222"/>
      <c r="RLT132" s="222"/>
      <c r="RLU132" s="222"/>
      <c r="RLV132" s="222"/>
      <c r="RLW132" s="222"/>
      <c r="RLX132" s="222"/>
      <c r="RLY132" s="222"/>
      <c r="RLZ132" s="222"/>
      <c r="RMA132" s="222"/>
      <c r="RMB132" s="222"/>
      <c r="RMC132" s="222"/>
      <c r="RMD132" s="222"/>
      <c r="RME132" s="222"/>
      <c r="RMF132" s="222"/>
      <c r="RMG132" s="222"/>
      <c r="RMH132" s="222"/>
      <c r="RMI132" s="222"/>
      <c r="RMJ132" s="222"/>
      <c r="RMK132" s="222"/>
      <c r="RML132" s="222"/>
      <c r="RMM132" s="222"/>
      <c r="RMN132" s="222"/>
      <c r="RMO132" s="222"/>
      <c r="RMP132" s="222"/>
      <c r="RMQ132" s="222"/>
      <c r="RMR132" s="222"/>
      <c r="RMS132" s="222"/>
      <c r="RMT132" s="222"/>
      <c r="RMU132" s="222"/>
      <c r="RMV132" s="222"/>
      <c r="RMW132" s="222"/>
      <c r="RMX132" s="222"/>
      <c r="RMY132" s="222"/>
      <c r="RMZ132" s="222"/>
      <c r="RNA132" s="222"/>
      <c r="RNB132" s="222"/>
      <c r="RNC132" s="222"/>
      <c r="RND132" s="222"/>
      <c r="RNE132" s="222"/>
      <c r="RNF132" s="222"/>
      <c r="RNG132" s="222"/>
      <c r="RNH132" s="222"/>
      <c r="RNI132" s="222"/>
      <c r="RNJ132" s="222"/>
      <c r="RNK132" s="222"/>
      <c r="RNL132" s="222"/>
      <c r="RNM132" s="222"/>
      <c r="RNN132" s="222"/>
      <c r="RNO132" s="222"/>
      <c r="RNP132" s="222"/>
      <c r="RNQ132" s="222"/>
      <c r="RNR132" s="222"/>
      <c r="RNS132" s="222"/>
      <c r="RNT132" s="222"/>
      <c r="RNU132" s="222"/>
      <c r="RNV132" s="222"/>
      <c r="RNW132" s="222"/>
      <c r="RNX132" s="222"/>
      <c r="RNY132" s="222"/>
      <c r="RNZ132" s="222"/>
      <c r="ROA132" s="222"/>
      <c r="ROB132" s="222"/>
      <c r="ROC132" s="222"/>
      <c r="ROD132" s="222"/>
      <c r="ROE132" s="222"/>
      <c r="ROF132" s="222"/>
      <c r="ROG132" s="222"/>
      <c r="ROH132" s="222"/>
      <c r="ROI132" s="222"/>
      <c r="ROJ132" s="222"/>
      <c r="ROK132" s="222"/>
      <c r="ROL132" s="222"/>
      <c r="ROM132" s="222"/>
      <c r="RON132" s="222"/>
      <c r="ROO132" s="222"/>
      <c r="ROP132" s="222"/>
      <c r="ROQ132" s="222"/>
      <c r="ROR132" s="222"/>
      <c r="ROS132" s="222"/>
      <c r="ROT132" s="222"/>
      <c r="ROU132" s="222"/>
      <c r="ROV132" s="222"/>
      <c r="ROW132" s="222"/>
      <c r="ROX132" s="222"/>
      <c r="ROY132" s="222"/>
      <c r="ROZ132" s="222"/>
      <c r="RPA132" s="222"/>
      <c r="RPB132" s="222"/>
      <c r="RPC132" s="222"/>
      <c r="RPD132" s="222"/>
      <c r="RPE132" s="222"/>
      <c r="RPF132" s="222"/>
      <c r="RPG132" s="222"/>
      <c r="RPH132" s="222"/>
      <c r="RPI132" s="222"/>
      <c r="RPJ132" s="222"/>
      <c r="RPK132" s="222"/>
      <c r="RPL132" s="222"/>
      <c r="RPM132" s="222"/>
      <c r="RPN132" s="222"/>
      <c r="RPO132" s="222"/>
      <c r="RPP132" s="222"/>
      <c r="RPQ132" s="222"/>
      <c r="RPR132" s="222"/>
      <c r="RPS132" s="222"/>
      <c r="RPT132" s="222"/>
      <c r="RPU132" s="222"/>
      <c r="RPV132" s="222"/>
      <c r="RPW132" s="222"/>
      <c r="RPX132" s="222"/>
      <c r="RPY132" s="222"/>
      <c r="RPZ132" s="222"/>
      <c r="RQA132" s="222"/>
      <c r="RQB132" s="222"/>
      <c r="RQC132" s="222"/>
      <c r="RQD132" s="222"/>
      <c r="RQE132" s="222"/>
      <c r="RQF132" s="222"/>
      <c r="RQG132" s="222"/>
      <c r="RQH132" s="222"/>
      <c r="RQI132" s="222"/>
      <c r="RQJ132" s="222"/>
      <c r="RQK132" s="222"/>
      <c r="RQL132" s="222"/>
      <c r="RQM132" s="222"/>
      <c r="RQN132" s="222"/>
      <c r="RQO132" s="222"/>
      <c r="RQP132" s="222"/>
      <c r="RQQ132" s="222"/>
      <c r="RQR132" s="222"/>
      <c r="RQS132" s="222"/>
      <c r="RQT132" s="222"/>
      <c r="RQU132" s="222"/>
      <c r="RQV132" s="222"/>
      <c r="RQW132" s="222"/>
      <c r="RQX132" s="222"/>
      <c r="RQY132" s="222"/>
      <c r="RQZ132" s="222"/>
      <c r="RRA132" s="222"/>
      <c r="RRB132" s="222"/>
      <c r="RRC132" s="222"/>
      <c r="RRD132" s="222"/>
      <c r="RRE132" s="222"/>
      <c r="RRF132" s="222"/>
      <c r="RRG132" s="222"/>
      <c r="RRH132" s="222"/>
      <c r="RRI132" s="222"/>
      <c r="RRJ132" s="222"/>
      <c r="RRK132" s="222"/>
      <c r="RRL132" s="222"/>
      <c r="RRM132" s="222"/>
      <c r="RRN132" s="222"/>
      <c r="RRO132" s="222"/>
      <c r="RRP132" s="222"/>
      <c r="RRQ132" s="222"/>
      <c r="RRR132" s="222"/>
      <c r="RRS132" s="222"/>
      <c r="RRT132" s="222"/>
      <c r="RRU132" s="222"/>
      <c r="RRV132" s="222"/>
      <c r="RRW132" s="222"/>
      <c r="RRX132" s="222"/>
      <c r="RRY132" s="222"/>
      <c r="RRZ132" s="222"/>
      <c r="RSA132" s="222"/>
      <c r="RSB132" s="222"/>
      <c r="RSC132" s="222"/>
      <c r="RSD132" s="222"/>
      <c r="RSE132" s="222"/>
      <c r="RSF132" s="222"/>
      <c r="RSG132" s="222"/>
      <c r="RSH132" s="222"/>
      <c r="RSI132" s="222"/>
      <c r="RSJ132" s="222"/>
      <c r="RSK132" s="222"/>
      <c r="RSL132" s="222"/>
      <c r="RSM132" s="222"/>
      <c r="RSN132" s="222"/>
      <c r="RSO132" s="222"/>
      <c r="RSP132" s="222"/>
      <c r="RSQ132" s="222"/>
      <c r="RSR132" s="222"/>
      <c r="RSS132" s="222"/>
      <c r="RST132" s="222"/>
      <c r="RSU132" s="222"/>
      <c r="RSV132" s="222"/>
      <c r="RSW132" s="222"/>
      <c r="RSX132" s="222"/>
      <c r="RSY132" s="222"/>
      <c r="RSZ132" s="222"/>
      <c r="RTA132" s="222"/>
      <c r="RTB132" s="222"/>
      <c r="RTC132" s="222"/>
      <c r="RTD132" s="222"/>
      <c r="RTE132" s="222"/>
      <c r="RTF132" s="222"/>
      <c r="RTG132" s="222"/>
      <c r="RTH132" s="222"/>
      <c r="RTI132" s="222"/>
      <c r="RTJ132" s="222"/>
      <c r="RTK132" s="222"/>
      <c r="RTL132" s="222"/>
      <c r="RTM132" s="222"/>
      <c r="RTN132" s="222"/>
      <c r="RTO132" s="222"/>
      <c r="RTP132" s="222"/>
      <c r="RTQ132" s="222"/>
      <c r="RTR132" s="222"/>
      <c r="RTS132" s="222"/>
      <c r="RTT132" s="222"/>
      <c r="RTU132" s="222"/>
      <c r="RTV132" s="222"/>
      <c r="RTW132" s="222"/>
      <c r="RTX132" s="222"/>
      <c r="RTY132" s="222"/>
      <c r="RTZ132" s="222"/>
      <c r="RUA132" s="222"/>
      <c r="RUB132" s="222"/>
      <c r="RUC132" s="222"/>
      <c r="RUD132" s="222"/>
      <c r="RUE132" s="222"/>
      <c r="RUF132" s="222"/>
      <c r="RUG132" s="222"/>
      <c r="RUH132" s="222"/>
      <c r="RUI132" s="222"/>
      <c r="RUJ132" s="222"/>
      <c r="RUK132" s="222"/>
      <c r="RUL132" s="222"/>
      <c r="RUM132" s="222"/>
      <c r="RUN132" s="222"/>
      <c r="RUO132" s="222"/>
      <c r="RUP132" s="222"/>
      <c r="RUQ132" s="222"/>
      <c r="RUR132" s="222"/>
      <c r="RUS132" s="222"/>
      <c r="RUT132" s="222"/>
      <c r="RUU132" s="222"/>
      <c r="RUV132" s="222"/>
      <c r="RUW132" s="222"/>
      <c r="RUX132" s="222"/>
      <c r="RUY132" s="222"/>
      <c r="RUZ132" s="222"/>
      <c r="RVA132" s="222"/>
      <c r="RVB132" s="222"/>
      <c r="RVC132" s="222"/>
      <c r="RVD132" s="222"/>
      <c r="RVE132" s="222"/>
      <c r="RVF132" s="222"/>
      <c r="RVG132" s="222"/>
      <c r="RVH132" s="222"/>
      <c r="RVI132" s="222"/>
      <c r="RVJ132" s="222"/>
      <c r="RVK132" s="222"/>
      <c r="RVL132" s="222"/>
      <c r="RVM132" s="222"/>
      <c r="RVN132" s="222"/>
      <c r="RVO132" s="222"/>
      <c r="RVP132" s="222"/>
      <c r="RVQ132" s="222"/>
      <c r="RVR132" s="222"/>
      <c r="RVS132" s="222"/>
      <c r="RVT132" s="222"/>
      <c r="RVU132" s="222"/>
      <c r="RVV132" s="222"/>
      <c r="RVW132" s="222"/>
      <c r="RVX132" s="222"/>
      <c r="RVY132" s="222"/>
      <c r="RVZ132" s="222"/>
      <c r="RWA132" s="222"/>
      <c r="RWB132" s="222"/>
      <c r="RWC132" s="222"/>
      <c r="RWD132" s="222"/>
      <c r="RWE132" s="222"/>
      <c r="RWF132" s="222"/>
      <c r="RWG132" s="222"/>
      <c r="RWH132" s="222"/>
      <c r="RWI132" s="222"/>
      <c r="RWJ132" s="222"/>
      <c r="RWK132" s="222"/>
      <c r="RWL132" s="222"/>
      <c r="RWM132" s="222"/>
      <c r="RWN132" s="222"/>
      <c r="RWO132" s="222"/>
      <c r="RWP132" s="222"/>
      <c r="RWQ132" s="222"/>
      <c r="RWR132" s="222"/>
      <c r="RWS132" s="222"/>
      <c r="RWT132" s="222"/>
      <c r="RWU132" s="222"/>
      <c r="RWV132" s="222"/>
      <c r="RWW132" s="222"/>
      <c r="RWX132" s="222"/>
      <c r="RWY132" s="222"/>
      <c r="RWZ132" s="222"/>
      <c r="RXA132" s="222"/>
      <c r="RXB132" s="222"/>
      <c r="RXC132" s="222"/>
      <c r="RXD132" s="222"/>
      <c r="RXE132" s="222"/>
      <c r="RXF132" s="222"/>
      <c r="RXG132" s="222"/>
      <c r="RXH132" s="222"/>
      <c r="RXI132" s="222"/>
      <c r="RXJ132" s="222"/>
      <c r="RXK132" s="222"/>
      <c r="RXL132" s="222"/>
      <c r="RXM132" s="222"/>
      <c r="RXN132" s="222"/>
      <c r="RXO132" s="222"/>
      <c r="RXP132" s="222"/>
      <c r="RXQ132" s="222"/>
      <c r="RXR132" s="222"/>
      <c r="RXS132" s="222"/>
      <c r="RXT132" s="222"/>
      <c r="RXU132" s="222"/>
      <c r="RXV132" s="222"/>
      <c r="RXW132" s="222"/>
      <c r="RXX132" s="222"/>
      <c r="RXY132" s="222"/>
      <c r="RXZ132" s="222"/>
      <c r="RYA132" s="222"/>
      <c r="RYB132" s="222"/>
      <c r="RYC132" s="222"/>
      <c r="RYD132" s="222"/>
      <c r="RYE132" s="222"/>
      <c r="RYF132" s="222"/>
      <c r="RYG132" s="222"/>
      <c r="RYH132" s="222"/>
      <c r="RYI132" s="222"/>
      <c r="RYJ132" s="222"/>
      <c r="RYK132" s="222"/>
      <c r="RYL132" s="222"/>
      <c r="RYM132" s="222"/>
      <c r="RYN132" s="222"/>
      <c r="RYO132" s="222"/>
      <c r="RYP132" s="222"/>
      <c r="RYQ132" s="222"/>
      <c r="RYR132" s="222"/>
      <c r="RYS132" s="222"/>
      <c r="RYT132" s="222"/>
      <c r="RYU132" s="222"/>
      <c r="RYV132" s="222"/>
      <c r="RYW132" s="222"/>
      <c r="RYX132" s="222"/>
      <c r="RYY132" s="222"/>
      <c r="RYZ132" s="222"/>
      <c r="RZA132" s="222"/>
      <c r="RZB132" s="222"/>
      <c r="RZC132" s="222"/>
      <c r="RZD132" s="222"/>
      <c r="RZE132" s="222"/>
      <c r="RZF132" s="222"/>
      <c r="RZG132" s="222"/>
      <c r="RZH132" s="222"/>
      <c r="RZI132" s="222"/>
      <c r="RZJ132" s="222"/>
      <c r="RZK132" s="222"/>
      <c r="RZL132" s="222"/>
      <c r="RZM132" s="222"/>
      <c r="RZN132" s="222"/>
      <c r="RZO132" s="222"/>
      <c r="RZP132" s="222"/>
      <c r="RZQ132" s="222"/>
      <c r="RZR132" s="222"/>
      <c r="RZS132" s="222"/>
      <c r="RZT132" s="222"/>
      <c r="RZU132" s="222"/>
      <c r="RZV132" s="222"/>
      <c r="RZW132" s="222"/>
      <c r="RZX132" s="222"/>
      <c r="RZY132" s="222"/>
      <c r="RZZ132" s="222"/>
      <c r="SAA132" s="222"/>
      <c r="SAB132" s="222"/>
      <c r="SAC132" s="222"/>
      <c r="SAD132" s="222"/>
      <c r="SAE132" s="222"/>
      <c r="SAF132" s="222"/>
      <c r="SAG132" s="222"/>
      <c r="SAH132" s="222"/>
      <c r="SAI132" s="222"/>
      <c r="SAJ132" s="222"/>
      <c r="SAK132" s="222"/>
      <c r="SAL132" s="222"/>
      <c r="SAM132" s="222"/>
      <c r="SAN132" s="222"/>
      <c r="SAO132" s="222"/>
      <c r="SAP132" s="222"/>
      <c r="SAQ132" s="222"/>
      <c r="SAR132" s="222"/>
      <c r="SAS132" s="222"/>
      <c r="SAT132" s="222"/>
      <c r="SAU132" s="222"/>
      <c r="SAV132" s="222"/>
      <c r="SAW132" s="222"/>
      <c r="SAX132" s="222"/>
      <c r="SAY132" s="222"/>
      <c r="SAZ132" s="222"/>
      <c r="SBA132" s="222"/>
      <c r="SBB132" s="222"/>
      <c r="SBC132" s="222"/>
      <c r="SBD132" s="222"/>
      <c r="SBE132" s="222"/>
      <c r="SBF132" s="222"/>
      <c r="SBG132" s="222"/>
      <c r="SBH132" s="222"/>
      <c r="SBI132" s="222"/>
      <c r="SBJ132" s="222"/>
      <c r="SBK132" s="222"/>
      <c r="SBL132" s="222"/>
      <c r="SBM132" s="222"/>
      <c r="SBN132" s="222"/>
      <c r="SBO132" s="222"/>
      <c r="SBP132" s="222"/>
      <c r="SBQ132" s="222"/>
      <c r="SBR132" s="222"/>
      <c r="SBS132" s="222"/>
      <c r="SBT132" s="222"/>
      <c r="SBU132" s="222"/>
      <c r="SBV132" s="222"/>
      <c r="SBW132" s="222"/>
      <c r="SBX132" s="222"/>
      <c r="SBY132" s="222"/>
      <c r="SBZ132" s="222"/>
      <c r="SCA132" s="222"/>
      <c r="SCB132" s="222"/>
      <c r="SCC132" s="222"/>
      <c r="SCD132" s="222"/>
      <c r="SCE132" s="222"/>
      <c r="SCF132" s="222"/>
      <c r="SCG132" s="222"/>
      <c r="SCH132" s="222"/>
      <c r="SCI132" s="222"/>
      <c r="SCJ132" s="222"/>
      <c r="SCK132" s="222"/>
      <c r="SCL132" s="222"/>
      <c r="SCM132" s="222"/>
      <c r="SCN132" s="222"/>
      <c r="SCO132" s="222"/>
      <c r="SCP132" s="222"/>
      <c r="SCQ132" s="222"/>
      <c r="SCR132" s="222"/>
      <c r="SCS132" s="222"/>
      <c r="SCT132" s="222"/>
      <c r="SCU132" s="222"/>
      <c r="SCV132" s="222"/>
      <c r="SCW132" s="222"/>
      <c r="SCX132" s="222"/>
      <c r="SCY132" s="222"/>
      <c r="SCZ132" s="222"/>
      <c r="SDA132" s="222"/>
      <c r="SDB132" s="222"/>
      <c r="SDC132" s="222"/>
      <c r="SDD132" s="222"/>
      <c r="SDE132" s="222"/>
      <c r="SDF132" s="222"/>
      <c r="SDG132" s="222"/>
      <c r="SDH132" s="222"/>
      <c r="SDI132" s="222"/>
      <c r="SDJ132" s="222"/>
      <c r="SDK132" s="222"/>
      <c r="SDL132" s="222"/>
      <c r="SDM132" s="222"/>
      <c r="SDN132" s="222"/>
      <c r="SDO132" s="222"/>
      <c r="SDP132" s="222"/>
      <c r="SDQ132" s="222"/>
      <c r="SDR132" s="222"/>
      <c r="SDS132" s="222"/>
      <c r="SDT132" s="222"/>
      <c r="SDU132" s="222"/>
      <c r="SDV132" s="222"/>
      <c r="SDW132" s="222"/>
      <c r="SDX132" s="222"/>
      <c r="SDY132" s="222"/>
      <c r="SDZ132" s="222"/>
      <c r="SEA132" s="222"/>
      <c r="SEB132" s="222"/>
      <c r="SEC132" s="222"/>
      <c r="SED132" s="222"/>
      <c r="SEE132" s="222"/>
      <c r="SEF132" s="222"/>
      <c r="SEG132" s="222"/>
      <c r="SEH132" s="222"/>
      <c r="SEI132" s="222"/>
      <c r="SEJ132" s="222"/>
      <c r="SEK132" s="222"/>
      <c r="SEL132" s="222"/>
      <c r="SEM132" s="222"/>
      <c r="SEN132" s="222"/>
      <c r="SEO132" s="222"/>
      <c r="SEP132" s="222"/>
      <c r="SEQ132" s="222"/>
      <c r="SER132" s="222"/>
      <c r="SES132" s="222"/>
      <c r="SET132" s="222"/>
      <c r="SEU132" s="222"/>
      <c r="SEV132" s="222"/>
      <c r="SEW132" s="222"/>
      <c r="SEX132" s="222"/>
      <c r="SEY132" s="222"/>
      <c r="SEZ132" s="222"/>
      <c r="SFA132" s="222"/>
      <c r="SFB132" s="222"/>
      <c r="SFC132" s="222"/>
      <c r="SFD132" s="222"/>
      <c r="SFE132" s="222"/>
      <c r="SFF132" s="222"/>
      <c r="SFG132" s="222"/>
      <c r="SFH132" s="222"/>
      <c r="SFI132" s="222"/>
      <c r="SFJ132" s="222"/>
      <c r="SFK132" s="222"/>
      <c r="SFL132" s="222"/>
      <c r="SFM132" s="222"/>
      <c r="SFN132" s="222"/>
      <c r="SFO132" s="222"/>
      <c r="SFP132" s="222"/>
      <c r="SFQ132" s="222"/>
      <c r="SFR132" s="222"/>
      <c r="SFS132" s="222"/>
      <c r="SFT132" s="222"/>
      <c r="SFU132" s="222"/>
      <c r="SFV132" s="222"/>
      <c r="SFW132" s="222"/>
      <c r="SFX132" s="222"/>
      <c r="SFY132" s="222"/>
      <c r="SFZ132" s="222"/>
      <c r="SGA132" s="222"/>
      <c r="SGB132" s="222"/>
      <c r="SGC132" s="222"/>
      <c r="SGD132" s="222"/>
      <c r="SGE132" s="222"/>
      <c r="SGF132" s="222"/>
      <c r="SGG132" s="222"/>
      <c r="SGH132" s="222"/>
      <c r="SGI132" s="222"/>
      <c r="SGJ132" s="222"/>
      <c r="SGK132" s="222"/>
      <c r="SGL132" s="222"/>
      <c r="SGM132" s="222"/>
      <c r="SGN132" s="222"/>
      <c r="SGO132" s="222"/>
      <c r="SGP132" s="222"/>
      <c r="SGQ132" s="222"/>
      <c r="SGR132" s="222"/>
      <c r="SGS132" s="222"/>
      <c r="SGT132" s="222"/>
      <c r="SGU132" s="222"/>
      <c r="SGV132" s="222"/>
      <c r="SGW132" s="222"/>
      <c r="SGX132" s="222"/>
      <c r="SGY132" s="222"/>
      <c r="SGZ132" s="222"/>
      <c r="SHA132" s="222"/>
      <c r="SHB132" s="222"/>
      <c r="SHC132" s="222"/>
      <c r="SHD132" s="222"/>
      <c r="SHE132" s="222"/>
      <c r="SHF132" s="222"/>
      <c r="SHG132" s="222"/>
      <c r="SHH132" s="222"/>
      <c r="SHI132" s="222"/>
      <c r="SHJ132" s="222"/>
      <c r="SHK132" s="222"/>
      <c r="SHL132" s="222"/>
      <c r="SHM132" s="222"/>
      <c r="SHN132" s="222"/>
      <c r="SHO132" s="222"/>
      <c r="SHP132" s="222"/>
      <c r="SHQ132" s="222"/>
      <c r="SHR132" s="222"/>
      <c r="SHS132" s="222"/>
      <c r="SHT132" s="222"/>
      <c r="SHU132" s="222"/>
      <c r="SHV132" s="222"/>
      <c r="SHW132" s="222"/>
      <c r="SHX132" s="222"/>
      <c r="SHY132" s="222"/>
      <c r="SHZ132" s="222"/>
      <c r="SIA132" s="222"/>
      <c r="SIB132" s="222"/>
      <c r="SIC132" s="222"/>
      <c r="SID132" s="222"/>
      <c r="SIE132" s="222"/>
      <c r="SIF132" s="222"/>
      <c r="SIG132" s="222"/>
      <c r="SIH132" s="222"/>
      <c r="SII132" s="222"/>
      <c r="SIJ132" s="222"/>
      <c r="SIK132" s="222"/>
      <c r="SIL132" s="222"/>
      <c r="SIM132" s="222"/>
      <c r="SIN132" s="222"/>
      <c r="SIO132" s="222"/>
      <c r="SIP132" s="222"/>
      <c r="SIQ132" s="222"/>
      <c r="SIR132" s="222"/>
      <c r="SIS132" s="222"/>
      <c r="SIT132" s="222"/>
      <c r="SIU132" s="222"/>
      <c r="SIV132" s="222"/>
      <c r="SIW132" s="222"/>
      <c r="SIX132" s="222"/>
      <c r="SIY132" s="222"/>
      <c r="SIZ132" s="222"/>
      <c r="SJA132" s="222"/>
      <c r="SJB132" s="222"/>
      <c r="SJC132" s="222"/>
      <c r="SJD132" s="222"/>
      <c r="SJE132" s="222"/>
      <c r="SJF132" s="222"/>
      <c r="SJG132" s="222"/>
      <c r="SJH132" s="222"/>
      <c r="SJI132" s="222"/>
      <c r="SJJ132" s="222"/>
      <c r="SJK132" s="222"/>
      <c r="SJL132" s="222"/>
      <c r="SJM132" s="222"/>
      <c r="SJN132" s="222"/>
      <c r="SJO132" s="222"/>
      <c r="SJP132" s="222"/>
      <c r="SJQ132" s="222"/>
      <c r="SJR132" s="222"/>
      <c r="SJS132" s="222"/>
      <c r="SJT132" s="222"/>
      <c r="SJU132" s="222"/>
      <c r="SJV132" s="222"/>
      <c r="SJW132" s="222"/>
      <c r="SJX132" s="222"/>
      <c r="SJY132" s="222"/>
      <c r="SJZ132" s="222"/>
      <c r="SKA132" s="222"/>
      <c r="SKB132" s="222"/>
      <c r="SKC132" s="222"/>
      <c r="SKD132" s="222"/>
      <c r="SKE132" s="222"/>
      <c r="SKF132" s="222"/>
      <c r="SKG132" s="222"/>
      <c r="SKH132" s="222"/>
      <c r="SKI132" s="222"/>
      <c r="SKJ132" s="222"/>
      <c r="SKK132" s="222"/>
      <c r="SKL132" s="222"/>
      <c r="SKM132" s="222"/>
      <c r="SKN132" s="222"/>
      <c r="SKO132" s="222"/>
      <c r="SKP132" s="222"/>
      <c r="SKQ132" s="222"/>
      <c r="SKR132" s="222"/>
      <c r="SKS132" s="222"/>
      <c r="SKT132" s="222"/>
      <c r="SKU132" s="222"/>
      <c r="SKV132" s="222"/>
      <c r="SKW132" s="222"/>
      <c r="SKX132" s="222"/>
      <c r="SKY132" s="222"/>
      <c r="SKZ132" s="222"/>
      <c r="SLA132" s="222"/>
      <c r="SLB132" s="222"/>
      <c r="SLC132" s="222"/>
      <c r="SLD132" s="222"/>
      <c r="SLE132" s="222"/>
      <c r="SLF132" s="222"/>
      <c r="SLG132" s="222"/>
      <c r="SLH132" s="222"/>
      <c r="SLI132" s="222"/>
      <c r="SLJ132" s="222"/>
      <c r="SLK132" s="222"/>
      <c r="SLL132" s="222"/>
      <c r="SLM132" s="222"/>
      <c r="SLN132" s="222"/>
      <c r="SLO132" s="222"/>
      <c r="SLP132" s="222"/>
      <c r="SLQ132" s="222"/>
      <c r="SLR132" s="222"/>
      <c r="SLS132" s="222"/>
      <c r="SLT132" s="222"/>
      <c r="SLU132" s="222"/>
      <c r="SLV132" s="222"/>
      <c r="SLW132" s="222"/>
      <c r="SLX132" s="222"/>
      <c r="SLY132" s="222"/>
      <c r="SLZ132" s="222"/>
      <c r="SMA132" s="222"/>
      <c r="SMB132" s="222"/>
      <c r="SMC132" s="222"/>
      <c r="SMD132" s="222"/>
      <c r="SME132" s="222"/>
      <c r="SMF132" s="222"/>
      <c r="SMG132" s="222"/>
      <c r="SMH132" s="222"/>
      <c r="SMI132" s="222"/>
      <c r="SMJ132" s="222"/>
      <c r="SMK132" s="222"/>
      <c r="SML132" s="222"/>
      <c r="SMM132" s="222"/>
      <c r="SMN132" s="222"/>
      <c r="SMO132" s="222"/>
      <c r="SMP132" s="222"/>
      <c r="SMQ132" s="222"/>
      <c r="SMR132" s="222"/>
      <c r="SMS132" s="222"/>
      <c r="SMT132" s="222"/>
      <c r="SMU132" s="222"/>
      <c r="SMV132" s="222"/>
      <c r="SMW132" s="222"/>
      <c r="SMX132" s="222"/>
      <c r="SMY132" s="222"/>
      <c r="SMZ132" s="222"/>
      <c r="SNA132" s="222"/>
      <c r="SNB132" s="222"/>
      <c r="SNC132" s="222"/>
      <c r="SND132" s="222"/>
      <c r="SNE132" s="222"/>
      <c r="SNF132" s="222"/>
      <c r="SNG132" s="222"/>
      <c r="SNH132" s="222"/>
      <c r="SNI132" s="222"/>
      <c r="SNJ132" s="222"/>
      <c r="SNK132" s="222"/>
      <c r="SNL132" s="222"/>
      <c r="SNM132" s="222"/>
      <c r="SNN132" s="222"/>
      <c r="SNO132" s="222"/>
      <c r="SNP132" s="222"/>
      <c r="SNQ132" s="222"/>
      <c r="SNR132" s="222"/>
      <c r="SNS132" s="222"/>
      <c r="SNT132" s="222"/>
      <c r="SNU132" s="222"/>
      <c r="SNV132" s="222"/>
      <c r="SNW132" s="222"/>
      <c r="SNX132" s="222"/>
      <c r="SNY132" s="222"/>
      <c r="SNZ132" s="222"/>
      <c r="SOA132" s="222"/>
      <c r="SOB132" s="222"/>
      <c r="SOC132" s="222"/>
      <c r="SOD132" s="222"/>
      <c r="SOE132" s="222"/>
      <c r="SOF132" s="222"/>
      <c r="SOG132" s="222"/>
      <c r="SOH132" s="222"/>
      <c r="SOI132" s="222"/>
      <c r="SOJ132" s="222"/>
      <c r="SOK132" s="222"/>
      <c r="SOL132" s="222"/>
      <c r="SOM132" s="222"/>
      <c r="SON132" s="222"/>
      <c r="SOO132" s="222"/>
      <c r="SOP132" s="222"/>
      <c r="SOQ132" s="222"/>
      <c r="SOR132" s="222"/>
      <c r="SOS132" s="222"/>
      <c r="SOT132" s="222"/>
      <c r="SOU132" s="222"/>
      <c r="SOV132" s="222"/>
      <c r="SOW132" s="222"/>
      <c r="SOX132" s="222"/>
      <c r="SOY132" s="222"/>
      <c r="SOZ132" s="222"/>
      <c r="SPA132" s="222"/>
      <c r="SPB132" s="222"/>
      <c r="SPC132" s="222"/>
      <c r="SPD132" s="222"/>
      <c r="SPE132" s="222"/>
      <c r="SPF132" s="222"/>
      <c r="SPG132" s="222"/>
      <c r="SPH132" s="222"/>
      <c r="SPI132" s="222"/>
      <c r="SPJ132" s="222"/>
      <c r="SPK132" s="222"/>
      <c r="SPL132" s="222"/>
      <c r="SPM132" s="222"/>
      <c r="SPN132" s="222"/>
      <c r="SPO132" s="222"/>
      <c r="SPP132" s="222"/>
      <c r="SPQ132" s="222"/>
      <c r="SPR132" s="222"/>
      <c r="SPS132" s="222"/>
      <c r="SPT132" s="222"/>
      <c r="SPU132" s="222"/>
      <c r="SPV132" s="222"/>
      <c r="SPW132" s="222"/>
      <c r="SPX132" s="222"/>
      <c r="SPY132" s="222"/>
      <c r="SPZ132" s="222"/>
      <c r="SQA132" s="222"/>
      <c r="SQB132" s="222"/>
      <c r="SQC132" s="222"/>
      <c r="SQD132" s="222"/>
      <c r="SQE132" s="222"/>
      <c r="SQF132" s="222"/>
      <c r="SQG132" s="222"/>
      <c r="SQH132" s="222"/>
      <c r="SQI132" s="222"/>
      <c r="SQJ132" s="222"/>
      <c r="SQK132" s="222"/>
      <c r="SQL132" s="222"/>
      <c r="SQM132" s="222"/>
      <c r="SQN132" s="222"/>
      <c r="SQO132" s="222"/>
      <c r="SQP132" s="222"/>
      <c r="SQQ132" s="222"/>
      <c r="SQR132" s="222"/>
      <c r="SQS132" s="222"/>
      <c r="SQT132" s="222"/>
      <c r="SQU132" s="222"/>
      <c r="SQV132" s="222"/>
      <c r="SQW132" s="222"/>
      <c r="SQX132" s="222"/>
      <c r="SQY132" s="222"/>
      <c r="SQZ132" s="222"/>
      <c r="SRA132" s="222"/>
      <c r="SRB132" s="222"/>
      <c r="SRC132" s="222"/>
      <c r="SRD132" s="222"/>
      <c r="SRE132" s="222"/>
      <c r="SRF132" s="222"/>
      <c r="SRG132" s="222"/>
      <c r="SRH132" s="222"/>
      <c r="SRI132" s="222"/>
      <c r="SRJ132" s="222"/>
      <c r="SRK132" s="222"/>
      <c r="SRL132" s="222"/>
      <c r="SRM132" s="222"/>
      <c r="SRN132" s="222"/>
      <c r="SRO132" s="222"/>
      <c r="SRP132" s="222"/>
      <c r="SRQ132" s="222"/>
      <c r="SRR132" s="222"/>
      <c r="SRS132" s="222"/>
      <c r="SRT132" s="222"/>
      <c r="SRU132" s="222"/>
      <c r="SRV132" s="222"/>
      <c r="SRW132" s="222"/>
      <c r="SRX132" s="222"/>
      <c r="SRY132" s="222"/>
      <c r="SRZ132" s="222"/>
      <c r="SSA132" s="222"/>
      <c r="SSB132" s="222"/>
      <c r="SSC132" s="222"/>
      <c r="SSD132" s="222"/>
      <c r="SSE132" s="222"/>
      <c r="SSF132" s="222"/>
      <c r="SSG132" s="222"/>
      <c r="SSH132" s="222"/>
      <c r="SSI132" s="222"/>
      <c r="SSJ132" s="222"/>
      <c r="SSK132" s="222"/>
      <c r="SSL132" s="222"/>
      <c r="SSM132" s="222"/>
      <c r="SSN132" s="222"/>
      <c r="SSO132" s="222"/>
      <c r="SSP132" s="222"/>
      <c r="SSQ132" s="222"/>
      <c r="SSR132" s="222"/>
      <c r="SSS132" s="222"/>
      <c r="SST132" s="222"/>
      <c r="SSU132" s="222"/>
      <c r="SSV132" s="222"/>
      <c r="SSW132" s="222"/>
      <c r="SSX132" s="222"/>
      <c r="SSY132" s="222"/>
      <c r="SSZ132" s="222"/>
      <c r="STA132" s="222"/>
      <c r="STB132" s="222"/>
      <c r="STC132" s="222"/>
      <c r="STD132" s="222"/>
      <c r="STE132" s="222"/>
      <c r="STF132" s="222"/>
      <c r="STG132" s="222"/>
      <c r="STH132" s="222"/>
      <c r="STI132" s="222"/>
      <c r="STJ132" s="222"/>
      <c r="STK132" s="222"/>
      <c r="STL132" s="222"/>
      <c r="STM132" s="222"/>
      <c r="STN132" s="222"/>
      <c r="STO132" s="222"/>
      <c r="STP132" s="222"/>
      <c r="STQ132" s="222"/>
      <c r="STR132" s="222"/>
      <c r="STS132" s="222"/>
      <c r="STT132" s="222"/>
      <c r="STU132" s="222"/>
      <c r="STV132" s="222"/>
      <c r="STW132" s="222"/>
      <c r="STX132" s="222"/>
      <c r="STY132" s="222"/>
      <c r="STZ132" s="222"/>
      <c r="SUA132" s="222"/>
      <c r="SUB132" s="222"/>
      <c r="SUC132" s="222"/>
      <c r="SUD132" s="222"/>
      <c r="SUE132" s="222"/>
      <c r="SUF132" s="222"/>
      <c r="SUG132" s="222"/>
      <c r="SUH132" s="222"/>
      <c r="SUI132" s="222"/>
      <c r="SUJ132" s="222"/>
      <c r="SUK132" s="222"/>
      <c r="SUL132" s="222"/>
      <c r="SUM132" s="222"/>
      <c r="SUN132" s="222"/>
      <c r="SUO132" s="222"/>
      <c r="SUP132" s="222"/>
      <c r="SUQ132" s="222"/>
      <c r="SUR132" s="222"/>
      <c r="SUS132" s="222"/>
      <c r="SUT132" s="222"/>
      <c r="SUU132" s="222"/>
      <c r="SUV132" s="222"/>
      <c r="SUW132" s="222"/>
      <c r="SUX132" s="222"/>
      <c r="SUY132" s="222"/>
      <c r="SUZ132" s="222"/>
      <c r="SVA132" s="222"/>
      <c r="SVB132" s="222"/>
      <c r="SVC132" s="222"/>
      <c r="SVD132" s="222"/>
      <c r="SVE132" s="222"/>
      <c r="SVF132" s="222"/>
      <c r="SVG132" s="222"/>
      <c r="SVH132" s="222"/>
      <c r="SVI132" s="222"/>
      <c r="SVJ132" s="222"/>
      <c r="SVK132" s="222"/>
      <c r="SVL132" s="222"/>
      <c r="SVM132" s="222"/>
      <c r="SVN132" s="222"/>
      <c r="SVO132" s="222"/>
      <c r="SVP132" s="222"/>
      <c r="SVQ132" s="222"/>
      <c r="SVR132" s="222"/>
      <c r="SVS132" s="222"/>
      <c r="SVT132" s="222"/>
      <c r="SVU132" s="222"/>
      <c r="SVV132" s="222"/>
      <c r="SVW132" s="222"/>
      <c r="SVX132" s="222"/>
      <c r="SVY132" s="222"/>
      <c r="SVZ132" s="222"/>
      <c r="SWA132" s="222"/>
      <c r="SWB132" s="222"/>
      <c r="SWC132" s="222"/>
      <c r="SWD132" s="222"/>
      <c r="SWE132" s="222"/>
      <c r="SWF132" s="222"/>
      <c r="SWG132" s="222"/>
      <c r="SWH132" s="222"/>
      <c r="SWI132" s="222"/>
      <c r="SWJ132" s="222"/>
      <c r="SWK132" s="222"/>
      <c r="SWL132" s="222"/>
      <c r="SWM132" s="222"/>
      <c r="SWN132" s="222"/>
      <c r="SWO132" s="222"/>
      <c r="SWP132" s="222"/>
      <c r="SWQ132" s="222"/>
      <c r="SWR132" s="222"/>
      <c r="SWS132" s="222"/>
      <c r="SWT132" s="222"/>
      <c r="SWU132" s="222"/>
      <c r="SWV132" s="222"/>
      <c r="SWW132" s="222"/>
      <c r="SWX132" s="222"/>
      <c r="SWY132" s="222"/>
      <c r="SWZ132" s="222"/>
      <c r="SXA132" s="222"/>
      <c r="SXB132" s="222"/>
      <c r="SXC132" s="222"/>
      <c r="SXD132" s="222"/>
      <c r="SXE132" s="222"/>
      <c r="SXF132" s="222"/>
      <c r="SXG132" s="222"/>
      <c r="SXH132" s="222"/>
      <c r="SXI132" s="222"/>
      <c r="SXJ132" s="222"/>
      <c r="SXK132" s="222"/>
      <c r="SXL132" s="222"/>
      <c r="SXM132" s="222"/>
      <c r="SXN132" s="222"/>
      <c r="SXO132" s="222"/>
      <c r="SXP132" s="222"/>
      <c r="SXQ132" s="222"/>
      <c r="SXR132" s="222"/>
      <c r="SXS132" s="222"/>
      <c r="SXT132" s="222"/>
      <c r="SXU132" s="222"/>
      <c r="SXV132" s="222"/>
      <c r="SXW132" s="222"/>
      <c r="SXX132" s="222"/>
      <c r="SXY132" s="222"/>
      <c r="SXZ132" s="222"/>
      <c r="SYA132" s="222"/>
      <c r="SYB132" s="222"/>
      <c r="SYC132" s="222"/>
      <c r="SYD132" s="222"/>
      <c r="SYE132" s="222"/>
      <c r="SYF132" s="222"/>
      <c r="SYG132" s="222"/>
      <c r="SYH132" s="222"/>
      <c r="SYI132" s="222"/>
      <c r="SYJ132" s="222"/>
      <c r="SYK132" s="222"/>
      <c r="SYL132" s="222"/>
      <c r="SYM132" s="222"/>
      <c r="SYN132" s="222"/>
      <c r="SYO132" s="222"/>
      <c r="SYP132" s="222"/>
      <c r="SYQ132" s="222"/>
      <c r="SYR132" s="222"/>
      <c r="SYS132" s="222"/>
      <c r="SYT132" s="222"/>
      <c r="SYU132" s="222"/>
      <c r="SYV132" s="222"/>
      <c r="SYW132" s="222"/>
      <c r="SYX132" s="222"/>
      <c r="SYY132" s="222"/>
      <c r="SYZ132" s="222"/>
      <c r="SZA132" s="222"/>
      <c r="SZB132" s="222"/>
      <c r="SZC132" s="222"/>
      <c r="SZD132" s="222"/>
      <c r="SZE132" s="222"/>
      <c r="SZF132" s="222"/>
      <c r="SZG132" s="222"/>
      <c r="SZH132" s="222"/>
      <c r="SZI132" s="222"/>
      <c r="SZJ132" s="222"/>
      <c r="SZK132" s="222"/>
      <c r="SZL132" s="222"/>
      <c r="SZM132" s="222"/>
      <c r="SZN132" s="222"/>
      <c r="SZO132" s="222"/>
      <c r="SZP132" s="222"/>
      <c r="SZQ132" s="222"/>
      <c r="SZR132" s="222"/>
      <c r="SZS132" s="222"/>
      <c r="SZT132" s="222"/>
      <c r="SZU132" s="222"/>
      <c r="SZV132" s="222"/>
      <c r="SZW132" s="222"/>
      <c r="SZX132" s="222"/>
      <c r="SZY132" s="222"/>
      <c r="SZZ132" s="222"/>
      <c r="TAA132" s="222"/>
      <c r="TAB132" s="222"/>
      <c r="TAC132" s="222"/>
      <c r="TAD132" s="222"/>
      <c r="TAE132" s="222"/>
      <c r="TAF132" s="222"/>
      <c r="TAG132" s="222"/>
      <c r="TAH132" s="222"/>
      <c r="TAI132" s="222"/>
      <c r="TAJ132" s="222"/>
      <c r="TAK132" s="222"/>
      <c r="TAL132" s="222"/>
      <c r="TAM132" s="222"/>
      <c r="TAN132" s="222"/>
      <c r="TAO132" s="222"/>
      <c r="TAP132" s="222"/>
      <c r="TAQ132" s="222"/>
      <c r="TAR132" s="222"/>
      <c r="TAS132" s="222"/>
      <c r="TAT132" s="222"/>
      <c r="TAU132" s="222"/>
      <c r="TAV132" s="222"/>
      <c r="TAW132" s="222"/>
      <c r="TAX132" s="222"/>
      <c r="TAY132" s="222"/>
      <c r="TAZ132" s="222"/>
      <c r="TBA132" s="222"/>
      <c r="TBB132" s="222"/>
      <c r="TBC132" s="222"/>
      <c r="TBD132" s="222"/>
      <c r="TBE132" s="222"/>
      <c r="TBF132" s="222"/>
      <c r="TBG132" s="222"/>
      <c r="TBH132" s="222"/>
      <c r="TBI132" s="222"/>
      <c r="TBJ132" s="222"/>
      <c r="TBK132" s="222"/>
      <c r="TBL132" s="222"/>
      <c r="TBM132" s="222"/>
      <c r="TBN132" s="222"/>
      <c r="TBO132" s="222"/>
      <c r="TBP132" s="222"/>
      <c r="TBQ132" s="222"/>
      <c r="TBR132" s="222"/>
      <c r="TBS132" s="222"/>
      <c r="TBT132" s="222"/>
      <c r="TBU132" s="222"/>
      <c r="TBV132" s="222"/>
      <c r="TBW132" s="222"/>
      <c r="TBX132" s="222"/>
      <c r="TBY132" s="222"/>
      <c r="TBZ132" s="222"/>
      <c r="TCA132" s="222"/>
      <c r="TCB132" s="222"/>
      <c r="TCC132" s="222"/>
      <c r="TCD132" s="222"/>
      <c r="TCE132" s="222"/>
      <c r="TCF132" s="222"/>
      <c r="TCG132" s="222"/>
      <c r="TCH132" s="222"/>
      <c r="TCI132" s="222"/>
      <c r="TCJ132" s="222"/>
      <c r="TCK132" s="222"/>
      <c r="TCL132" s="222"/>
      <c r="TCM132" s="222"/>
      <c r="TCN132" s="222"/>
      <c r="TCO132" s="222"/>
      <c r="TCP132" s="222"/>
      <c r="TCQ132" s="222"/>
      <c r="TCR132" s="222"/>
      <c r="TCS132" s="222"/>
      <c r="TCT132" s="222"/>
      <c r="TCU132" s="222"/>
      <c r="TCV132" s="222"/>
      <c r="TCW132" s="222"/>
      <c r="TCX132" s="222"/>
      <c r="TCY132" s="222"/>
      <c r="TCZ132" s="222"/>
      <c r="TDA132" s="222"/>
      <c r="TDB132" s="222"/>
      <c r="TDC132" s="222"/>
      <c r="TDD132" s="222"/>
      <c r="TDE132" s="222"/>
      <c r="TDF132" s="222"/>
      <c r="TDG132" s="222"/>
      <c r="TDH132" s="222"/>
      <c r="TDI132" s="222"/>
      <c r="TDJ132" s="222"/>
      <c r="TDK132" s="222"/>
      <c r="TDL132" s="222"/>
      <c r="TDM132" s="222"/>
      <c r="TDN132" s="222"/>
      <c r="TDO132" s="222"/>
      <c r="TDP132" s="222"/>
      <c r="TDQ132" s="222"/>
      <c r="TDR132" s="222"/>
      <c r="TDS132" s="222"/>
      <c r="TDT132" s="222"/>
      <c r="TDU132" s="222"/>
      <c r="TDV132" s="222"/>
      <c r="TDW132" s="222"/>
      <c r="TDX132" s="222"/>
      <c r="TDY132" s="222"/>
      <c r="TDZ132" s="222"/>
      <c r="TEA132" s="222"/>
      <c r="TEB132" s="222"/>
      <c r="TEC132" s="222"/>
      <c r="TED132" s="222"/>
      <c r="TEE132" s="222"/>
      <c r="TEF132" s="222"/>
      <c r="TEG132" s="222"/>
      <c r="TEH132" s="222"/>
      <c r="TEI132" s="222"/>
      <c r="TEJ132" s="222"/>
      <c r="TEK132" s="222"/>
      <c r="TEL132" s="222"/>
      <c r="TEM132" s="222"/>
      <c r="TEN132" s="222"/>
      <c r="TEO132" s="222"/>
      <c r="TEP132" s="222"/>
      <c r="TEQ132" s="222"/>
      <c r="TER132" s="222"/>
      <c r="TES132" s="222"/>
      <c r="TET132" s="222"/>
      <c r="TEU132" s="222"/>
      <c r="TEV132" s="222"/>
      <c r="TEW132" s="222"/>
      <c r="TEX132" s="222"/>
      <c r="TEY132" s="222"/>
      <c r="TEZ132" s="222"/>
      <c r="TFA132" s="222"/>
      <c r="TFB132" s="222"/>
      <c r="TFC132" s="222"/>
      <c r="TFD132" s="222"/>
      <c r="TFE132" s="222"/>
      <c r="TFF132" s="222"/>
      <c r="TFG132" s="222"/>
      <c r="TFH132" s="222"/>
      <c r="TFI132" s="222"/>
      <c r="TFJ132" s="222"/>
      <c r="TFK132" s="222"/>
      <c r="TFL132" s="222"/>
      <c r="TFM132" s="222"/>
      <c r="TFN132" s="222"/>
      <c r="TFO132" s="222"/>
      <c r="TFP132" s="222"/>
      <c r="TFQ132" s="222"/>
      <c r="TFR132" s="222"/>
      <c r="TFS132" s="222"/>
      <c r="TFT132" s="222"/>
      <c r="TFU132" s="222"/>
      <c r="TFV132" s="222"/>
      <c r="TFW132" s="222"/>
      <c r="TFX132" s="222"/>
      <c r="TFY132" s="222"/>
      <c r="TFZ132" s="222"/>
      <c r="TGA132" s="222"/>
      <c r="TGB132" s="222"/>
      <c r="TGC132" s="222"/>
      <c r="TGD132" s="222"/>
      <c r="TGE132" s="222"/>
      <c r="TGF132" s="222"/>
      <c r="TGG132" s="222"/>
      <c r="TGH132" s="222"/>
      <c r="TGI132" s="222"/>
      <c r="TGJ132" s="222"/>
      <c r="TGK132" s="222"/>
      <c r="TGL132" s="222"/>
      <c r="TGM132" s="222"/>
      <c r="TGN132" s="222"/>
      <c r="TGO132" s="222"/>
      <c r="TGP132" s="222"/>
      <c r="TGQ132" s="222"/>
      <c r="TGR132" s="222"/>
      <c r="TGS132" s="222"/>
      <c r="TGT132" s="222"/>
      <c r="TGU132" s="222"/>
      <c r="TGV132" s="222"/>
      <c r="TGW132" s="222"/>
      <c r="TGX132" s="222"/>
      <c r="TGY132" s="222"/>
      <c r="TGZ132" s="222"/>
      <c r="THA132" s="222"/>
      <c r="THB132" s="222"/>
      <c r="THC132" s="222"/>
      <c r="THD132" s="222"/>
      <c r="THE132" s="222"/>
      <c r="THF132" s="222"/>
      <c r="THG132" s="222"/>
      <c r="THH132" s="222"/>
      <c r="THI132" s="222"/>
      <c r="THJ132" s="222"/>
      <c r="THK132" s="222"/>
      <c r="THL132" s="222"/>
      <c r="THM132" s="222"/>
      <c r="THN132" s="222"/>
      <c r="THO132" s="222"/>
      <c r="THP132" s="222"/>
      <c r="THQ132" s="222"/>
      <c r="THR132" s="222"/>
      <c r="THS132" s="222"/>
      <c r="THT132" s="222"/>
      <c r="THU132" s="222"/>
      <c r="THV132" s="222"/>
      <c r="THW132" s="222"/>
      <c r="THX132" s="222"/>
      <c r="THY132" s="222"/>
      <c r="THZ132" s="222"/>
      <c r="TIA132" s="222"/>
      <c r="TIB132" s="222"/>
      <c r="TIC132" s="222"/>
      <c r="TID132" s="222"/>
      <c r="TIE132" s="222"/>
      <c r="TIF132" s="222"/>
      <c r="TIG132" s="222"/>
      <c r="TIH132" s="222"/>
      <c r="TII132" s="222"/>
      <c r="TIJ132" s="222"/>
      <c r="TIK132" s="222"/>
      <c r="TIL132" s="222"/>
      <c r="TIM132" s="222"/>
      <c r="TIN132" s="222"/>
      <c r="TIO132" s="222"/>
      <c r="TIP132" s="222"/>
      <c r="TIQ132" s="222"/>
      <c r="TIR132" s="222"/>
      <c r="TIS132" s="222"/>
      <c r="TIT132" s="222"/>
      <c r="TIU132" s="222"/>
      <c r="TIV132" s="222"/>
      <c r="TIW132" s="222"/>
      <c r="TIX132" s="222"/>
      <c r="TIY132" s="222"/>
      <c r="TIZ132" s="222"/>
      <c r="TJA132" s="222"/>
      <c r="TJB132" s="222"/>
      <c r="TJC132" s="222"/>
      <c r="TJD132" s="222"/>
      <c r="TJE132" s="222"/>
      <c r="TJF132" s="222"/>
      <c r="TJG132" s="222"/>
      <c r="TJH132" s="222"/>
      <c r="TJI132" s="222"/>
      <c r="TJJ132" s="222"/>
      <c r="TJK132" s="222"/>
      <c r="TJL132" s="222"/>
      <c r="TJM132" s="222"/>
      <c r="TJN132" s="222"/>
      <c r="TJO132" s="222"/>
      <c r="TJP132" s="222"/>
      <c r="TJQ132" s="222"/>
      <c r="TJR132" s="222"/>
      <c r="TJS132" s="222"/>
      <c r="TJT132" s="222"/>
      <c r="TJU132" s="222"/>
      <c r="TJV132" s="222"/>
      <c r="TJW132" s="222"/>
      <c r="TJX132" s="222"/>
      <c r="TJY132" s="222"/>
      <c r="TJZ132" s="222"/>
      <c r="TKA132" s="222"/>
      <c r="TKB132" s="222"/>
      <c r="TKC132" s="222"/>
      <c r="TKD132" s="222"/>
      <c r="TKE132" s="222"/>
      <c r="TKF132" s="222"/>
      <c r="TKG132" s="222"/>
      <c r="TKH132" s="222"/>
      <c r="TKI132" s="222"/>
      <c r="TKJ132" s="222"/>
      <c r="TKK132" s="222"/>
      <c r="TKL132" s="222"/>
      <c r="TKM132" s="222"/>
      <c r="TKN132" s="222"/>
      <c r="TKO132" s="222"/>
      <c r="TKP132" s="222"/>
      <c r="TKQ132" s="222"/>
      <c r="TKR132" s="222"/>
      <c r="TKS132" s="222"/>
      <c r="TKT132" s="222"/>
      <c r="TKU132" s="222"/>
      <c r="TKV132" s="222"/>
      <c r="TKW132" s="222"/>
      <c r="TKX132" s="222"/>
      <c r="TKY132" s="222"/>
      <c r="TKZ132" s="222"/>
      <c r="TLA132" s="222"/>
      <c r="TLB132" s="222"/>
      <c r="TLC132" s="222"/>
      <c r="TLD132" s="222"/>
      <c r="TLE132" s="222"/>
      <c r="TLF132" s="222"/>
      <c r="TLG132" s="222"/>
      <c r="TLH132" s="222"/>
      <c r="TLI132" s="222"/>
      <c r="TLJ132" s="222"/>
      <c r="TLK132" s="222"/>
      <c r="TLL132" s="222"/>
      <c r="TLM132" s="222"/>
      <c r="TLN132" s="222"/>
      <c r="TLO132" s="222"/>
      <c r="TLP132" s="222"/>
      <c r="TLQ132" s="222"/>
      <c r="TLR132" s="222"/>
      <c r="TLS132" s="222"/>
      <c r="TLT132" s="222"/>
      <c r="TLU132" s="222"/>
      <c r="TLV132" s="222"/>
      <c r="TLW132" s="222"/>
      <c r="TLX132" s="222"/>
      <c r="TLY132" s="222"/>
      <c r="TLZ132" s="222"/>
      <c r="TMA132" s="222"/>
      <c r="TMB132" s="222"/>
      <c r="TMC132" s="222"/>
      <c r="TMD132" s="222"/>
      <c r="TME132" s="222"/>
      <c r="TMF132" s="222"/>
      <c r="TMG132" s="222"/>
      <c r="TMH132" s="222"/>
      <c r="TMI132" s="222"/>
      <c r="TMJ132" s="222"/>
      <c r="TMK132" s="222"/>
      <c r="TML132" s="222"/>
      <c r="TMM132" s="222"/>
      <c r="TMN132" s="222"/>
      <c r="TMO132" s="222"/>
      <c r="TMP132" s="222"/>
      <c r="TMQ132" s="222"/>
      <c r="TMR132" s="222"/>
      <c r="TMS132" s="222"/>
      <c r="TMT132" s="222"/>
      <c r="TMU132" s="222"/>
      <c r="TMV132" s="222"/>
      <c r="TMW132" s="222"/>
      <c r="TMX132" s="222"/>
      <c r="TMY132" s="222"/>
      <c r="TMZ132" s="222"/>
      <c r="TNA132" s="222"/>
      <c r="TNB132" s="222"/>
      <c r="TNC132" s="222"/>
      <c r="TND132" s="222"/>
      <c r="TNE132" s="222"/>
      <c r="TNF132" s="222"/>
      <c r="TNG132" s="222"/>
      <c r="TNH132" s="222"/>
      <c r="TNI132" s="222"/>
      <c r="TNJ132" s="222"/>
      <c r="TNK132" s="222"/>
      <c r="TNL132" s="222"/>
      <c r="TNM132" s="222"/>
      <c r="TNN132" s="222"/>
      <c r="TNO132" s="222"/>
      <c r="TNP132" s="222"/>
      <c r="TNQ132" s="222"/>
      <c r="TNR132" s="222"/>
      <c r="TNS132" s="222"/>
      <c r="TNT132" s="222"/>
      <c r="TNU132" s="222"/>
      <c r="TNV132" s="222"/>
      <c r="TNW132" s="222"/>
      <c r="TNX132" s="222"/>
      <c r="TNY132" s="222"/>
      <c r="TNZ132" s="222"/>
      <c r="TOA132" s="222"/>
      <c r="TOB132" s="222"/>
      <c r="TOC132" s="222"/>
      <c r="TOD132" s="222"/>
      <c r="TOE132" s="222"/>
      <c r="TOF132" s="222"/>
      <c r="TOG132" s="222"/>
      <c r="TOH132" s="222"/>
      <c r="TOI132" s="222"/>
      <c r="TOJ132" s="222"/>
      <c r="TOK132" s="222"/>
      <c r="TOL132" s="222"/>
      <c r="TOM132" s="222"/>
      <c r="TON132" s="222"/>
      <c r="TOO132" s="222"/>
      <c r="TOP132" s="222"/>
      <c r="TOQ132" s="222"/>
      <c r="TOR132" s="222"/>
      <c r="TOS132" s="222"/>
      <c r="TOT132" s="222"/>
      <c r="TOU132" s="222"/>
      <c r="TOV132" s="222"/>
      <c r="TOW132" s="222"/>
      <c r="TOX132" s="222"/>
      <c r="TOY132" s="222"/>
      <c r="TOZ132" s="222"/>
      <c r="TPA132" s="222"/>
      <c r="TPB132" s="222"/>
      <c r="TPC132" s="222"/>
      <c r="TPD132" s="222"/>
      <c r="TPE132" s="222"/>
      <c r="TPF132" s="222"/>
      <c r="TPG132" s="222"/>
      <c r="TPH132" s="222"/>
      <c r="TPI132" s="222"/>
      <c r="TPJ132" s="222"/>
      <c r="TPK132" s="222"/>
      <c r="TPL132" s="222"/>
      <c r="TPM132" s="222"/>
      <c r="TPN132" s="222"/>
      <c r="TPO132" s="222"/>
      <c r="TPP132" s="222"/>
      <c r="TPQ132" s="222"/>
      <c r="TPR132" s="222"/>
      <c r="TPS132" s="222"/>
      <c r="TPT132" s="222"/>
      <c r="TPU132" s="222"/>
      <c r="TPV132" s="222"/>
      <c r="TPW132" s="222"/>
      <c r="TPX132" s="222"/>
      <c r="TPY132" s="222"/>
      <c r="TPZ132" s="222"/>
      <c r="TQA132" s="222"/>
      <c r="TQB132" s="222"/>
      <c r="TQC132" s="222"/>
      <c r="TQD132" s="222"/>
      <c r="TQE132" s="222"/>
      <c r="TQF132" s="222"/>
      <c r="TQG132" s="222"/>
      <c r="TQH132" s="222"/>
      <c r="TQI132" s="222"/>
      <c r="TQJ132" s="222"/>
      <c r="TQK132" s="222"/>
      <c r="TQL132" s="222"/>
      <c r="TQM132" s="222"/>
      <c r="TQN132" s="222"/>
      <c r="TQO132" s="222"/>
      <c r="TQP132" s="222"/>
      <c r="TQQ132" s="222"/>
      <c r="TQR132" s="222"/>
      <c r="TQS132" s="222"/>
      <c r="TQT132" s="222"/>
      <c r="TQU132" s="222"/>
      <c r="TQV132" s="222"/>
      <c r="TQW132" s="222"/>
      <c r="TQX132" s="222"/>
      <c r="TQY132" s="222"/>
      <c r="TQZ132" s="222"/>
      <c r="TRA132" s="222"/>
      <c r="TRB132" s="222"/>
      <c r="TRC132" s="222"/>
      <c r="TRD132" s="222"/>
      <c r="TRE132" s="222"/>
      <c r="TRF132" s="222"/>
      <c r="TRG132" s="222"/>
      <c r="TRH132" s="222"/>
      <c r="TRI132" s="222"/>
      <c r="TRJ132" s="222"/>
      <c r="TRK132" s="222"/>
      <c r="TRL132" s="222"/>
      <c r="TRM132" s="222"/>
      <c r="TRN132" s="222"/>
      <c r="TRO132" s="222"/>
      <c r="TRP132" s="222"/>
      <c r="TRQ132" s="222"/>
      <c r="TRR132" s="222"/>
      <c r="TRS132" s="222"/>
      <c r="TRT132" s="222"/>
      <c r="TRU132" s="222"/>
      <c r="TRV132" s="222"/>
      <c r="TRW132" s="222"/>
      <c r="TRX132" s="222"/>
      <c r="TRY132" s="222"/>
      <c r="TRZ132" s="222"/>
      <c r="TSA132" s="222"/>
      <c r="TSB132" s="222"/>
      <c r="TSC132" s="222"/>
      <c r="TSD132" s="222"/>
      <c r="TSE132" s="222"/>
      <c r="TSF132" s="222"/>
      <c r="TSG132" s="222"/>
      <c r="TSH132" s="222"/>
      <c r="TSI132" s="222"/>
      <c r="TSJ132" s="222"/>
      <c r="TSK132" s="222"/>
      <c r="TSL132" s="222"/>
      <c r="TSM132" s="222"/>
      <c r="TSN132" s="222"/>
      <c r="TSO132" s="222"/>
      <c r="TSP132" s="222"/>
      <c r="TSQ132" s="222"/>
      <c r="TSR132" s="222"/>
      <c r="TSS132" s="222"/>
      <c r="TST132" s="222"/>
      <c r="TSU132" s="222"/>
      <c r="TSV132" s="222"/>
      <c r="TSW132" s="222"/>
      <c r="TSX132" s="222"/>
      <c r="TSY132" s="222"/>
      <c r="TSZ132" s="222"/>
      <c r="TTA132" s="222"/>
      <c r="TTB132" s="222"/>
      <c r="TTC132" s="222"/>
      <c r="TTD132" s="222"/>
      <c r="TTE132" s="222"/>
      <c r="TTF132" s="222"/>
      <c r="TTG132" s="222"/>
      <c r="TTH132" s="222"/>
      <c r="TTI132" s="222"/>
      <c r="TTJ132" s="222"/>
      <c r="TTK132" s="222"/>
      <c r="TTL132" s="222"/>
      <c r="TTM132" s="222"/>
      <c r="TTN132" s="222"/>
      <c r="TTO132" s="222"/>
      <c r="TTP132" s="222"/>
      <c r="TTQ132" s="222"/>
      <c r="TTR132" s="222"/>
      <c r="TTS132" s="222"/>
      <c r="TTT132" s="222"/>
      <c r="TTU132" s="222"/>
      <c r="TTV132" s="222"/>
      <c r="TTW132" s="222"/>
      <c r="TTX132" s="222"/>
      <c r="TTY132" s="222"/>
      <c r="TTZ132" s="222"/>
      <c r="TUA132" s="222"/>
      <c r="TUB132" s="222"/>
      <c r="TUC132" s="222"/>
      <c r="TUD132" s="222"/>
      <c r="TUE132" s="222"/>
      <c r="TUF132" s="222"/>
      <c r="TUG132" s="222"/>
      <c r="TUH132" s="222"/>
      <c r="TUI132" s="222"/>
      <c r="TUJ132" s="222"/>
      <c r="TUK132" s="222"/>
      <c r="TUL132" s="222"/>
      <c r="TUM132" s="222"/>
      <c r="TUN132" s="222"/>
      <c r="TUO132" s="222"/>
      <c r="TUP132" s="222"/>
      <c r="TUQ132" s="222"/>
      <c r="TUR132" s="222"/>
      <c r="TUS132" s="222"/>
      <c r="TUT132" s="222"/>
      <c r="TUU132" s="222"/>
      <c r="TUV132" s="222"/>
      <c r="TUW132" s="222"/>
      <c r="TUX132" s="222"/>
      <c r="TUY132" s="222"/>
      <c r="TUZ132" s="222"/>
      <c r="TVA132" s="222"/>
      <c r="TVB132" s="222"/>
      <c r="TVC132" s="222"/>
      <c r="TVD132" s="222"/>
      <c r="TVE132" s="222"/>
      <c r="TVF132" s="222"/>
      <c r="TVG132" s="222"/>
      <c r="TVH132" s="222"/>
      <c r="TVI132" s="222"/>
      <c r="TVJ132" s="222"/>
      <c r="TVK132" s="222"/>
      <c r="TVL132" s="222"/>
      <c r="TVM132" s="222"/>
      <c r="TVN132" s="222"/>
      <c r="TVO132" s="222"/>
      <c r="TVP132" s="222"/>
      <c r="TVQ132" s="222"/>
      <c r="TVR132" s="222"/>
      <c r="TVS132" s="222"/>
      <c r="TVT132" s="222"/>
      <c r="TVU132" s="222"/>
      <c r="TVV132" s="222"/>
      <c r="TVW132" s="222"/>
      <c r="TVX132" s="222"/>
      <c r="TVY132" s="222"/>
      <c r="TVZ132" s="222"/>
      <c r="TWA132" s="222"/>
      <c r="TWB132" s="222"/>
      <c r="TWC132" s="222"/>
      <c r="TWD132" s="222"/>
      <c r="TWE132" s="222"/>
      <c r="TWF132" s="222"/>
      <c r="TWG132" s="222"/>
      <c r="TWH132" s="222"/>
      <c r="TWI132" s="222"/>
      <c r="TWJ132" s="222"/>
      <c r="TWK132" s="222"/>
      <c r="TWL132" s="222"/>
      <c r="TWM132" s="222"/>
      <c r="TWN132" s="222"/>
      <c r="TWO132" s="222"/>
      <c r="TWP132" s="222"/>
      <c r="TWQ132" s="222"/>
      <c r="TWR132" s="222"/>
      <c r="TWS132" s="222"/>
      <c r="TWT132" s="222"/>
      <c r="TWU132" s="222"/>
      <c r="TWV132" s="222"/>
      <c r="TWW132" s="222"/>
      <c r="TWX132" s="222"/>
      <c r="TWY132" s="222"/>
      <c r="TWZ132" s="222"/>
      <c r="TXA132" s="222"/>
      <c r="TXB132" s="222"/>
      <c r="TXC132" s="222"/>
      <c r="TXD132" s="222"/>
      <c r="TXE132" s="222"/>
      <c r="TXF132" s="222"/>
      <c r="TXG132" s="222"/>
      <c r="TXH132" s="222"/>
      <c r="TXI132" s="222"/>
      <c r="TXJ132" s="222"/>
      <c r="TXK132" s="222"/>
      <c r="TXL132" s="222"/>
      <c r="TXM132" s="222"/>
      <c r="TXN132" s="222"/>
      <c r="TXO132" s="222"/>
      <c r="TXP132" s="222"/>
      <c r="TXQ132" s="222"/>
      <c r="TXR132" s="222"/>
      <c r="TXS132" s="222"/>
      <c r="TXT132" s="222"/>
      <c r="TXU132" s="222"/>
      <c r="TXV132" s="222"/>
      <c r="TXW132" s="222"/>
      <c r="TXX132" s="222"/>
      <c r="TXY132" s="222"/>
      <c r="TXZ132" s="222"/>
      <c r="TYA132" s="222"/>
      <c r="TYB132" s="222"/>
      <c r="TYC132" s="222"/>
      <c r="TYD132" s="222"/>
      <c r="TYE132" s="222"/>
      <c r="TYF132" s="222"/>
      <c r="TYG132" s="222"/>
      <c r="TYH132" s="222"/>
      <c r="TYI132" s="222"/>
      <c r="TYJ132" s="222"/>
      <c r="TYK132" s="222"/>
      <c r="TYL132" s="222"/>
      <c r="TYM132" s="222"/>
      <c r="TYN132" s="222"/>
      <c r="TYO132" s="222"/>
      <c r="TYP132" s="222"/>
      <c r="TYQ132" s="222"/>
      <c r="TYR132" s="222"/>
      <c r="TYS132" s="222"/>
      <c r="TYT132" s="222"/>
      <c r="TYU132" s="222"/>
      <c r="TYV132" s="222"/>
      <c r="TYW132" s="222"/>
      <c r="TYX132" s="222"/>
      <c r="TYY132" s="222"/>
      <c r="TYZ132" s="222"/>
      <c r="TZA132" s="222"/>
      <c r="TZB132" s="222"/>
      <c r="TZC132" s="222"/>
      <c r="TZD132" s="222"/>
      <c r="TZE132" s="222"/>
      <c r="TZF132" s="222"/>
      <c r="TZG132" s="222"/>
      <c r="TZH132" s="222"/>
      <c r="TZI132" s="222"/>
      <c r="TZJ132" s="222"/>
      <c r="TZK132" s="222"/>
      <c r="TZL132" s="222"/>
      <c r="TZM132" s="222"/>
      <c r="TZN132" s="222"/>
      <c r="TZO132" s="222"/>
      <c r="TZP132" s="222"/>
      <c r="TZQ132" s="222"/>
      <c r="TZR132" s="222"/>
      <c r="TZS132" s="222"/>
      <c r="TZT132" s="222"/>
      <c r="TZU132" s="222"/>
      <c r="TZV132" s="222"/>
      <c r="TZW132" s="222"/>
      <c r="TZX132" s="222"/>
      <c r="TZY132" s="222"/>
      <c r="TZZ132" s="222"/>
      <c r="UAA132" s="222"/>
      <c r="UAB132" s="222"/>
      <c r="UAC132" s="222"/>
      <c r="UAD132" s="222"/>
      <c r="UAE132" s="222"/>
      <c r="UAF132" s="222"/>
      <c r="UAG132" s="222"/>
      <c r="UAH132" s="222"/>
      <c r="UAI132" s="222"/>
      <c r="UAJ132" s="222"/>
      <c r="UAK132" s="222"/>
      <c r="UAL132" s="222"/>
      <c r="UAM132" s="222"/>
      <c r="UAN132" s="222"/>
      <c r="UAO132" s="222"/>
      <c r="UAP132" s="222"/>
      <c r="UAQ132" s="222"/>
      <c r="UAR132" s="222"/>
      <c r="UAS132" s="222"/>
      <c r="UAT132" s="222"/>
      <c r="UAU132" s="222"/>
      <c r="UAV132" s="222"/>
      <c r="UAW132" s="222"/>
      <c r="UAX132" s="222"/>
      <c r="UAY132" s="222"/>
      <c r="UAZ132" s="222"/>
      <c r="UBA132" s="222"/>
      <c r="UBB132" s="222"/>
      <c r="UBC132" s="222"/>
      <c r="UBD132" s="222"/>
      <c r="UBE132" s="222"/>
      <c r="UBF132" s="222"/>
      <c r="UBG132" s="222"/>
      <c r="UBH132" s="222"/>
      <c r="UBI132" s="222"/>
      <c r="UBJ132" s="222"/>
      <c r="UBK132" s="222"/>
      <c r="UBL132" s="222"/>
      <c r="UBM132" s="222"/>
      <c r="UBN132" s="222"/>
      <c r="UBO132" s="222"/>
      <c r="UBP132" s="222"/>
      <c r="UBQ132" s="222"/>
      <c r="UBR132" s="222"/>
      <c r="UBS132" s="222"/>
      <c r="UBT132" s="222"/>
      <c r="UBU132" s="222"/>
      <c r="UBV132" s="222"/>
      <c r="UBW132" s="222"/>
      <c r="UBX132" s="222"/>
      <c r="UBY132" s="222"/>
      <c r="UBZ132" s="222"/>
      <c r="UCA132" s="222"/>
      <c r="UCB132" s="222"/>
      <c r="UCC132" s="222"/>
      <c r="UCD132" s="222"/>
      <c r="UCE132" s="222"/>
      <c r="UCF132" s="222"/>
      <c r="UCG132" s="222"/>
      <c r="UCH132" s="222"/>
      <c r="UCI132" s="222"/>
      <c r="UCJ132" s="222"/>
      <c r="UCK132" s="222"/>
      <c r="UCL132" s="222"/>
      <c r="UCM132" s="222"/>
      <c r="UCN132" s="222"/>
      <c r="UCO132" s="222"/>
      <c r="UCP132" s="222"/>
      <c r="UCQ132" s="222"/>
      <c r="UCR132" s="222"/>
      <c r="UCS132" s="222"/>
      <c r="UCT132" s="222"/>
      <c r="UCU132" s="222"/>
      <c r="UCV132" s="222"/>
      <c r="UCW132" s="222"/>
      <c r="UCX132" s="222"/>
      <c r="UCY132" s="222"/>
      <c r="UCZ132" s="222"/>
      <c r="UDA132" s="222"/>
      <c r="UDB132" s="222"/>
      <c r="UDC132" s="222"/>
      <c r="UDD132" s="222"/>
      <c r="UDE132" s="222"/>
      <c r="UDF132" s="222"/>
      <c r="UDG132" s="222"/>
      <c r="UDH132" s="222"/>
      <c r="UDI132" s="222"/>
      <c r="UDJ132" s="222"/>
      <c r="UDK132" s="222"/>
      <c r="UDL132" s="222"/>
      <c r="UDM132" s="222"/>
      <c r="UDN132" s="222"/>
      <c r="UDO132" s="222"/>
      <c r="UDP132" s="222"/>
      <c r="UDQ132" s="222"/>
      <c r="UDR132" s="222"/>
      <c r="UDS132" s="222"/>
      <c r="UDT132" s="222"/>
      <c r="UDU132" s="222"/>
      <c r="UDV132" s="222"/>
      <c r="UDW132" s="222"/>
      <c r="UDX132" s="222"/>
      <c r="UDY132" s="222"/>
      <c r="UDZ132" s="222"/>
      <c r="UEA132" s="222"/>
      <c r="UEB132" s="222"/>
      <c r="UEC132" s="222"/>
      <c r="UED132" s="222"/>
      <c r="UEE132" s="222"/>
      <c r="UEF132" s="222"/>
      <c r="UEG132" s="222"/>
      <c r="UEH132" s="222"/>
      <c r="UEI132" s="222"/>
      <c r="UEJ132" s="222"/>
      <c r="UEK132" s="222"/>
      <c r="UEL132" s="222"/>
      <c r="UEM132" s="222"/>
      <c r="UEN132" s="222"/>
      <c r="UEO132" s="222"/>
      <c r="UEP132" s="222"/>
      <c r="UEQ132" s="222"/>
      <c r="UER132" s="222"/>
      <c r="UES132" s="222"/>
      <c r="UET132" s="222"/>
      <c r="UEU132" s="222"/>
      <c r="UEV132" s="222"/>
      <c r="UEW132" s="222"/>
      <c r="UEX132" s="222"/>
      <c r="UEY132" s="222"/>
      <c r="UEZ132" s="222"/>
      <c r="UFA132" s="222"/>
      <c r="UFB132" s="222"/>
      <c r="UFC132" s="222"/>
      <c r="UFD132" s="222"/>
      <c r="UFE132" s="222"/>
      <c r="UFF132" s="222"/>
      <c r="UFG132" s="222"/>
      <c r="UFH132" s="222"/>
      <c r="UFI132" s="222"/>
      <c r="UFJ132" s="222"/>
      <c r="UFK132" s="222"/>
      <c r="UFL132" s="222"/>
      <c r="UFM132" s="222"/>
      <c r="UFN132" s="222"/>
      <c r="UFO132" s="222"/>
      <c r="UFP132" s="222"/>
      <c r="UFQ132" s="222"/>
      <c r="UFR132" s="222"/>
      <c r="UFS132" s="222"/>
      <c r="UFT132" s="222"/>
      <c r="UFU132" s="222"/>
      <c r="UFV132" s="222"/>
      <c r="UFW132" s="222"/>
      <c r="UFX132" s="222"/>
      <c r="UFY132" s="222"/>
      <c r="UFZ132" s="222"/>
      <c r="UGA132" s="222"/>
      <c r="UGB132" s="222"/>
      <c r="UGC132" s="222"/>
      <c r="UGD132" s="222"/>
      <c r="UGE132" s="222"/>
      <c r="UGF132" s="222"/>
      <c r="UGG132" s="222"/>
      <c r="UGH132" s="222"/>
      <c r="UGI132" s="222"/>
      <c r="UGJ132" s="222"/>
      <c r="UGK132" s="222"/>
      <c r="UGL132" s="222"/>
      <c r="UGM132" s="222"/>
      <c r="UGN132" s="222"/>
      <c r="UGO132" s="222"/>
      <c r="UGP132" s="222"/>
      <c r="UGQ132" s="222"/>
      <c r="UGR132" s="222"/>
      <c r="UGS132" s="222"/>
      <c r="UGT132" s="222"/>
      <c r="UGU132" s="222"/>
      <c r="UGV132" s="222"/>
      <c r="UGW132" s="222"/>
      <c r="UGX132" s="222"/>
      <c r="UGY132" s="222"/>
      <c r="UGZ132" s="222"/>
      <c r="UHA132" s="222"/>
      <c r="UHB132" s="222"/>
      <c r="UHC132" s="222"/>
      <c r="UHD132" s="222"/>
      <c r="UHE132" s="222"/>
      <c r="UHF132" s="222"/>
      <c r="UHG132" s="222"/>
      <c r="UHH132" s="222"/>
      <c r="UHI132" s="222"/>
      <c r="UHJ132" s="222"/>
      <c r="UHK132" s="222"/>
      <c r="UHL132" s="222"/>
      <c r="UHM132" s="222"/>
      <c r="UHN132" s="222"/>
      <c r="UHO132" s="222"/>
      <c r="UHP132" s="222"/>
      <c r="UHQ132" s="222"/>
      <c r="UHR132" s="222"/>
      <c r="UHS132" s="222"/>
      <c r="UHT132" s="222"/>
      <c r="UHU132" s="222"/>
      <c r="UHV132" s="222"/>
      <c r="UHW132" s="222"/>
      <c r="UHX132" s="222"/>
      <c r="UHY132" s="222"/>
      <c r="UHZ132" s="222"/>
      <c r="UIA132" s="222"/>
      <c r="UIB132" s="222"/>
      <c r="UIC132" s="222"/>
      <c r="UID132" s="222"/>
      <c r="UIE132" s="222"/>
      <c r="UIF132" s="222"/>
      <c r="UIG132" s="222"/>
      <c r="UIH132" s="222"/>
      <c r="UII132" s="222"/>
      <c r="UIJ132" s="222"/>
      <c r="UIK132" s="222"/>
      <c r="UIL132" s="222"/>
      <c r="UIM132" s="222"/>
      <c r="UIN132" s="222"/>
      <c r="UIO132" s="222"/>
      <c r="UIP132" s="222"/>
      <c r="UIQ132" s="222"/>
      <c r="UIR132" s="222"/>
      <c r="UIS132" s="222"/>
      <c r="UIT132" s="222"/>
      <c r="UIU132" s="222"/>
      <c r="UIV132" s="222"/>
      <c r="UIW132" s="222"/>
      <c r="UIX132" s="222"/>
      <c r="UIY132" s="222"/>
      <c r="UIZ132" s="222"/>
      <c r="UJA132" s="222"/>
      <c r="UJB132" s="222"/>
      <c r="UJC132" s="222"/>
      <c r="UJD132" s="222"/>
      <c r="UJE132" s="222"/>
      <c r="UJF132" s="222"/>
      <c r="UJG132" s="222"/>
      <c r="UJH132" s="222"/>
      <c r="UJI132" s="222"/>
      <c r="UJJ132" s="222"/>
      <c r="UJK132" s="222"/>
      <c r="UJL132" s="222"/>
      <c r="UJM132" s="222"/>
      <c r="UJN132" s="222"/>
      <c r="UJO132" s="222"/>
      <c r="UJP132" s="222"/>
      <c r="UJQ132" s="222"/>
      <c r="UJR132" s="222"/>
      <c r="UJS132" s="222"/>
      <c r="UJT132" s="222"/>
      <c r="UJU132" s="222"/>
      <c r="UJV132" s="222"/>
      <c r="UJW132" s="222"/>
      <c r="UJX132" s="222"/>
      <c r="UJY132" s="222"/>
      <c r="UJZ132" s="222"/>
      <c r="UKA132" s="222"/>
      <c r="UKB132" s="222"/>
      <c r="UKC132" s="222"/>
      <c r="UKD132" s="222"/>
      <c r="UKE132" s="222"/>
      <c r="UKF132" s="222"/>
      <c r="UKG132" s="222"/>
      <c r="UKH132" s="222"/>
      <c r="UKI132" s="222"/>
      <c r="UKJ132" s="222"/>
      <c r="UKK132" s="222"/>
      <c r="UKL132" s="222"/>
      <c r="UKM132" s="222"/>
      <c r="UKN132" s="222"/>
      <c r="UKO132" s="222"/>
      <c r="UKP132" s="222"/>
      <c r="UKQ132" s="222"/>
      <c r="UKR132" s="222"/>
      <c r="UKS132" s="222"/>
      <c r="UKT132" s="222"/>
      <c r="UKU132" s="222"/>
      <c r="UKV132" s="222"/>
      <c r="UKW132" s="222"/>
      <c r="UKX132" s="222"/>
      <c r="UKY132" s="222"/>
      <c r="UKZ132" s="222"/>
      <c r="ULA132" s="222"/>
      <c r="ULB132" s="222"/>
      <c r="ULC132" s="222"/>
      <c r="ULD132" s="222"/>
      <c r="ULE132" s="222"/>
      <c r="ULF132" s="222"/>
      <c r="ULG132" s="222"/>
      <c r="ULH132" s="222"/>
      <c r="ULI132" s="222"/>
      <c r="ULJ132" s="222"/>
      <c r="ULK132" s="222"/>
      <c r="ULL132" s="222"/>
      <c r="ULM132" s="222"/>
      <c r="ULN132" s="222"/>
      <c r="ULO132" s="222"/>
      <c r="ULP132" s="222"/>
      <c r="ULQ132" s="222"/>
      <c r="ULR132" s="222"/>
      <c r="ULS132" s="222"/>
      <c r="ULT132" s="222"/>
      <c r="ULU132" s="222"/>
      <c r="ULV132" s="222"/>
      <c r="ULW132" s="222"/>
      <c r="ULX132" s="222"/>
      <c r="ULY132" s="222"/>
      <c r="ULZ132" s="222"/>
      <c r="UMA132" s="222"/>
      <c r="UMB132" s="222"/>
      <c r="UMC132" s="222"/>
      <c r="UMD132" s="222"/>
      <c r="UME132" s="222"/>
      <c r="UMF132" s="222"/>
      <c r="UMG132" s="222"/>
      <c r="UMH132" s="222"/>
      <c r="UMI132" s="222"/>
      <c r="UMJ132" s="222"/>
      <c r="UMK132" s="222"/>
      <c r="UML132" s="222"/>
      <c r="UMM132" s="222"/>
      <c r="UMN132" s="222"/>
      <c r="UMO132" s="222"/>
      <c r="UMP132" s="222"/>
      <c r="UMQ132" s="222"/>
      <c r="UMR132" s="222"/>
      <c r="UMS132" s="222"/>
      <c r="UMT132" s="222"/>
      <c r="UMU132" s="222"/>
      <c r="UMV132" s="222"/>
      <c r="UMW132" s="222"/>
      <c r="UMX132" s="222"/>
      <c r="UMY132" s="222"/>
      <c r="UMZ132" s="222"/>
      <c r="UNA132" s="222"/>
      <c r="UNB132" s="222"/>
      <c r="UNC132" s="222"/>
      <c r="UND132" s="222"/>
      <c r="UNE132" s="222"/>
      <c r="UNF132" s="222"/>
      <c r="UNG132" s="222"/>
      <c r="UNH132" s="222"/>
      <c r="UNI132" s="222"/>
      <c r="UNJ132" s="222"/>
      <c r="UNK132" s="222"/>
      <c r="UNL132" s="222"/>
      <c r="UNM132" s="222"/>
      <c r="UNN132" s="222"/>
      <c r="UNO132" s="222"/>
      <c r="UNP132" s="222"/>
      <c r="UNQ132" s="222"/>
      <c r="UNR132" s="222"/>
      <c r="UNS132" s="222"/>
      <c r="UNT132" s="222"/>
      <c r="UNU132" s="222"/>
      <c r="UNV132" s="222"/>
      <c r="UNW132" s="222"/>
      <c r="UNX132" s="222"/>
      <c r="UNY132" s="222"/>
      <c r="UNZ132" s="222"/>
      <c r="UOA132" s="222"/>
      <c r="UOB132" s="222"/>
      <c r="UOC132" s="222"/>
      <c r="UOD132" s="222"/>
      <c r="UOE132" s="222"/>
      <c r="UOF132" s="222"/>
      <c r="UOG132" s="222"/>
      <c r="UOH132" s="222"/>
      <c r="UOI132" s="222"/>
      <c r="UOJ132" s="222"/>
      <c r="UOK132" s="222"/>
      <c r="UOL132" s="222"/>
      <c r="UOM132" s="222"/>
      <c r="UON132" s="222"/>
      <c r="UOO132" s="222"/>
      <c r="UOP132" s="222"/>
      <c r="UOQ132" s="222"/>
      <c r="UOR132" s="222"/>
      <c r="UOS132" s="222"/>
      <c r="UOT132" s="222"/>
      <c r="UOU132" s="222"/>
      <c r="UOV132" s="222"/>
      <c r="UOW132" s="222"/>
      <c r="UOX132" s="222"/>
      <c r="UOY132" s="222"/>
      <c r="UOZ132" s="222"/>
      <c r="UPA132" s="222"/>
      <c r="UPB132" s="222"/>
      <c r="UPC132" s="222"/>
      <c r="UPD132" s="222"/>
      <c r="UPE132" s="222"/>
      <c r="UPF132" s="222"/>
      <c r="UPG132" s="222"/>
      <c r="UPH132" s="222"/>
      <c r="UPI132" s="222"/>
      <c r="UPJ132" s="222"/>
      <c r="UPK132" s="222"/>
      <c r="UPL132" s="222"/>
      <c r="UPM132" s="222"/>
      <c r="UPN132" s="222"/>
      <c r="UPO132" s="222"/>
      <c r="UPP132" s="222"/>
      <c r="UPQ132" s="222"/>
      <c r="UPR132" s="222"/>
      <c r="UPS132" s="222"/>
      <c r="UPT132" s="222"/>
      <c r="UPU132" s="222"/>
      <c r="UPV132" s="222"/>
      <c r="UPW132" s="222"/>
      <c r="UPX132" s="222"/>
      <c r="UPY132" s="222"/>
      <c r="UPZ132" s="222"/>
      <c r="UQA132" s="222"/>
      <c r="UQB132" s="222"/>
      <c r="UQC132" s="222"/>
      <c r="UQD132" s="222"/>
      <c r="UQE132" s="222"/>
      <c r="UQF132" s="222"/>
      <c r="UQG132" s="222"/>
      <c r="UQH132" s="222"/>
      <c r="UQI132" s="222"/>
      <c r="UQJ132" s="222"/>
      <c r="UQK132" s="222"/>
      <c r="UQL132" s="222"/>
      <c r="UQM132" s="222"/>
      <c r="UQN132" s="222"/>
      <c r="UQO132" s="222"/>
      <c r="UQP132" s="222"/>
      <c r="UQQ132" s="222"/>
      <c r="UQR132" s="222"/>
      <c r="UQS132" s="222"/>
      <c r="UQT132" s="222"/>
      <c r="UQU132" s="222"/>
      <c r="UQV132" s="222"/>
      <c r="UQW132" s="222"/>
      <c r="UQX132" s="222"/>
      <c r="UQY132" s="222"/>
      <c r="UQZ132" s="222"/>
      <c r="URA132" s="222"/>
      <c r="URB132" s="222"/>
      <c r="URC132" s="222"/>
      <c r="URD132" s="222"/>
      <c r="URE132" s="222"/>
      <c r="URF132" s="222"/>
      <c r="URG132" s="222"/>
      <c r="URH132" s="222"/>
      <c r="URI132" s="222"/>
      <c r="URJ132" s="222"/>
      <c r="URK132" s="222"/>
      <c r="URL132" s="222"/>
      <c r="URM132" s="222"/>
      <c r="URN132" s="222"/>
      <c r="URO132" s="222"/>
      <c r="URP132" s="222"/>
      <c r="URQ132" s="222"/>
      <c r="URR132" s="222"/>
      <c r="URS132" s="222"/>
      <c r="URT132" s="222"/>
      <c r="URU132" s="222"/>
      <c r="URV132" s="222"/>
      <c r="URW132" s="222"/>
      <c r="URX132" s="222"/>
      <c r="URY132" s="222"/>
      <c r="URZ132" s="222"/>
      <c r="USA132" s="222"/>
      <c r="USB132" s="222"/>
      <c r="USC132" s="222"/>
      <c r="USD132" s="222"/>
      <c r="USE132" s="222"/>
      <c r="USF132" s="222"/>
      <c r="USG132" s="222"/>
      <c r="USH132" s="222"/>
      <c r="USI132" s="222"/>
      <c r="USJ132" s="222"/>
      <c r="USK132" s="222"/>
      <c r="USL132" s="222"/>
      <c r="USM132" s="222"/>
      <c r="USN132" s="222"/>
      <c r="USO132" s="222"/>
      <c r="USP132" s="222"/>
      <c r="USQ132" s="222"/>
      <c r="USR132" s="222"/>
      <c r="USS132" s="222"/>
      <c r="UST132" s="222"/>
      <c r="USU132" s="222"/>
      <c r="USV132" s="222"/>
      <c r="USW132" s="222"/>
      <c r="USX132" s="222"/>
      <c r="USY132" s="222"/>
      <c r="USZ132" s="222"/>
      <c r="UTA132" s="222"/>
      <c r="UTB132" s="222"/>
      <c r="UTC132" s="222"/>
      <c r="UTD132" s="222"/>
      <c r="UTE132" s="222"/>
      <c r="UTF132" s="222"/>
      <c r="UTG132" s="222"/>
      <c r="UTH132" s="222"/>
      <c r="UTI132" s="222"/>
      <c r="UTJ132" s="222"/>
      <c r="UTK132" s="222"/>
      <c r="UTL132" s="222"/>
      <c r="UTM132" s="222"/>
      <c r="UTN132" s="222"/>
      <c r="UTO132" s="222"/>
      <c r="UTP132" s="222"/>
      <c r="UTQ132" s="222"/>
      <c r="UTR132" s="222"/>
      <c r="UTS132" s="222"/>
      <c r="UTT132" s="222"/>
      <c r="UTU132" s="222"/>
      <c r="UTV132" s="222"/>
      <c r="UTW132" s="222"/>
      <c r="UTX132" s="222"/>
      <c r="UTY132" s="222"/>
      <c r="UTZ132" s="222"/>
      <c r="UUA132" s="222"/>
      <c r="UUB132" s="222"/>
      <c r="UUC132" s="222"/>
      <c r="UUD132" s="222"/>
      <c r="UUE132" s="222"/>
      <c r="UUF132" s="222"/>
      <c r="UUG132" s="222"/>
      <c r="UUH132" s="222"/>
      <c r="UUI132" s="222"/>
      <c r="UUJ132" s="222"/>
      <c r="UUK132" s="222"/>
      <c r="UUL132" s="222"/>
      <c r="UUM132" s="222"/>
      <c r="UUN132" s="222"/>
      <c r="UUO132" s="222"/>
      <c r="UUP132" s="222"/>
      <c r="UUQ132" s="222"/>
      <c r="UUR132" s="222"/>
      <c r="UUS132" s="222"/>
      <c r="UUT132" s="222"/>
      <c r="UUU132" s="222"/>
      <c r="UUV132" s="222"/>
      <c r="UUW132" s="222"/>
      <c r="UUX132" s="222"/>
      <c r="UUY132" s="222"/>
      <c r="UUZ132" s="222"/>
      <c r="UVA132" s="222"/>
      <c r="UVB132" s="222"/>
      <c r="UVC132" s="222"/>
      <c r="UVD132" s="222"/>
      <c r="UVE132" s="222"/>
      <c r="UVF132" s="222"/>
      <c r="UVG132" s="222"/>
      <c r="UVH132" s="222"/>
      <c r="UVI132" s="222"/>
      <c r="UVJ132" s="222"/>
      <c r="UVK132" s="222"/>
      <c r="UVL132" s="222"/>
      <c r="UVM132" s="222"/>
      <c r="UVN132" s="222"/>
      <c r="UVO132" s="222"/>
      <c r="UVP132" s="222"/>
      <c r="UVQ132" s="222"/>
      <c r="UVR132" s="222"/>
      <c r="UVS132" s="222"/>
      <c r="UVT132" s="222"/>
      <c r="UVU132" s="222"/>
      <c r="UVV132" s="222"/>
      <c r="UVW132" s="222"/>
      <c r="UVX132" s="222"/>
      <c r="UVY132" s="222"/>
      <c r="UVZ132" s="222"/>
      <c r="UWA132" s="222"/>
      <c r="UWB132" s="222"/>
      <c r="UWC132" s="222"/>
      <c r="UWD132" s="222"/>
      <c r="UWE132" s="222"/>
      <c r="UWF132" s="222"/>
      <c r="UWG132" s="222"/>
      <c r="UWH132" s="222"/>
      <c r="UWI132" s="222"/>
      <c r="UWJ132" s="222"/>
      <c r="UWK132" s="222"/>
      <c r="UWL132" s="222"/>
      <c r="UWM132" s="222"/>
      <c r="UWN132" s="222"/>
      <c r="UWO132" s="222"/>
      <c r="UWP132" s="222"/>
      <c r="UWQ132" s="222"/>
      <c r="UWR132" s="222"/>
      <c r="UWS132" s="222"/>
      <c r="UWT132" s="222"/>
      <c r="UWU132" s="222"/>
      <c r="UWV132" s="222"/>
      <c r="UWW132" s="222"/>
      <c r="UWX132" s="222"/>
      <c r="UWY132" s="222"/>
      <c r="UWZ132" s="222"/>
      <c r="UXA132" s="222"/>
      <c r="UXB132" s="222"/>
      <c r="UXC132" s="222"/>
      <c r="UXD132" s="222"/>
      <c r="UXE132" s="222"/>
      <c r="UXF132" s="222"/>
      <c r="UXG132" s="222"/>
      <c r="UXH132" s="222"/>
      <c r="UXI132" s="222"/>
      <c r="UXJ132" s="222"/>
      <c r="UXK132" s="222"/>
      <c r="UXL132" s="222"/>
      <c r="UXM132" s="222"/>
      <c r="UXN132" s="222"/>
      <c r="UXO132" s="222"/>
      <c r="UXP132" s="222"/>
      <c r="UXQ132" s="222"/>
      <c r="UXR132" s="222"/>
      <c r="UXS132" s="222"/>
      <c r="UXT132" s="222"/>
      <c r="UXU132" s="222"/>
      <c r="UXV132" s="222"/>
      <c r="UXW132" s="222"/>
      <c r="UXX132" s="222"/>
      <c r="UXY132" s="222"/>
      <c r="UXZ132" s="222"/>
      <c r="UYA132" s="222"/>
      <c r="UYB132" s="222"/>
      <c r="UYC132" s="222"/>
      <c r="UYD132" s="222"/>
      <c r="UYE132" s="222"/>
      <c r="UYF132" s="222"/>
      <c r="UYG132" s="222"/>
      <c r="UYH132" s="222"/>
      <c r="UYI132" s="222"/>
      <c r="UYJ132" s="222"/>
      <c r="UYK132" s="222"/>
      <c r="UYL132" s="222"/>
      <c r="UYM132" s="222"/>
      <c r="UYN132" s="222"/>
      <c r="UYO132" s="222"/>
      <c r="UYP132" s="222"/>
      <c r="UYQ132" s="222"/>
      <c r="UYR132" s="222"/>
      <c r="UYS132" s="222"/>
      <c r="UYT132" s="222"/>
      <c r="UYU132" s="222"/>
      <c r="UYV132" s="222"/>
      <c r="UYW132" s="222"/>
      <c r="UYX132" s="222"/>
      <c r="UYY132" s="222"/>
      <c r="UYZ132" s="222"/>
      <c r="UZA132" s="222"/>
      <c r="UZB132" s="222"/>
      <c r="UZC132" s="222"/>
      <c r="UZD132" s="222"/>
      <c r="UZE132" s="222"/>
      <c r="UZF132" s="222"/>
      <c r="UZG132" s="222"/>
      <c r="UZH132" s="222"/>
      <c r="UZI132" s="222"/>
      <c r="UZJ132" s="222"/>
      <c r="UZK132" s="222"/>
      <c r="UZL132" s="222"/>
      <c r="UZM132" s="222"/>
      <c r="UZN132" s="222"/>
      <c r="UZO132" s="222"/>
      <c r="UZP132" s="222"/>
      <c r="UZQ132" s="222"/>
      <c r="UZR132" s="222"/>
      <c r="UZS132" s="222"/>
      <c r="UZT132" s="222"/>
      <c r="UZU132" s="222"/>
      <c r="UZV132" s="222"/>
      <c r="UZW132" s="222"/>
      <c r="UZX132" s="222"/>
      <c r="UZY132" s="222"/>
      <c r="UZZ132" s="222"/>
      <c r="VAA132" s="222"/>
      <c r="VAB132" s="222"/>
      <c r="VAC132" s="222"/>
      <c r="VAD132" s="222"/>
      <c r="VAE132" s="222"/>
      <c r="VAF132" s="222"/>
      <c r="VAG132" s="222"/>
      <c r="VAH132" s="222"/>
      <c r="VAI132" s="222"/>
      <c r="VAJ132" s="222"/>
      <c r="VAK132" s="222"/>
      <c r="VAL132" s="222"/>
      <c r="VAM132" s="222"/>
      <c r="VAN132" s="222"/>
      <c r="VAO132" s="222"/>
      <c r="VAP132" s="222"/>
      <c r="VAQ132" s="222"/>
      <c r="VAR132" s="222"/>
      <c r="VAS132" s="222"/>
      <c r="VAT132" s="222"/>
      <c r="VAU132" s="222"/>
      <c r="VAV132" s="222"/>
      <c r="VAW132" s="222"/>
      <c r="VAX132" s="222"/>
      <c r="VAY132" s="222"/>
      <c r="VAZ132" s="222"/>
      <c r="VBA132" s="222"/>
      <c r="VBB132" s="222"/>
      <c r="VBC132" s="222"/>
      <c r="VBD132" s="222"/>
      <c r="VBE132" s="222"/>
      <c r="VBF132" s="222"/>
      <c r="VBG132" s="222"/>
      <c r="VBH132" s="222"/>
      <c r="VBI132" s="222"/>
      <c r="VBJ132" s="222"/>
      <c r="VBK132" s="222"/>
      <c r="VBL132" s="222"/>
      <c r="VBM132" s="222"/>
      <c r="VBN132" s="222"/>
      <c r="VBO132" s="222"/>
      <c r="VBP132" s="222"/>
      <c r="VBQ132" s="222"/>
      <c r="VBR132" s="222"/>
      <c r="VBS132" s="222"/>
      <c r="VBT132" s="222"/>
      <c r="VBU132" s="222"/>
      <c r="VBV132" s="222"/>
      <c r="VBW132" s="222"/>
      <c r="VBX132" s="222"/>
      <c r="VBY132" s="222"/>
      <c r="VBZ132" s="222"/>
      <c r="VCA132" s="222"/>
      <c r="VCB132" s="222"/>
      <c r="VCC132" s="222"/>
      <c r="VCD132" s="222"/>
      <c r="VCE132" s="222"/>
      <c r="VCF132" s="222"/>
      <c r="VCG132" s="222"/>
      <c r="VCH132" s="222"/>
      <c r="VCI132" s="222"/>
      <c r="VCJ132" s="222"/>
      <c r="VCK132" s="222"/>
      <c r="VCL132" s="222"/>
      <c r="VCM132" s="222"/>
      <c r="VCN132" s="222"/>
      <c r="VCO132" s="222"/>
      <c r="VCP132" s="222"/>
      <c r="VCQ132" s="222"/>
      <c r="VCR132" s="222"/>
      <c r="VCS132" s="222"/>
      <c r="VCT132" s="222"/>
      <c r="VCU132" s="222"/>
      <c r="VCV132" s="222"/>
      <c r="VCW132" s="222"/>
      <c r="VCX132" s="222"/>
      <c r="VCY132" s="222"/>
      <c r="VCZ132" s="222"/>
      <c r="VDA132" s="222"/>
      <c r="VDB132" s="222"/>
      <c r="VDC132" s="222"/>
      <c r="VDD132" s="222"/>
      <c r="VDE132" s="222"/>
      <c r="VDF132" s="222"/>
      <c r="VDG132" s="222"/>
      <c r="VDH132" s="222"/>
      <c r="VDI132" s="222"/>
      <c r="VDJ132" s="222"/>
      <c r="VDK132" s="222"/>
      <c r="VDL132" s="222"/>
      <c r="VDM132" s="222"/>
      <c r="VDN132" s="222"/>
      <c r="VDO132" s="222"/>
      <c r="VDP132" s="222"/>
      <c r="VDQ132" s="222"/>
      <c r="VDR132" s="222"/>
      <c r="VDS132" s="222"/>
      <c r="VDT132" s="222"/>
      <c r="VDU132" s="222"/>
      <c r="VDV132" s="222"/>
      <c r="VDW132" s="222"/>
      <c r="VDX132" s="222"/>
      <c r="VDY132" s="222"/>
      <c r="VDZ132" s="222"/>
      <c r="VEA132" s="222"/>
      <c r="VEB132" s="222"/>
      <c r="VEC132" s="222"/>
      <c r="VED132" s="222"/>
      <c r="VEE132" s="222"/>
      <c r="VEF132" s="222"/>
      <c r="VEG132" s="222"/>
      <c r="VEH132" s="222"/>
      <c r="VEI132" s="222"/>
      <c r="VEJ132" s="222"/>
      <c r="VEK132" s="222"/>
      <c r="VEL132" s="222"/>
      <c r="VEM132" s="222"/>
      <c r="VEN132" s="222"/>
      <c r="VEO132" s="222"/>
      <c r="VEP132" s="222"/>
      <c r="VEQ132" s="222"/>
      <c r="VER132" s="222"/>
      <c r="VES132" s="222"/>
      <c r="VET132" s="222"/>
      <c r="VEU132" s="222"/>
      <c r="VEV132" s="222"/>
      <c r="VEW132" s="222"/>
      <c r="VEX132" s="222"/>
      <c r="VEY132" s="222"/>
      <c r="VEZ132" s="222"/>
      <c r="VFA132" s="222"/>
      <c r="VFB132" s="222"/>
      <c r="VFC132" s="222"/>
      <c r="VFD132" s="222"/>
      <c r="VFE132" s="222"/>
      <c r="VFF132" s="222"/>
      <c r="VFG132" s="222"/>
      <c r="VFH132" s="222"/>
      <c r="VFI132" s="222"/>
      <c r="VFJ132" s="222"/>
      <c r="VFK132" s="222"/>
      <c r="VFL132" s="222"/>
      <c r="VFM132" s="222"/>
      <c r="VFN132" s="222"/>
      <c r="VFO132" s="222"/>
      <c r="VFP132" s="222"/>
      <c r="VFQ132" s="222"/>
      <c r="VFR132" s="222"/>
      <c r="VFS132" s="222"/>
      <c r="VFT132" s="222"/>
      <c r="VFU132" s="222"/>
      <c r="VFV132" s="222"/>
      <c r="VFW132" s="222"/>
      <c r="VFX132" s="222"/>
      <c r="VFY132" s="222"/>
      <c r="VFZ132" s="222"/>
      <c r="VGA132" s="222"/>
      <c r="VGB132" s="222"/>
      <c r="VGC132" s="222"/>
      <c r="VGD132" s="222"/>
      <c r="VGE132" s="222"/>
      <c r="VGF132" s="222"/>
      <c r="VGG132" s="222"/>
      <c r="VGH132" s="222"/>
      <c r="VGI132" s="222"/>
      <c r="VGJ132" s="222"/>
      <c r="VGK132" s="222"/>
      <c r="VGL132" s="222"/>
      <c r="VGM132" s="222"/>
      <c r="VGN132" s="222"/>
      <c r="VGO132" s="222"/>
      <c r="VGP132" s="222"/>
      <c r="VGQ132" s="222"/>
      <c r="VGR132" s="222"/>
      <c r="VGS132" s="222"/>
      <c r="VGT132" s="222"/>
      <c r="VGU132" s="222"/>
      <c r="VGV132" s="222"/>
      <c r="VGW132" s="222"/>
      <c r="VGX132" s="222"/>
      <c r="VGY132" s="222"/>
      <c r="VGZ132" s="222"/>
      <c r="VHA132" s="222"/>
      <c r="VHB132" s="222"/>
      <c r="VHC132" s="222"/>
      <c r="VHD132" s="222"/>
      <c r="VHE132" s="222"/>
      <c r="VHF132" s="222"/>
      <c r="VHG132" s="222"/>
      <c r="VHH132" s="222"/>
      <c r="VHI132" s="222"/>
      <c r="VHJ132" s="222"/>
      <c r="VHK132" s="222"/>
      <c r="VHL132" s="222"/>
      <c r="VHM132" s="222"/>
      <c r="VHN132" s="222"/>
      <c r="VHO132" s="222"/>
      <c r="VHP132" s="222"/>
      <c r="VHQ132" s="222"/>
      <c r="VHR132" s="222"/>
      <c r="VHS132" s="222"/>
      <c r="VHT132" s="222"/>
      <c r="VHU132" s="222"/>
      <c r="VHV132" s="222"/>
      <c r="VHW132" s="222"/>
      <c r="VHX132" s="222"/>
      <c r="VHY132" s="222"/>
      <c r="VHZ132" s="222"/>
      <c r="VIA132" s="222"/>
      <c r="VIB132" s="222"/>
      <c r="VIC132" s="222"/>
      <c r="VID132" s="222"/>
      <c r="VIE132" s="222"/>
      <c r="VIF132" s="222"/>
      <c r="VIG132" s="222"/>
      <c r="VIH132" s="222"/>
      <c r="VII132" s="222"/>
      <c r="VIJ132" s="222"/>
      <c r="VIK132" s="222"/>
      <c r="VIL132" s="222"/>
      <c r="VIM132" s="222"/>
      <c r="VIN132" s="222"/>
      <c r="VIO132" s="222"/>
      <c r="VIP132" s="222"/>
      <c r="VIQ132" s="222"/>
      <c r="VIR132" s="222"/>
      <c r="VIS132" s="222"/>
      <c r="VIT132" s="222"/>
      <c r="VIU132" s="222"/>
      <c r="VIV132" s="222"/>
      <c r="VIW132" s="222"/>
      <c r="VIX132" s="222"/>
      <c r="VIY132" s="222"/>
      <c r="VIZ132" s="222"/>
      <c r="VJA132" s="222"/>
      <c r="VJB132" s="222"/>
      <c r="VJC132" s="222"/>
      <c r="VJD132" s="222"/>
      <c r="VJE132" s="222"/>
      <c r="VJF132" s="222"/>
      <c r="VJG132" s="222"/>
      <c r="VJH132" s="222"/>
      <c r="VJI132" s="222"/>
      <c r="VJJ132" s="222"/>
      <c r="VJK132" s="222"/>
      <c r="VJL132" s="222"/>
      <c r="VJM132" s="222"/>
      <c r="VJN132" s="222"/>
      <c r="VJO132" s="222"/>
      <c r="VJP132" s="222"/>
      <c r="VJQ132" s="222"/>
      <c r="VJR132" s="222"/>
      <c r="VJS132" s="222"/>
      <c r="VJT132" s="222"/>
      <c r="VJU132" s="222"/>
      <c r="VJV132" s="222"/>
      <c r="VJW132" s="222"/>
      <c r="VJX132" s="222"/>
      <c r="VJY132" s="222"/>
      <c r="VJZ132" s="222"/>
      <c r="VKA132" s="222"/>
      <c r="VKB132" s="222"/>
      <c r="VKC132" s="222"/>
      <c r="VKD132" s="222"/>
      <c r="VKE132" s="222"/>
      <c r="VKF132" s="222"/>
      <c r="VKG132" s="222"/>
      <c r="VKH132" s="222"/>
      <c r="VKI132" s="222"/>
      <c r="VKJ132" s="222"/>
      <c r="VKK132" s="222"/>
      <c r="VKL132" s="222"/>
      <c r="VKM132" s="222"/>
      <c r="VKN132" s="222"/>
      <c r="VKO132" s="222"/>
      <c r="VKP132" s="222"/>
      <c r="VKQ132" s="222"/>
      <c r="VKR132" s="222"/>
      <c r="VKS132" s="222"/>
      <c r="VKT132" s="222"/>
      <c r="VKU132" s="222"/>
      <c r="VKV132" s="222"/>
      <c r="VKW132" s="222"/>
      <c r="VKX132" s="222"/>
      <c r="VKY132" s="222"/>
      <c r="VKZ132" s="222"/>
      <c r="VLA132" s="222"/>
      <c r="VLB132" s="222"/>
      <c r="VLC132" s="222"/>
      <c r="VLD132" s="222"/>
      <c r="VLE132" s="222"/>
      <c r="VLF132" s="222"/>
      <c r="VLG132" s="222"/>
      <c r="VLH132" s="222"/>
      <c r="VLI132" s="222"/>
      <c r="VLJ132" s="222"/>
      <c r="VLK132" s="222"/>
      <c r="VLL132" s="222"/>
      <c r="VLM132" s="222"/>
      <c r="VLN132" s="222"/>
      <c r="VLO132" s="222"/>
      <c r="VLP132" s="222"/>
      <c r="VLQ132" s="222"/>
      <c r="VLR132" s="222"/>
      <c r="VLS132" s="222"/>
      <c r="VLT132" s="222"/>
      <c r="VLU132" s="222"/>
      <c r="VLV132" s="222"/>
      <c r="VLW132" s="222"/>
      <c r="VLX132" s="222"/>
      <c r="VLY132" s="222"/>
      <c r="VLZ132" s="222"/>
      <c r="VMA132" s="222"/>
      <c r="VMB132" s="222"/>
      <c r="VMC132" s="222"/>
      <c r="VMD132" s="222"/>
      <c r="VME132" s="222"/>
      <c r="VMF132" s="222"/>
      <c r="VMG132" s="222"/>
      <c r="VMH132" s="222"/>
      <c r="VMI132" s="222"/>
      <c r="VMJ132" s="222"/>
      <c r="VMK132" s="222"/>
      <c r="VML132" s="222"/>
      <c r="VMM132" s="222"/>
      <c r="VMN132" s="222"/>
      <c r="VMO132" s="222"/>
      <c r="VMP132" s="222"/>
      <c r="VMQ132" s="222"/>
      <c r="VMR132" s="222"/>
      <c r="VMS132" s="222"/>
      <c r="VMT132" s="222"/>
      <c r="VMU132" s="222"/>
      <c r="VMV132" s="222"/>
      <c r="VMW132" s="222"/>
      <c r="VMX132" s="222"/>
      <c r="VMY132" s="222"/>
      <c r="VMZ132" s="222"/>
      <c r="VNA132" s="222"/>
      <c r="VNB132" s="222"/>
      <c r="VNC132" s="222"/>
      <c r="VND132" s="222"/>
      <c r="VNE132" s="222"/>
      <c r="VNF132" s="222"/>
      <c r="VNG132" s="222"/>
      <c r="VNH132" s="222"/>
      <c r="VNI132" s="222"/>
      <c r="VNJ132" s="222"/>
      <c r="VNK132" s="222"/>
      <c r="VNL132" s="222"/>
      <c r="VNM132" s="222"/>
      <c r="VNN132" s="222"/>
      <c r="VNO132" s="222"/>
      <c r="VNP132" s="222"/>
      <c r="VNQ132" s="222"/>
      <c r="VNR132" s="222"/>
      <c r="VNS132" s="222"/>
      <c r="VNT132" s="222"/>
      <c r="VNU132" s="222"/>
      <c r="VNV132" s="222"/>
      <c r="VNW132" s="222"/>
      <c r="VNX132" s="222"/>
      <c r="VNY132" s="222"/>
      <c r="VNZ132" s="222"/>
      <c r="VOA132" s="222"/>
      <c r="VOB132" s="222"/>
      <c r="VOC132" s="222"/>
      <c r="VOD132" s="222"/>
      <c r="VOE132" s="222"/>
      <c r="VOF132" s="222"/>
      <c r="VOG132" s="222"/>
      <c r="VOH132" s="222"/>
      <c r="VOI132" s="222"/>
      <c r="VOJ132" s="222"/>
      <c r="VOK132" s="222"/>
      <c r="VOL132" s="222"/>
      <c r="VOM132" s="222"/>
      <c r="VON132" s="222"/>
      <c r="VOO132" s="222"/>
      <c r="VOP132" s="222"/>
      <c r="VOQ132" s="222"/>
      <c r="VOR132" s="222"/>
      <c r="VOS132" s="222"/>
      <c r="VOT132" s="222"/>
      <c r="VOU132" s="222"/>
      <c r="VOV132" s="222"/>
      <c r="VOW132" s="222"/>
      <c r="VOX132" s="222"/>
      <c r="VOY132" s="222"/>
      <c r="VOZ132" s="222"/>
      <c r="VPA132" s="222"/>
      <c r="VPB132" s="222"/>
      <c r="VPC132" s="222"/>
      <c r="VPD132" s="222"/>
      <c r="VPE132" s="222"/>
      <c r="VPF132" s="222"/>
      <c r="VPG132" s="222"/>
      <c r="VPH132" s="222"/>
      <c r="VPI132" s="222"/>
      <c r="VPJ132" s="222"/>
      <c r="VPK132" s="222"/>
      <c r="VPL132" s="222"/>
      <c r="VPM132" s="222"/>
      <c r="VPN132" s="222"/>
      <c r="VPO132" s="222"/>
      <c r="VPP132" s="222"/>
      <c r="VPQ132" s="222"/>
      <c r="VPR132" s="222"/>
      <c r="VPS132" s="222"/>
      <c r="VPT132" s="222"/>
      <c r="VPU132" s="222"/>
      <c r="VPV132" s="222"/>
      <c r="VPW132" s="222"/>
      <c r="VPX132" s="222"/>
      <c r="VPY132" s="222"/>
      <c r="VPZ132" s="222"/>
      <c r="VQA132" s="222"/>
      <c r="VQB132" s="222"/>
      <c r="VQC132" s="222"/>
      <c r="VQD132" s="222"/>
      <c r="VQE132" s="222"/>
      <c r="VQF132" s="222"/>
      <c r="VQG132" s="222"/>
      <c r="VQH132" s="222"/>
      <c r="VQI132" s="222"/>
      <c r="VQJ132" s="222"/>
      <c r="VQK132" s="222"/>
      <c r="VQL132" s="222"/>
      <c r="VQM132" s="222"/>
      <c r="VQN132" s="222"/>
      <c r="VQO132" s="222"/>
      <c r="VQP132" s="222"/>
      <c r="VQQ132" s="222"/>
      <c r="VQR132" s="222"/>
      <c r="VQS132" s="222"/>
      <c r="VQT132" s="222"/>
      <c r="VQU132" s="222"/>
      <c r="VQV132" s="222"/>
      <c r="VQW132" s="222"/>
      <c r="VQX132" s="222"/>
      <c r="VQY132" s="222"/>
      <c r="VQZ132" s="222"/>
      <c r="VRA132" s="222"/>
      <c r="VRB132" s="222"/>
      <c r="VRC132" s="222"/>
      <c r="VRD132" s="222"/>
      <c r="VRE132" s="222"/>
      <c r="VRF132" s="222"/>
      <c r="VRG132" s="222"/>
      <c r="VRH132" s="222"/>
      <c r="VRI132" s="222"/>
      <c r="VRJ132" s="222"/>
      <c r="VRK132" s="222"/>
      <c r="VRL132" s="222"/>
      <c r="VRM132" s="222"/>
      <c r="VRN132" s="222"/>
      <c r="VRO132" s="222"/>
      <c r="VRP132" s="222"/>
      <c r="VRQ132" s="222"/>
      <c r="VRR132" s="222"/>
      <c r="VRS132" s="222"/>
      <c r="VRT132" s="222"/>
      <c r="VRU132" s="222"/>
      <c r="VRV132" s="222"/>
      <c r="VRW132" s="222"/>
      <c r="VRX132" s="222"/>
      <c r="VRY132" s="222"/>
      <c r="VRZ132" s="222"/>
      <c r="VSA132" s="222"/>
      <c r="VSB132" s="222"/>
      <c r="VSC132" s="222"/>
      <c r="VSD132" s="222"/>
      <c r="VSE132" s="222"/>
      <c r="VSF132" s="222"/>
      <c r="VSG132" s="222"/>
      <c r="VSH132" s="222"/>
      <c r="VSI132" s="222"/>
      <c r="VSJ132" s="222"/>
      <c r="VSK132" s="222"/>
      <c r="VSL132" s="222"/>
      <c r="VSM132" s="222"/>
      <c r="VSN132" s="222"/>
      <c r="VSO132" s="222"/>
      <c r="VSP132" s="222"/>
      <c r="VSQ132" s="222"/>
      <c r="VSR132" s="222"/>
      <c r="VSS132" s="222"/>
      <c r="VST132" s="222"/>
      <c r="VSU132" s="222"/>
      <c r="VSV132" s="222"/>
      <c r="VSW132" s="222"/>
      <c r="VSX132" s="222"/>
      <c r="VSY132" s="222"/>
      <c r="VSZ132" s="222"/>
      <c r="VTA132" s="222"/>
      <c r="VTB132" s="222"/>
      <c r="VTC132" s="222"/>
      <c r="VTD132" s="222"/>
      <c r="VTE132" s="222"/>
      <c r="VTF132" s="222"/>
      <c r="VTG132" s="222"/>
      <c r="VTH132" s="222"/>
      <c r="VTI132" s="222"/>
      <c r="VTJ132" s="222"/>
      <c r="VTK132" s="222"/>
      <c r="VTL132" s="222"/>
      <c r="VTM132" s="222"/>
      <c r="VTN132" s="222"/>
      <c r="VTO132" s="222"/>
      <c r="VTP132" s="222"/>
      <c r="VTQ132" s="222"/>
      <c r="VTR132" s="222"/>
      <c r="VTS132" s="222"/>
      <c r="VTT132" s="222"/>
      <c r="VTU132" s="222"/>
      <c r="VTV132" s="222"/>
      <c r="VTW132" s="222"/>
      <c r="VTX132" s="222"/>
      <c r="VTY132" s="222"/>
      <c r="VTZ132" s="222"/>
      <c r="VUA132" s="222"/>
      <c r="VUB132" s="222"/>
      <c r="VUC132" s="222"/>
      <c r="VUD132" s="222"/>
      <c r="VUE132" s="222"/>
      <c r="VUF132" s="222"/>
      <c r="VUG132" s="222"/>
      <c r="VUH132" s="222"/>
      <c r="VUI132" s="222"/>
      <c r="VUJ132" s="222"/>
      <c r="VUK132" s="222"/>
      <c r="VUL132" s="222"/>
      <c r="VUM132" s="222"/>
      <c r="VUN132" s="222"/>
      <c r="VUO132" s="222"/>
      <c r="VUP132" s="222"/>
      <c r="VUQ132" s="222"/>
      <c r="VUR132" s="222"/>
      <c r="VUS132" s="222"/>
      <c r="VUT132" s="222"/>
      <c r="VUU132" s="222"/>
      <c r="VUV132" s="222"/>
      <c r="VUW132" s="222"/>
      <c r="VUX132" s="222"/>
      <c r="VUY132" s="222"/>
      <c r="VUZ132" s="222"/>
      <c r="VVA132" s="222"/>
      <c r="VVB132" s="222"/>
      <c r="VVC132" s="222"/>
      <c r="VVD132" s="222"/>
      <c r="VVE132" s="222"/>
      <c r="VVF132" s="222"/>
      <c r="VVG132" s="222"/>
      <c r="VVH132" s="222"/>
      <c r="VVI132" s="222"/>
      <c r="VVJ132" s="222"/>
      <c r="VVK132" s="222"/>
      <c r="VVL132" s="222"/>
      <c r="VVM132" s="222"/>
      <c r="VVN132" s="222"/>
      <c r="VVO132" s="222"/>
      <c r="VVP132" s="222"/>
      <c r="VVQ132" s="222"/>
      <c r="VVR132" s="222"/>
      <c r="VVS132" s="222"/>
      <c r="VVT132" s="222"/>
      <c r="VVU132" s="222"/>
      <c r="VVV132" s="222"/>
      <c r="VVW132" s="222"/>
      <c r="VVX132" s="222"/>
      <c r="VVY132" s="222"/>
      <c r="VVZ132" s="222"/>
      <c r="VWA132" s="222"/>
      <c r="VWB132" s="222"/>
      <c r="VWC132" s="222"/>
      <c r="VWD132" s="222"/>
      <c r="VWE132" s="222"/>
      <c r="VWF132" s="222"/>
      <c r="VWG132" s="222"/>
      <c r="VWH132" s="222"/>
      <c r="VWI132" s="222"/>
      <c r="VWJ132" s="222"/>
      <c r="VWK132" s="222"/>
      <c r="VWL132" s="222"/>
      <c r="VWM132" s="222"/>
      <c r="VWN132" s="222"/>
      <c r="VWO132" s="222"/>
      <c r="VWP132" s="222"/>
      <c r="VWQ132" s="222"/>
      <c r="VWR132" s="222"/>
      <c r="VWS132" s="222"/>
      <c r="VWT132" s="222"/>
      <c r="VWU132" s="222"/>
      <c r="VWV132" s="222"/>
      <c r="VWW132" s="222"/>
      <c r="VWX132" s="222"/>
      <c r="VWY132" s="222"/>
      <c r="VWZ132" s="222"/>
      <c r="VXA132" s="222"/>
      <c r="VXB132" s="222"/>
      <c r="VXC132" s="222"/>
      <c r="VXD132" s="222"/>
      <c r="VXE132" s="222"/>
      <c r="VXF132" s="222"/>
      <c r="VXG132" s="222"/>
      <c r="VXH132" s="222"/>
      <c r="VXI132" s="222"/>
      <c r="VXJ132" s="222"/>
      <c r="VXK132" s="222"/>
      <c r="VXL132" s="222"/>
      <c r="VXM132" s="222"/>
      <c r="VXN132" s="222"/>
      <c r="VXO132" s="222"/>
      <c r="VXP132" s="222"/>
      <c r="VXQ132" s="222"/>
      <c r="VXR132" s="222"/>
      <c r="VXS132" s="222"/>
      <c r="VXT132" s="222"/>
      <c r="VXU132" s="222"/>
      <c r="VXV132" s="222"/>
      <c r="VXW132" s="222"/>
      <c r="VXX132" s="222"/>
      <c r="VXY132" s="222"/>
      <c r="VXZ132" s="222"/>
      <c r="VYA132" s="222"/>
      <c r="VYB132" s="222"/>
      <c r="VYC132" s="222"/>
      <c r="VYD132" s="222"/>
      <c r="VYE132" s="222"/>
      <c r="VYF132" s="222"/>
      <c r="VYG132" s="222"/>
      <c r="VYH132" s="222"/>
      <c r="VYI132" s="222"/>
      <c r="VYJ132" s="222"/>
      <c r="VYK132" s="222"/>
      <c r="VYL132" s="222"/>
      <c r="VYM132" s="222"/>
      <c r="VYN132" s="222"/>
      <c r="VYO132" s="222"/>
      <c r="VYP132" s="222"/>
      <c r="VYQ132" s="222"/>
      <c r="VYR132" s="222"/>
      <c r="VYS132" s="222"/>
      <c r="VYT132" s="222"/>
      <c r="VYU132" s="222"/>
      <c r="VYV132" s="222"/>
      <c r="VYW132" s="222"/>
      <c r="VYX132" s="222"/>
      <c r="VYY132" s="222"/>
      <c r="VYZ132" s="222"/>
      <c r="VZA132" s="222"/>
      <c r="VZB132" s="222"/>
      <c r="VZC132" s="222"/>
      <c r="VZD132" s="222"/>
      <c r="VZE132" s="222"/>
      <c r="VZF132" s="222"/>
      <c r="VZG132" s="222"/>
      <c r="VZH132" s="222"/>
      <c r="VZI132" s="222"/>
      <c r="VZJ132" s="222"/>
      <c r="VZK132" s="222"/>
      <c r="VZL132" s="222"/>
      <c r="VZM132" s="222"/>
      <c r="VZN132" s="222"/>
      <c r="VZO132" s="222"/>
      <c r="VZP132" s="222"/>
      <c r="VZQ132" s="222"/>
      <c r="VZR132" s="222"/>
      <c r="VZS132" s="222"/>
      <c r="VZT132" s="222"/>
      <c r="VZU132" s="222"/>
      <c r="VZV132" s="222"/>
      <c r="VZW132" s="222"/>
      <c r="VZX132" s="222"/>
      <c r="VZY132" s="222"/>
      <c r="VZZ132" s="222"/>
      <c r="WAA132" s="222"/>
      <c r="WAB132" s="222"/>
      <c r="WAC132" s="222"/>
      <c r="WAD132" s="222"/>
      <c r="WAE132" s="222"/>
      <c r="WAF132" s="222"/>
      <c r="WAG132" s="222"/>
      <c r="WAH132" s="222"/>
      <c r="WAI132" s="222"/>
      <c r="WAJ132" s="222"/>
      <c r="WAK132" s="222"/>
      <c r="WAL132" s="222"/>
      <c r="WAM132" s="222"/>
      <c r="WAN132" s="222"/>
      <c r="WAO132" s="222"/>
      <c r="WAP132" s="222"/>
      <c r="WAQ132" s="222"/>
      <c r="WAR132" s="222"/>
      <c r="WAS132" s="222"/>
      <c r="WAT132" s="222"/>
      <c r="WAU132" s="222"/>
      <c r="WAV132" s="222"/>
      <c r="WAW132" s="222"/>
      <c r="WAX132" s="222"/>
      <c r="WAY132" s="222"/>
      <c r="WAZ132" s="222"/>
      <c r="WBA132" s="222"/>
      <c r="WBB132" s="222"/>
      <c r="WBC132" s="222"/>
      <c r="WBD132" s="222"/>
      <c r="WBE132" s="222"/>
      <c r="WBF132" s="222"/>
      <c r="WBG132" s="222"/>
      <c r="WBH132" s="222"/>
      <c r="WBI132" s="222"/>
      <c r="WBJ132" s="222"/>
      <c r="WBK132" s="222"/>
      <c r="WBL132" s="222"/>
      <c r="WBM132" s="222"/>
      <c r="WBN132" s="222"/>
      <c r="WBO132" s="222"/>
      <c r="WBP132" s="222"/>
      <c r="WBQ132" s="222"/>
      <c r="WBR132" s="222"/>
      <c r="WBS132" s="222"/>
      <c r="WBT132" s="222"/>
      <c r="WBU132" s="222"/>
      <c r="WBV132" s="222"/>
      <c r="WBW132" s="222"/>
      <c r="WBX132" s="222"/>
      <c r="WBY132" s="222"/>
      <c r="WBZ132" s="222"/>
      <c r="WCA132" s="222"/>
      <c r="WCB132" s="222"/>
      <c r="WCC132" s="222"/>
      <c r="WCD132" s="222"/>
      <c r="WCE132" s="222"/>
      <c r="WCF132" s="222"/>
      <c r="WCG132" s="222"/>
      <c r="WCH132" s="222"/>
      <c r="WCI132" s="222"/>
      <c r="WCJ132" s="222"/>
      <c r="WCK132" s="222"/>
      <c r="WCL132" s="222"/>
      <c r="WCM132" s="222"/>
      <c r="WCN132" s="222"/>
      <c r="WCO132" s="222"/>
      <c r="WCP132" s="222"/>
      <c r="WCQ132" s="222"/>
      <c r="WCR132" s="222"/>
      <c r="WCS132" s="222"/>
      <c r="WCT132" s="222"/>
      <c r="WCU132" s="222"/>
      <c r="WCV132" s="222"/>
      <c r="WCW132" s="222"/>
      <c r="WCX132" s="222"/>
      <c r="WCY132" s="222"/>
      <c r="WCZ132" s="222"/>
      <c r="WDA132" s="222"/>
      <c r="WDB132" s="222"/>
      <c r="WDC132" s="222"/>
      <c r="WDD132" s="222"/>
      <c r="WDE132" s="222"/>
      <c r="WDF132" s="222"/>
      <c r="WDG132" s="222"/>
      <c r="WDH132" s="222"/>
      <c r="WDI132" s="222"/>
      <c r="WDJ132" s="222"/>
      <c r="WDK132" s="222"/>
      <c r="WDL132" s="222"/>
      <c r="WDM132" s="222"/>
      <c r="WDN132" s="222"/>
      <c r="WDO132" s="222"/>
      <c r="WDP132" s="222"/>
      <c r="WDQ132" s="222"/>
      <c r="WDR132" s="222"/>
      <c r="WDS132" s="222"/>
      <c r="WDT132" s="222"/>
      <c r="WDU132" s="222"/>
      <c r="WDV132" s="222"/>
      <c r="WDW132" s="222"/>
      <c r="WDX132" s="222"/>
      <c r="WDY132" s="222"/>
      <c r="WDZ132" s="222"/>
      <c r="WEA132" s="222"/>
      <c r="WEB132" s="222"/>
      <c r="WEC132" s="222"/>
      <c r="WED132" s="222"/>
      <c r="WEE132" s="222"/>
      <c r="WEF132" s="222"/>
      <c r="WEG132" s="222"/>
      <c r="WEH132" s="222"/>
      <c r="WEI132" s="222"/>
      <c r="WEJ132" s="222"/>
      <c r="WEK132" s="222"/>
      <c r="WEL132" s="222"/>
      <c r="WEM132" s="222"/>
      <c r="WEN132" s="222"/>
      <c r="WEO132" s="222"/>
      <c r="WEP132" s="222"/>
      <c r="WEQ132" s="222"/>
      <c r="WER132" s="222"/>
      <c r="WES132" s="222"/>
      <c r="WET132" s="222"/>
      <c r="WEU132" s="222"/>
      <c r="WEV132" s="222"/>
      <c r="WEW132" s="222"/>
      <c r="WEX132" s="222"/>
      <c r="WEY132" s="222"/>
      <c r="WEZ132" s="222"/>
      <c r="WFA132" s="222"/>
      <c r="WFB132" s="222"/>
      <c r="WFC132" s="222"/>
      <c r="WFD132" s="222"/>
      <c r="WFE132" s="222"/>
      <c r="WFF132" s="222"/>
      <c r="WFG132" s="222"/>
      <c r="WFH132" s="222"/>
      <c r="WFI132" s="222"/>
      <c r="WFJ132" s="222"/>
      <c r="WFK132" s="222"/>
      <c r="WFL132" s="222"/>
      <c r="WFM132" s="222"/>
      <c r="WFN132" s="222"/>
      <c r="WFO132" s="222"/>
      <c r="WFP132" s="222"/>
      <c r="WFQ132" s="222"/>
      <c r="WFR132" s="222"/>
      <c r="WFS132" s="222"/>
      <c r="WFT132" s="222"/>
      <c r="WFU132" s="222"/>
      <c r="WFV132" s="222"/>
      <c r="WFW132" s="222"/>
      <c r="WFX132" s="222"/>
      <c r="WFY132" s="222"/>
      <c r="WFZ132" s="222"/>
      <c r="WGA132" s="222"/>
      <c r="WGB132" s="222"/>
      <c r="WGC132" s="222"/>
      <c r="WGD132" s="222"/>
      <c r="WGE132" s="222"/>
      <c r="WGF132" s="222"/>
      <c r="WGG132" s="222"/>
      <c r="WGH132" s="222"/>
      <c r="WGI132" s="222"/>
      <c r="WGJ132" s="222"/>
      <c r="WGK132" s="222"/>
      <c r="WGL132" s="222"/>
      <c r="WGM132" s="222"/>
      <c r="WGN132" s="222"/>
      <c r="WGO132" s="222"/>
      <c r="WGP132" s="222"/>
      <c r="WGQ132" s="222"/>
      <c r="WGR132" s="222"/>
      <c r="WGS132" s="222"/>
      <c r="WGT132" s="222"/>
      <c r="WGU132" s="222"/>
      <c r="WGV132" s="222"/>
      <c r="WGW132" s="222"/>
      <c r="WGX132" s="222"/>
      <c r="WGY132" s="222"/>
      <c r="WGZ132" s="222"/>
      <c r="WHA132" s="222"/>
      <c r="WHB132" s="222"/>
      <c r="WHC132" s="222"/>
      <c r="WHD132" s="222"/>
      <c r="WHE132" s="222"/>
      <c r="WHF132" s="222"/>
      <c r="WHG132" s="222"/>
      <c r="WHH132" s="222"/>
      <c r="WHI132" s="222"/>
      <c r="WHJ132" s="222"/>
      <c r="WHK132" s="222"/>
      <c r="WHL132" s="222"/>
      <c r="WHM132" s="222"/>
      <c r="WHN132" s="222"/>
      <c r="WHO132" s="222"/>
      <c r="WHP132" s="222"/>
      <c r="WHQ132" s="222"/>
      <c r="WHR132" s="222"/>
      <c r="WHS132" s="222"/>
      <c r="WHT132" s="222"/>
      <c r="WHU132" s="222"/>
      <c r="WHV132" s="222"/>
      <c r="WHW132" s="222"/>
      <c r="WHX132" s="222"/>
      <c r="WHY132" s="222"/>
      <c r="WHZ132" s="222"/>
      <c r="WIA132" s="222"/>
      <c r="WIB132" s="222"/>
      <c r="WIC132" s="222"/>
      <c r="WID132" s="222"/>
      <c r="WIE132" s="222"/>
      <c r="WIF132" s="222"/>
      <c r="WIG132" s="222"/>
      <c r="WIH132" s="222"/>
      <c r="WII132" s="222"/>
      <c r="WIJ132" s="222"/>
      <c r="WIK132" s="222"/>
      <c r="WIL132" s="222"/>
      <c r="WIM132" s="222"/>
      <c r="WIN132" s="222"/>
      <c r="WIO132" s="222"/>
      <c r="WIP132" s="222"/>
      <c r="WIQ132" s="222"/>
      <c r="WIR132" s="222"/>
      <c r="WIS132" s="222"/>
      <c r="WIT132" s="222"/>
      <c r="WIU132" s="222"/>
      <c r="WIV132" s="222"/>
      <c r="WIW132" s="222"/>
      <c r="WIX132" s="222"/>
      <c r="WIY132" s="222"/>
      <c r="WIZ132" s="222"/>
      <c r="WJA132" s="222"/>
      <c r="WJB132" s="222"/>
      <c r="WJC132" s="222"/>
      <c r="WJD132" s="222"/>
      <c r="WJE132" s="222"/>
      <c r="WJF132" s="222"/>
      <c r="WJG132" s="222"/>
      <c r="WJH132" s="222"/>
      <c r="WJI132" s="222"/>
      <c r="WJJ132" s="222"/>
      <c r="WJK132" s="222"/>
      <c r="WJL132" s="222"/>
      <c r="WJM132" s="222"/>
      <c r="WJN132" s="222"/>
      <c r="WJO132" s="222"/>
      <c r="WJP132" s="222"/>
      <c r="WJQ132" s="222"/>
      <c r="WJR132" s="222"/>
      <c r="WJS132" s="222"/>
      <c r="WJT132" s="222"/>
      <c r="WJU132" s="222"/>
      <c r="WJV132" s="222"/>
      <c r="WJW132" s="222"/>
      <c r="WJX132" s="222"/>
      <c r="WJY132" s="222"/>
      <c r="WJZ132" s="222"/>
      <c r="WKA132" s="222"/>
      <c r="WKB132" s="222"/>
      <c r="WKC132" s="222"/>
      <c r="WKD132" s="222"/>
      <c r="WKE132" s="222"/>
      <c r="WKF132" s="222"/>
      <c r="WKG132" s="222"/>
      <c r="WKH132" s="222"/>
      <c r="WKI132" s="222"/>
      <c r="WKJ132" s="222"/>
      <c r="WKK132" s="222"/>
      <c r="WKL132" s="222"/>
      <c r="WKM132" s="222"/>
      <c r="WKN132" s="222"/>
      <c r="WKO132" s="222"/>
      <c r="WKP132" s="222"/>
      <c r="WKQ132" s="222"/>
      <c r="WKR132" s="222"/>
      <c r="WKS132" s="222"/>
      <c r="WKT132" s="222"/>
      <c r="WKU132" s="222"/>
      <c r="WKV132" s="222"/>
      <c r="WKW132" s="222"/>
      <c r="WKX132" s="222"/>
      <c r="WKY132" s="222"/>
      <c r="WKZ132" s="222"/>
      <c r="WLA132" s="222"/>
      <c r="WLB132" s="222"/>
      <c r="WLC132" s="222"/>
      <c r="WLD132" s="222"/>
      <c r="WLE132" s="222"/>
      <c r="WLF132" s="222"/>
      <c r="WLG132" s="222"/>
      <c r="WLH132" s="222"/>
      <c r="WLI132" s="222"/>
      <c r="WLJ132" s="222"/>
      <c r="WLK132" s="222"/>
      <c r="WLL132" s="222"/>
      <c r="WLM132" s="222"/>
      <c r="WLN132" s="222"/>
      <c r="WLO132" s="222"/>
      <c r="WLP132" s="222"/>
      <c r="WLQ132" s="222"/>
      <c r="WLR132" s="222"/>
      <c r="WLS132" s="222"/>
      <c r="WLT132" s="222"/>
      <c r="WLU132" s="222"/>
      <c r="WLV132" s="222"/>
      <c r="WLW132" s="222"/>
      <c r="WLX132" s="222"/>
      <c r="WLY132" s="222"/>
      <c r="WLZ132" s="222"/>
      <c r="WMA132" s="222"/>
      <c r="WMB132" s="222"/>
      <c r="WMC132" s="222"/>
      <c r="WMD132" s="222"/>
      <c r="WME132" s="222"/>
      <c r="WMF132" s="222"/>
      <c r="WMG132" s="222"/>
      <c r="WMH132" s="222"/>
      <c r="WMI132" s="222"/>
      <c r="WMJ132" s="222"/>
      <c r="WMK132" s="222"/>
      <c r="WML132" s="222"/>
      <c r="WMM132" s="222"/>
      <c r="WMN132" s="222"/>
      <c r="WMO132" s="222"/>
      <c r="WMP132" s="222"/>
      <c r="WMQ132" s="222"/>
      <c r="WMR132" s="222"/>
      <c r="WMS132" s="222"/>
      <c r="WMT132" s="222"/>
      <c r="WMU132" s="222"/>
      <c r="WMV132" s="222"/>
      <c r="WMW132" s="222"/>
      <c r="WMX132" s="222"/>
      <c r="WMY132" s="222"/>
      <c r="WMZ132" s="222"/>
      <c r="WNA132" s="222"/>
      <c r="WNB132" s="222"/>
      <c r="WNC132" s="222"/>
      <c r="WND132" s="222"/>
      <c r="WNE132" s="222"/>
      <c r="WNF132" s="222"/>
      <c r="WNG132" s="222"/>
      <c r="WNH132" s="222"/>
      <c r="WNI132" s="222"/>
      <c r="WNJ132" s="222"/>
      <c r="WNK132" s="222"/>
      <c r="WNL132" s="222"/>
      <c r="WNM132" s="222"/>
      <c r="WNN132" s="222"/>
      <c r="WNO132" s="222"/>
      <c r="WNP132" s="222"/>
      <c r="WNQ132" s="222"/>
      <c r="WNR132" s="222"/>
      <c r="WNS132" s="222"/>
      <c r="WNT132" s="222"/>
      <c r="WNU132" s="222"/>
      <c r="WNV132" s="222"/>
      <c r="WNW132" s="222"/>
      <c r="WNX132" s="222"/>
      <c r="WNY132" s="222"/>
      <c r="WNZ132" s="222"/>
      <c r="WOA132" s="222"/>
      <c r="WOB132" s="222"/>
      <c r="WOC132" s="222"/>
      <c r="WOD132" s="222"/>
      <c r="WOE132" s="222"/>
      <c r="WOF132" s="222"/>
      <c r="WOG132" s="222"/>
      <c r="WOH132" s="222"/>
      <c r="WOI132" s="222"/>
      <c r="WOJ132" s="222"/>
      <c r="WOK132" s="222"/>
      <c r="WOL132" s="222"/>
      <c r="WOM132" s="222"/>
      <c r="WON132" s="222"/>
      <c r="WOO132" s="222"/>
      <c r="WOP132" s="222"/>
      <c r="WOQ132" s="222"/>
      <c r="WOR132" s="222"/>
      <c r="WOS132" s="222"/>
      <c r="WOT132" s="222"/>
      <c r="WOU132" s="222"/>
      <c r="WOV132" s="222"/>
      <c r="WOW132" s="222"/>
      <c r="WOX132" s="222"/>
      <c r="WOY132" s="222"/>
      <c r="WOZ132" s="222"/>
      <c r="WPA132" s="222"/>
      <c r="WPB132" s="222"/>
      <c r="WPC132" s="222"/>
      <c r="WPD132" s="222"/>
      <c r="WPE132" s="222"/>
      <c r="WPF132" s="222"/>
      <c r="WPG132" s="222"/>
      <c r="WPH132" s="222"/>
      <c r="WPI132" s="222"/>
      <c r="WPJ132" s="222"/>
      <c r="WPK132" s="222"/>
      <c r="WPL132" s="222"/>
      <c r="WPM132" s="222"/>
      <c r="WPN132" s="222"/>
      <c r="WPO132" s="222"/>
      <c r="WPP132" s="222"/>
      <c r="WPQ132" s="222"/>
      <c r="WPR132" s="222"/>
      <c r="WPS132" s="222"/>
      <c r="WPT132" s="222"/>
      <c r="WPU132" s="222"/>
      <c r="WPV132" s="222"/>
      <c r="WPW132" s="222"/>
      <c r="WPX132" s="222"/>
      <c r="WPY132" s="222"/>
      <c r="WPZ132" s="222"/>
      <c r="WQA132" s="222"/>
      <c r="WQB132" s="222"/>
      <c r="WQC132" s="222"/>
      <c r="WQD132" s="222"/>
      <c r="WQE132" s="222"/>
      <c r="WQF132" s="222"/>
      <c r="WQG132" s="222"/>
      <c r="WQH132" s="222"/>
      <c r="WQI132" s="222"/>
      <c r="WQJ132" s="222"/>
      <c r="WQK132" s="222"/>
      <c r="WQL132" s="222"/>
      <c r="WQM132" s="222"/>
      <c r="WQN132" s="222"/>
      <c r="WQO132" s="222"/>
      <c r="WQP132" s="222"/>
      <c r="WQQ132" s="222"/>
      <c r="WQR132" s="222"/>
      <c r="WQS132" s="222"/>
      <c r="WQT132" s="222"/>
      <c r="WQU132" s="222"/>
      <c r="WQV132" s="222"/>
      <c r="WQW132" s="222"/>
      <c r="WQX132" s="222"/>
      <c r="WQY132" s="222"/>
      <c r="WQZ132" s="222"/>
      <c r="WRA132" s="222"/>
      <c r="WRB132" s="222"/>
      <c r="WRC132" s="222"/>
      <c r="WRD132" s="222"/>
      <c r="WRE132" s="222"/>
      <c r="WRF132" s="222"/>
      <c r="WRG132" s="222"/>
      <c r="WRH132" s="222"/>
      <c r="WRI132" s="222"/>
      <c r="WRJ132" s="222"/>
      <c r="WRK132" s="222"/>
      <c r="WRL132" s="222"/>
      <c r="WRM132" s="222"/>
      <c r="WRN132" s="222"/>
      <c r="WRO132" s="222"/>
      <c r="WRP132" s="222"/>
      <c r="WRQ132" s="222"/>
      <c r="WRR132" s="222"/>
      <c r="WRS132" s="222"/>
      <c r="WRT132" s="222"/>
      <c r="WRU132" s="222"/>
      <c r="WRV132" s="222"/>
      <c r="WRW132" s="222"/>
      <c r="WRX132" s="222"/>
      <c r="WRY132" s="222"/>
      <c r="WRZ132" s="222"/>
      <c r="WSA132" s="222"/>
      <c r="WSB132" s="222"/>
      <c r="WSC132" s="222"/>
      <c r="WSD132" s="222"/>
      <c r="WSE132" s="222"/>
      <c r="WSF132" s="222"/>
      <c r="WSG132" s="222"/>
      <c r="WSH132" s="222"/>
      <c r="WSI132" s="222"/>
      <c r="WSJ132" s="222"/>
      <c r="WSK132" s="222"/>
      <c r="WSL132" s="222"/>
      <c r="WSM132" s="222"/>
      <c r="WSN132" s="222"/>
      <c r="WSO132" s="222"/>
      <c r="WSP132" s="222"/>
      <c r="WSQ132" s="222"/>
      <c r="WSR132" s="222"/>
      <c r="WSS132" s="222"/>
      <c r="WST132" s="222"/>
      <c r="WSU132" s="222"/>
      <c r="WSV132" s="222"/>
      <c r="WSW132" s="222"/>
      <c r="WSX132" s="222"/>
      <c r="WSY132" s="222"/>
      <c r="WSZ132" s="222"/>
      <c r="WTA132" s="222"/>
      <c r="WTB132" s="222"/>
      <c r="WTC132" s="222"/>
      <c r="WTD132" s="222"/>
      <c r="WTE132" s="222"/>
      <c r="WTF132" s="222"/>
      <c r="WTG132" s="222"/>
      <c r="WTH132" s="222"/>
      <c r="WTI132" s="222"/>
      <c r="WTJ132" s="222"/>
      <c r="WTK132" s="222"/>
      <c r="WTL132" s="222"/>
      <c r="WTM132" s="222"/>
      <c r="WTN132" s="222"/>
      <c r="WTO132" s="222"/>
      <c r="WTP132" s="222"/>
      <c r="WTQ132" s="222"/>
      <c r="WTR132" s="222"/>
      <c r="WTS132" s="222"/>
      <c r="WTT132" s="222"/>
      <c r="WTU132" s="222"/>
      <c r="WTV132" s="222"/>
      <c r="WTW132" s="222"/>
      <c r="WTX132" s="222"/>
      <c r="WTY132" s="222"/>
      <c r="WTZ132" s="222"/>
      <c r="WUA132" s="222"/>
      <c r="WUB132" s="222"/>
      <c r="WUC132" s="222"/>
      <c r="WUD132" s="222"/>
      <c r="WUE132" s="222"/>
      <c r="WUF132" s="222"/>
      <c r="WUG132" s="222"/>
      <c r="WUH132" s="222"/>
      <c r="WUI132" s="222"/>
      <c r="WUJ132" s="222"/>
      <c r="WUK132" s="222"/>
      <c r="WUL132" s="222"/>
      <c r="WUM132" s="222"/>
      <c r="WUN132" s="222"/>
      <c r="WUO132" s="222"/>
      <c r="WUP132" s="222"/>
      <c r="WUQ132" s="222"/>
      <c r="WUR132" s="222"/>
      <c r="WUS132" s="222"/>
      <c r="WUT132" s="222"/>
      <c r="WUU132" s="222"/>
      <c r="WUV132" s="222"/>
      <c r="WUW132" s="222"/>
      <c r="WUX132" s="222"/>
      <c r="WUY132" s="222"/>
      <c r="WUZ132" s="222"/>
      <c r="WVA132" s="222"/>
      <c r="WVB132" s="222"/>
      <c r="WVC132" s="222"/>
      <c r="WVD132" s="222"/>
      <c r="WVE132" s="222"/>
      <c r="WVF132" s="222"/>
      <c r="WVG132" s="222"/>
      <c r="WVH132" s="222"/>
      <c r="WVI132" s="222"/>
      <c r="WVJ132" s="222"/>
      <c r="WVK132" s="222"/>
      <c r="WVL132" s="222"/>
      <c r="WVM132" s="222"/>
      <c r="WVN132" s="222"/>
      <c r="WVO132" s="222"/>
      <c r="WVP132" s="222"/>
      <c r="WVQ132" s="222"/>
      <c r="WVR132" s="222"/>
      <c r="WVS132" s="222"/>
      <c r="WVT132" s="222"/>
      <c r="WVU132" s="222"/>
      <c r="WVV132" s="222"/>
      <c r="WVW132" s="222"/>
      <c r="WVX132" s="222"/>
      <c r="WVY132" s="222"/>
      <c r="WVZ132" s="222"/>
      <c r="WWA132" s="222"/>
      <c r="WWB132" s="222"/>
      <c r="WWC132" s="222"/>
      <c r="WWD132" s="222"/>
      <c r="WWE132" s="222"/>
      <c r="WWF132" s="222"/>
      <c r="WWG132" s="222"/>
      <c r="WWH132" s="222"/>
      <c r="WWI132" s="222"/>
      <c r="WWJ132" s="222"/>
      <c r="WWK132" s="222"/>
      <c r="WWL132" s="222"/>
      <c r="WWM132" s="222"/>
      <c r="WWN132" s="222"/>
      <c r="WWO132" s="222"/>
      <c r="WWP132" s="222"/>
      <c r="WWQ132" s="222"/>
      <c r="WWR132" s="222"/>
      <c r="WWS132" s="222"/>
      <c r="WWT132" s="222"/>
      <c r="WWU132" s="222"/>
      <c r="WWV132" s="222"/>
      <c r="WWW132" s="222"/>
      <c r="WWX132" s="222"/>
      <c r="WWY132" s="222"/>
      <c r="WWZ132" s="222"/>
      <c r="WXA132" s="222"/>
      <c r="WXB132" s="222"/>
      <c r="WXC132" s="222"/>
      <c r="WXD132" s="222"/>
      <c r="WXE132" s="222"/>
      <c r="WXF132" s="222"/>
      <c r="WXG132" s="222"/>
      <c r="WXH132" s="222"/>
      <c r="WXI132" s="222"/>
      <c r="WXJ132" s="222"/>
      <c r="WXK132" s="222"/>
      <c r="WXL132" s="222"/>
      <c r="WXM132" s="222"/>
      <c r="WXN132" s="222"/>
      <c r="WXO132" s="222"/>
      <c r="WXP132" s="222"/>
      <c r="WXQ132" s="222"/>
      <c r="WXR132" s="222"/>
      <c r="WXS132" s="222"/>
      <c r="WXT132" s="222"/>
      <c r="WXU132" s="222"/>
      <c r="WXV132" s="222"/>
      <c r="WXW132" s="222"/>
      <c r="WXX132" s="222"/>
      <c r="WXY132" s="222"/>
      <c r="WXZ132" s="222"/>
      <c r="WYA132" s="222"/>
      <c r="WYB132" s="222"/>
      <c r="WYC132" s="222"/>
      <c r="WYD132" s="222"/>
      <c r="WYE132" s="222"/>
      <c r="WYF132" s="222"/>
      <c r="WYG132" s="222"/>
      <c r="WYH132" s="222"/>
      <c r="WYI132" s="222"/>
      <c r="WYJ132" s="222"/>
      <c r="WYK132" s="222"/>
      <c r="WYL132" s="222"/>
      <c r="WYM132" s="222"/>
      <c r="WYN132" s="222"/>
      <c r="WYO132" s="222"/>
      <c r="WYP132" s="222"/>
      <c r="WYQ132" s="222"/>
      <c r="WYR132" s="222"/>
      <c r="WYS132" s="222"/>
      <c r="WYT132" s="222"/>
      <c r="WYU132" s="222"/>
      <c r="WYV132" s="222"/>
      <c r="WYW132" s="222"/>
      <c r="WYX132" s="222"/>
      <c r="WYY132" s="222"/>
      <c r="WYZ132" s="222"/>
      <c r="WZA132" s="222"/>
      <c r="WZB132" s="222"/>
      <c r="WZC132" s="222"/>
      <c r="WZD132" s="222"/>
      <c r="WZE132" s="222"/>
      <c r="WZF132" s="222"/>
      <c r="WZG132" s="222"/>
      <c r="WZH132" s="222"/>
      <c r="WZI132" s="222"/>
      <c r="WZJ132" s="222"/>
      <c r="WZK132" s="222"/>
      <c r="WZL132" s="222"/>
      <c r="WZM132" s="222"/>
      <c r="WZN132" s="222"/>
      <c r="WZO132" s="222"/>
      <c r="WZP132" s="222"/>
      <c r="WZQ132" s="222"/>
      <c r="WZR132" s="222"/>
      <c r="WZS132" s="222"/>
      <c r="WZT132" s="222"/>
      <c r="WZU132" s="222"/>
      <c r="WZV132" s="222"/>
      <c r="WZW132" s="222"/>
      <c r="WZX132" s="222"/>
      <c r="WZY132" s="222"/>
      <c r="WZZ132" s="222"/>
      <c r="XAA132" s="222"/>
      <c r="XAB132" s="222"/>
      <c r="XAC132" s="222"/>
      <c r="XAD132" s="222"/>
      <c r="XAE132" s="222"/>
      <c r="XAF132" s="222"/>
      <c r="XAG132" s="222"/>
      <c r="XAH132" s="222"/>
      <c r="XAI132" s="222"/>
      <c r="XAJ132" s="222"/>
      <c r="XAK132" s="222"/>
      <c r="XAL132" s="222"/>
      <c r="XAM132" s="222"/>
      <c r="XAN132" s="222"/>
      <c r="XAO132" s="222"/>
      <c r="XAP132" s="222"/>
      <c r="XAQ132" s="222"/>
      <c r="XAR132" s="222"/>
      <c r="XAS132" s="222"/>
      <c r="XAT132" s="222"/>
      <c r="XAU132" s="222"/>
      <c r="XAV132" s="222"/>
      <c r="XAW132" s="222"/>
      <c r="XAX132" s="222"/>
      <c r="XAY132" s="222"/>
      <c r="XAZ132" s="222"/>
      <c r="XBA132" s="222"/>
      <c r="XBB132" s="222"/>
      <c r="XBC132" s="222"/>
      <c r="XBD132" s="222"/>
      <c r="XBE132" s="222"/>
      <c r="XBF132" s="222"/>
      <c r="XBG132" s="222"/>
      <c r="XBH132" s="222"/>
      <c r="XBI132" s="222"/>
      <c r="XBJ132" s="222"/>
      <c r="XBK132" s="222"/>
      <c r="XBL132" s="222"/>
      <c r="XBM132" s="222"/>
      <c r="XBN132" s="222"/>
      <c r="XBO132" s="222"/>
      <c r="XBP132" s="222"/>
      <c r="XBQ132" s="222"/>
      <c r="XBR132" s="222"/>
      <c r="XBS132" s="222"/>
      <c r="XBT132" s="222"/>
      <c r="XBU132" s="222"/>
      <c r="XBV132" s="222"/>
      <c r="XBW132" s="222"/>
      <c r="XBX132" s="222"/>
      <c r="XBY132" s="222"/>
      <c r="XBZ132" s="222"/>
      <c r="XCA132" s="222"/>
      <c r="XCB132" s="222"/>
      <c r="XCC132" s="222"/>
      <c r="XCD132" s="222"/>
      <c r="XCE132" s="222"/>
      <c r="XCF132" s="222"/>
      <c r="XCG132" s="222"/>
      <c r="XCH132" s="222"/>
      <c r="XCI132" s="222"/>
      <c r="XCJ132" s="222"/>
      <c r="XCK132" s="222"/>
      <c r="XCL132" s="222"/>
      <c r="XCM132" s="222"/>
      <c r="XCN132" s="222"/>
      <c r="XCO132" s="222"/>
      <c r="XCP132" s="222"/>
      <c r="XCQ132" s="222"/>
      <c r="XCR132" s="222"/>
      <c r="XCS132" s="222"/>
      <c r="XCT132" s="222"/>
      <c r="XCU132" s="222"/>
      <c r="XCV132" s="222"/>
      <c r="XCW132" s="222"/>
      <c r="XCX132" s="222"/>
      <c r="XCY132" s="222"/>
      <c r="XCZ132" s="222"/>
      <c r="XDA132" s="222"/>
      <c r="XDB132" s="222"/>
      <c r="XDC132" s="222"/>
      <c r="XDD132" s="222"/>
      <c r="XDE132" s="222"/>
      <c r="XDF132" s="222"/>
      <c r="XDG132" s="222"/>
      <c r="XDH132" s="222"/>
      <c r="XDI132" s="222"/>
      <c r="XDJ132" s="222"/>
      <c r="XDK132" s="222"/>
      <c r="XDL132" s="222"/>
      <c r="XDM132" s="222"/>
      <c r="XDN132" s="222"/>
      <c r="XDO132" s="222"/>
      <c r="XDP132" s="222"/>
      <c r="XDQ132" s="222"/>
      <c r="XDR132" s="222"/>
      <c r="XDS132" s="222"/>
      <c r="XDT132" s="222"/>
      <c r="XDU132" s="222"/>
      <c r="XDV132" s="222"/>
      <c r="XDW132" s="222"/>
      <c r="XDX132" s="222"/>
      <c r="XDY132" s="222"/>
      <c r="XDZ132" s="222"/>
      <c r="XEA132" s="222"/>
      <c r="XEB132" s="222"/>
      <c r="XEC132" s="222"/>
      <c r="XED132" s="222"/>
      <c r="XEE132" s="222"/>
      <c r="XEF132" s="222"/>
      <c r="XEG132" s="222"/>
      <c r="XEH132" s="222"/>
      <c r="XEI132" s="222"/>
      <c r="XEJ132" s="222"/>
      <c r="XEK132" s="222"/>
      <c r="XEL132" s="222"/>
      <c r="XEM132" s="222"/>
      <c r="XEN132" s="222"/>
      <c r="XEO132" s="222"/>
      <c r="XEP132" s="222"/>
      <c r="XEQ132" s="222"/>
      <c r="XER132" s="222"/>
      <c r="XES132" s="222"/>
      <c r="XET132" s="222"/>
      <c r="XEU132" s="222"/>
      <c r="XEV132" s="222"/>
      <c r="XEW132" s="222"/>
      <c r="XEX132" s="222"/>
      <c r="XEY132" s="222"/>
      <c r="XEZ132" s="222"/>
      <c r="XFA132" s="222"/>
      <c r="XFB132" s="222"/>
      <c r="XFC132" s="222"/>
      <c r="XFD132" s="222"/>
    </row>
    <row r="133" spans="1:16384" ht="16.5" thickBot="1">
      <c r="A133" s="120"/>
      <c r="B133" s="223"/>
      <c r="C133" s="223"/>
      <c r="D133" s="223"/>
      <c r="E133" s="121"/>
      <c r="F133" s="224"/>
      <c r="G133" s="224"/>
      <c r="H133" s="119"/>
      <c r="I133" s="225"/>
      <c r="J133" s="225"/>
      <c r="L133" s="118"/>
      <c r="M133" s="118"/>
      <c r="N133" s="118"/>
      <c r="O133" s="118"/>
      <c r="P133" s="118"/>
    </row>
    <row r="134" spans="1:16384" ht="15.75" thickBot="1">
      <c r="A134" s="122" t="s">
        <v>3</v>
      </c>
      <c r="B134" s="220" t="s">
        <v>89</v>
      </c>
      <c r="C134" s="220"/>
      <c r="D134" s="220"/>
      <c r="F134" s="220" t="s">
        <v>3</v>
      </c>
      <c r="G134" s="220"/>
      <c r="H134" s="81" t="s">
        <v>90</v>
      </c>
      <c r="I134" s="81" t="s">
        <v>89</v>
      </c>
      <c r="J134" s="81"/>
      <c r="L134" s="220" t="s">
        <v>3</v>
      </c>
      <c r="M134" s="220"/>
    </row>
    <row r="135" spans="1:16384">
      <c r="A135" s="57" t="s">
        <v>79</v>
      </c>
      <c r="B135" s="221">
        <v>-57</v>
      </c>
      <c r="C135" s="221"/>
      <c r="D135" s="221"/>
      <c r="F135" s="57" t="s">
        <v>79</v>
      </c>
      <c r="G135" s="57"/>
      <c r="H135" s="123">
        <v>5.9980003773945051E-2</v>
      </c>
      <c r="I135" s="57">
        <v>-57</v>
      </c>
      <c r="L135" s="57" t="s">
        <v>79</v>
      </c>
      <c r="M135" s="57"/>
    </row>
    <row r="136" spans="1:16384">
      <c r="A136" s="57" t="s">
        <v>71</v>
      </c>
      <c r="B136" s="219">
        <v>-43</v>
      </c>
      <c r="C136" s="219"/>
      <c r="D136" s="219"/>
      <c r="F136" s="57" t="s">
        <v>112</v>
      </c>
      <c r="G136" s="57"/>
      <c r="H136" s="123">
        <v>8.6899029731845975E-2</v>
      </c>
      <c r="I136" s="57">
        <v>-37</v>
      </c>
      <c r="L136" s="57" t="s">
        <v>71</v>
      </c>
      <c r="M136" s="57"/>
    </row>
    <row r="137" spans="1:16384">
      <c r="A137" s="57" t="s">
        <v>67</v>
      </c>
      <c r="B137" s="219">
        <v>-42</v>
      </c>
      <c r="C137" s="219"/>
      <c r="D137" s="219"/>
      <c r="F137" s="57" t="s">
        <v>113</v>
      </c>
      <c r="G137" s="57"/>
      <c r="H137" s="123">
        <v>0.15193145171061329</v>
      </c>
      <c r="I137" s="57">
        <v>-28</v>
      </c>
      <c r="L137" s="57" t="s">
        <v>67</v>
      </c>
      <c r="M137" s="57"/>
    </row>
    <row r="138" spans="1:16384">
      <c r="A138" s="57" t="s">
        <v>56</v>
      </c>
      <c r="B138" s="219">
        <v>-38</v>
      </c>
      <c r="C138" s="219"/>
      <c r="D138" s="219"/>
      <c r="F138" s="57" t="s">
        <v>67</v>
      </c>
      <c r="G138" s="57"/>
      <c r="H138" s="123">
        <v>0.16372899705901595</v>
      </c>
      <c r="I138" s="57">
        <v>-42</v>
      </c>
      <c r="L138" s="57" t="s">
        <v>56</v>
      </c>
      <c r="M138" s="57"/>
    </row>
    <row r="139" spans="1:16384">
      <c r="A139" s="57" t="s">
        <v>112</v>
      </c>
      <c r="B139" s="219">
        <v>-37</v>
      </c>
      <c r="C139" s="219"/>
      <c r="D139" s="219"/>
      <c r="F139" s="57" t="s">
        <v>114</v>
      </c>
      <c r="G139" s="57"/>
      <c r="H139" s="123">
        <v>0.18690940452555979</v>
      </c>
      <c r="I139" s="57">
        <v>-2</v>
      </c>
      <c r="L139" s="57" t="s">
        <v>112</v>
      </c>
      <c r="M139" s="57"/>
    </row>
    <row r="140" spans="1:16384">
      <c r="A140" s="57" t="s">
        <v>49</v>
      </c>
      <c r="B140" s="219">
        <v>-37</v>
      </c>
      <c r="C140" s="219"/>
      <c r="D140" s="219"/>
      <c r="F140" s="57" t="s">
        <v>29</v>
      </c>
      <c r="G140" s="57"/>
      <c r="H140" s="123">
        <v>0.21050375165446497</v>
      </c>
      <c r="I140" s="57">
        <v>-5</v>
      </c>
      <c r="L140" s="57" t="s">
        <v>49</v>
      </c>
      <c r="M140" s="57"/>
    </row>
    <row r="141" spans="1:16384">
      <c r="A141" s="57" t="s">
        <v>47</v>
      </c>
      <c r="B141" s="219">
        <v>-35</v>
      </c>
      <c r="C141" s="219"/>
      <c r="D141" s="219"/>
      <c r="F141" s="57" t="s">
        <v>71</v>
      </c>
      <c r="G141" s="57"/>
      <c r="H141" s="123">
        <v>0.2348058281699181</v>
      </c>
      <c r="I141" s="57">
        <v>-43</v>
      </c>
      <c r="L141" s="57" t="s">
        <v>47</v>
      </c>
      <c r="M141" s="57"/>
    </row>
    <row r="142" spans="1:16384">
      <c r="A142" s="57" t="s">
        <v>115</v>
      </c>
      <c r="B142" s="219">
        <v>-29</v>
      </c>
      <c r="C142" s="219"/>
      <c r="D142" s="219"/>
      <c r="F142" s="57" t="s">
        <v>73</v>
      </c>
      <c r="G142" s="57"/>
      <c r="H142" s="123">
        <v>0.31188366381075389</v>
      </c>
      <c r="I142" s="57">
        <v>-22</v>
      </c>
      <c r="L142" s="57" t="s">
        <v>115</v>
      </c>
      <c r="M142" s="57"/>
    </row>
    <row r="143" spans="1:16384">
      <c r="A143" s="57" t="s">
        <v>116</v>
      </c>
      <c r="B143" s="219">
        <v>-29</v>
      </c>
      <c r="C143" s="219"/>
      <c r="D143" s="219"/>
      <c r="F143" s="57" t="s">
        <v>69</v>
      </c>
      <c r="G143" s="57"/>
      <c r="H143" s="123">
        <v>0.3183357872509005</v>
      </c>
      <c r="I143" s="57">
        <v>-24</v>
      </c>
      <c r="L143" s="57" t="s">
        <v>116</v>
      </c>
      <c r="M143" s="57"/>
    </row>
    <row r="144" spans="1:16384">
      <c r="A144" s="57" t="s">
        <v>113</v>
      </c>
      <c r="B144" s="219">
        <v>-28</v>
      </c>
      <c r="C144" s="219"/>
      <c r="D144" s="219"/>
      <c r="F144" s="57" t="s">
        <v>47</v>
      </c>
      <c r="G144" s="57"/>
      <c r="H144" s="123">
        <v>0.32410134409795716</v>
      </c>
      <c r="I144" s="57">
        <v>-35</v>
      </c>
      <c r="L144" s="57" t="s">
        <v>113</v>
      </c>
      <c r="M144" s="57"/>
    </row>
    <row r="145" spans="1:13">
      <c r="A145" s="57" t="s">
        <v>117</v>
      </c>
      <c r="B145" s="219">
        <v>-27</v>
      </c>
      <c r="C145" s="219"/>
      <c r="D145" s="219"/>
      <c r="F145" s="57" t="s">
        <v>118</v>
      </c>
      <c r="G145" s="57"/>
      <c r="H145" s="123">
        <v>0.35117456270991437</v>
      </c>
      <c r="I145" s="57">
        <v>-23</v>
      </c>
      <c r="L145" s="57" t="s">
        <v>69</v>
      </c>
      <c r="M145" s="57"/>
    </row>
    <row r="146" spans="1:13">
      <c r="A146" s="57" t="s">
        <v>82</v>
      </c>
      <c r="B146" s="219">
        <v>-26</v>
      </c>
      <c r="C146" s="219"/>
      <c r="D146" s="219"/>
      <c r="F146" s="57" t="s">
        <v>119</v>
      </c>
      <c r="G146" s="57"/>
      <c r="H146" s="123">
        <v>0.36278541803676423</v>
      </c>
      <c r="I146" s="57">
        <v>14</v>
      </c>
      <c r="L146" s="57" t="s">
        <v>118</v>
      </c>
      <c r="M146" s="57"/>
    </row>
    <row r="147" spans="1:13">
      <c r="A147" s="57" t="s">
        <v>120</v>
      </c>
      <c r="B147" s="219">
        <v>-26</v>
      </c>
      <c r="C147" s="219"/>
      <c r="D147" s="219"/>
      <c r="F147" s="57" t="s">
        <v>49</v>
      </c>
      <c r="G147" s="57"/>
      <c r="H147" s="123">
        <v>0.38618228833299811</v>
      </c>
      <c r="I147" s="57">
        <v>-37</v>
      </c>
      <c r="L147" s="57" t="s">
        <v>73</v>
      </c>
      <c r="M147" s="57"/>
    </row>
    <row r="148" spans="1:13">
      <c r="A148" s="57" t="s">
        <v>121</v>
      </c>
      <c r="B148" s="219">
        <v>-25</v>
      </c>
      <c r="C148" s="219"/>
      <c r="D148" s="219"/>
      <c r="F148" s="57" t="s">
        <v>56</v>
      </c>
      <c r="G148" s="57"/>
      <c r="H148" s="123">
        <v>0.46192476939061961</v>
      </c>
      <c r="I148" s="57">
        <v>-38</v>
      </c>
      <c r="L148" s="57" t="s">
        <v>51</v>
      </c>
      <c r="M148" s="57"/>
    </row>
    <row r="149" spans="1:13">
      <c r="A149" s="57" t="s">
        <v>69</v>
      </c>
      <c r="B149" s="219">
        <v>-24</v>
      </c>
      <c r="C149" s="219"/>
      <c r="D149" s="219"/>
      <c r="F149" s="57" t="s">
        <v>116</v>
      </c>
      <c r="G149" s="57"/>
      <c r="H149" s="123">
        <v>0.46374645157391547</v>
      </c>
      <c r="I149" s="57">
        <v>-29</v>
      </c>
      <c r="L149" s="57" t="s">
        <v>122</v>
      </c>
      <c r="M149" s="57"/>
    </row>
    <row r="150" spans="1:13">
      <c r="A150" s="57" t="s">
        <v>118</v>
      </c>
      <c r="B150" s="219">
        <v>-23</v>
      </c>
      <c r="C150" s="219"/>
      <c r="D150" s="219"/>
      <c r="F150" s="57" t="s">
        <v>123</v>
      </c>
      <c r="G150" s="57"/>
      <c r="H150" s="123">
        <v>0.4709027796852861</v>
      </c>
      <c r="I150" s="57">
        <v>2</v>
      </c>
    </row>
    <row r="151" spans="1:13">
      <c r="A151" s="57" t="s">
        <v>124</v>
      </c>
      <c r="B151" s="219">
        <v>-23</v>
      </c>
      <c r="C151" s="219"/>
      <c r="D151" s="219"/>
      <c r="F151" s="57" t="s">
        <v>122</v>
      </c>
      <c r="G151" s="57"/>
      <c r="H151" s="123">
        <v>0.47258543826559241</v>
      </c>
      <c r="I151" s="57">
        <v>-21</v>
      </c>
    </row>
    <row r="152" spans="1:13">
      <c r="A152" s="57" t="s">
        <v>73</v>
      </c>
      <c r="B152" s="219">
        <v>-22</v>
      </c>
      <c r="C152" s="219"/>
      <c r="D152" s="219"/>
      <c r="F152" s="57" t="s">
        <v>51</v>
      </c>
      <c r="G152" s="57"/>
      <c r="H152" s="123">
        <v>0.47778521884923775</v>
      </c>
      <c r="I152" s="57">
        <v>-22</v>
      </c>
    </row>
    <row r="153" spans="1:13">
      <c r="A153" s="57" t="s">
        <v>51</v>
      </c>
      <c r="B153" s="219">
        <v>-22</v>
      </c>
      <c r="C153" s="219"/>
      <c r="D153" s="219"/>
      <c r="F153" s="57" t="s">
        <v>125</v>
      </c>
      <c r="G153" s="57"/>
      <c r="H153" s="123">
        <v>0.48559146897590577</v>
      </c>
      <c r="I153" s="57">
        <v>-10</v>
      </c>
    </row>
    <row r="154" spans="1:13">
      <c r="A154" s="57" t="s">
        <v>122</v>
      </c>
      <c r="B154" s="219">
        <v>-21</v>
      </c>
      <c r="C154" s="219"/>
      <c r="D154" s="219"/>
      <c r="F154" s="57" t="s">
        <v>115</v>
      </c>
      <c r="G154" s="57"/>
      <c r="H154" s="123">
        <v>0.4876434955628518</v>
      </c>
      <c r="I154" s="57">
        <v>-29</v>
      </c>
    </row>
    <row r="155" spans="1:13">
      <c r="C155" s="125"/>
    </row>
  </sheetData>
  <mergeCells count="4158">
    <mergeCell ref="A2:G2"/>
    <mergeCell ref="A4:C4"/>
    <mergeCell ref="E4:G4"/>
    <mergeCell ref="A27:G27"/>
    <mergeCell ref="A51:E51"/>
    <mergeCell ref="A76:E76"/>
    <mergeCell ref="B111:D111"/>
    <mergeCell ref="B112:D112"/>
    <mergeCell ref="B113:D113"/>
    <mergeCell ref="B114:D114"/>
    <mergeCell ref="B115:D115"/>
    <mergeCell ref="B116:D116"/>
    <mergeCell ref="B107:D107"/>
    <mergeCell ref="F107:G107"/>
    <mergeCell ref="L107:M107"/>
    <mergeCell ref="B108:D108"/>
    <mergeCell ref="B109:D109"/>
    <mergeCell ref="B110:D110"/>
    <mergeCell ref="A104:D104"/>
    <mergeCell ref="E104:E105"/>
    <mergeCell ref="A105:D105"/>
    <mergeCell ref="B106:D106"/>
    <mergeCell ref="F106:G106"/>
    <mergeCell ref="I106:J106"/>
    <mergeCell ref="A131:D131"/>
    <mergeCell ref="F131:I131"/>
    <mergeCell ref="A132:D132"/>
    <mergeCell ref="F132:I132"/>
    <mergeCell ref="Q132:T132"/>
    <mergeCell ref="U132:X132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U132:BX132"/>
    <mergeCell ref="BY132:CB132"/>
    <mergeCell ref="CC132:CF132"/>
    <mergeCell ref="CG132:CJ132"/>
    <mergeCell ref="CK132:CN132"/>
    <mergeCell ref="CO132:CR132"/>
    <mergeCell ref="AW132:AZ132"/>
    <mergeCell ref="BA132:BD132"/>
    <mergeCell ref="BE132:BH132"/>
    <mergeCell ref="BI132:BL132"/>
    <mergeCell ref="BM132:BP132"/>
    <mergeCell ref="BQ132:BT132"/>
    <mergeCell ref="Y132:AB132"/>
    <mergeCell ref="AC132:AF132"/>
    <mergeCell ref="AG132:AJ132"/>
    <mergeCell ref="AK132:AN132"/>
    <mergeCell ref="AO132:AR132"/>
    <mergeCell ref="AS132:AV132"/>
    <mergeCell ref="EO132:ER132"/>
    <mergeCell ref="ES132:EV132"/>
    <mergeCell ref="EW132:EZ132"/>
    <mergeCell ref="FA132:FD132"/>
    <mergeCell ref="FE132:FH132"/>
    <mergeCell ref="FI132:FL132"/>
    <mergeCell ref="DQ132:DT132"/>
    <mergeCell ref="DU132:DX132"/>
    <mergeCell ref="DY132:EB132"/>
    <mergeCell ref="EC132:EF132"/>
    <mergeCell ref="EG132:EJ132"/>
    <mergeCell ref="EK132:EN132"/>
    <mergeCell ref="CS132:CV132"/>
    <mergeCell ref="CW132:CZ132"/>
    <mergeCell ref="DA132:DD132"/>
    <mergeCell ref="DE132:DH132"/>
    <mergeCell ref="DI132:DL132"/>
    <mergeCell ref="DM132:DP132"/>
    <mergeCell ref="HI132:HL132"/>
    <mergeCell ref="HM132:HP132"/>
    <mergeCell ref="HQ132:HT132"/>
    <mergeCell ref="HU132:HX132"/>
    <mergeCell ref="HY132:IB132"/>
    <mergeCell ref="IC132:IF132"/>
    <mergeCell ref="GK132:GN132"/>
    <mergeCell ref="GO132:GR132"/>
    <mergeCell ref="GS132:GV132"/>
    <mergeCell ref="GW132:GZ132"/>
    <mergeCell ref="HA132:HD132"/>
    <mergeCell ref="HE132:HH132"/>
    <mergeCell ref="FM132:FP132"/>
    <mergeCell ref="FQ132:FT132"/>
    <mergeCell ref="FU132:FX132"/>
    <mergeCell ref="FY132:GB132"/>
    <mergeCell ref="GC132:GF132"/>
    <mergeCell ref="GG132:GJ132"/>
    <mergeCell ref="KC132:KF132"/>
    <mergeCell ref="KG132:KJ132"/>
    <mergeCell ref="KK132:KN132"/>
    <mergeCell ref="KO132:KR132"/>
    <mergeCell ref="KS132:KV132"/>
    <mergeCell ref="KW132:KZ132"/>
    <mergeCell ref="JE132:JH132"/>
    <mergeCell ref="JI132:JL132"/>
    <mergeCell ref="JM132:JP132"/>
    <mergeCell ref="JQ132:JT132"/>
    <mergeCell ref="JU132:JX132"/>
    <mergeCell ref="JY132:KB132"/>
    <mergeCell ref="IG132:IJ132"/>
    <mergeCell ref="IK132:IN132"/>
    <mergeCell ref="IO132:IR132"/>
    <mergeCell ref="IS132:IV132"/>
    <mergeCell ref="IW132:IZ132"/>
    <mergeCell ref="JA132:JD132"/>
    <mergeCell ref="MW132:MZ132"/>
    <mergeCell ref="NA132:ND132"/>
    <mergeCell ref="NE132:NH132"/>
    <mergeCell ref="NI132:NL132"/>
    <mergeCell ref="NM132:NP132"/>
    <mergeCell ref="NQ132:NT132"/>
    <mergeCell ref="LY132:MB132"/>
    <mergeCell ref="MC132:MF132"/>
    <mergeCell ref="MG132:MJ132"/>
    <mergeCell ref="MK132:MN132"/>
    <mergeCell ref="MO132:MR132"/>
    <mergeCell ref="MS132:MV132"/>
    <mergeCell ref="LA132:LD132"/>
    <mergeCell ref="LE132:LH132"/>
    <mergeCell ref="LI132:LL132"/>
    <mergeCell ref="LM132:LP132"/>
    <mergeCell ref="LQ132:LT132"/>
    <mergeCell ref="LU132:LX132"/>
    <mergeCell ref="PQ132:PT132"/>
    <mergeCell ref="PU132:PX132"/>
    <mergeCell ref="PY132:QB132"/>
    <mergeCell ref="QC132:QF132"/>
    <mergeCell ref="QG132:QJ132"/>
    <mergeCell ref="QK132:QN132"/>
    <mergeCell ref="OS132:OV132"/>
    <mergeCell ref="OW132:OZ132"/>
    <mergeCell ref="PA132:PD132"/>
    <mergeCell ref="PE132:PH132"/>
    <mergeCell ref="PI132:PL132"/>
    <mergeCell ref="PM132:PP132"/>
    <mergeCell ref="NU132:NX132"/>
    <mergeCell ref="NY132:OB132"/>
    <mergeCell ref="OC132:OF132"/>
    <mergeCell ref="OG132:OJ132"/>
    <mergeCell ref="OK132:ON132"/>
    <mergeCell ref="OO132:OR132"/>
    <mergeCell ref="SK132:SN132"/>
    <mergeCell ref="SO132:SR132"/>
    <mergeCell ref="SS132:SV132"/>
    <mergeCell ref="SW132:SZ132"/>
    <mergeCell ref="TA132:TD132"/>
    <mergeCell ref="TE132:TH132"/>
    <mergeCell ref="RM132:RP132"/>
    <mergeCell ref="RQ132:RT132"/>
    <mergeCell ref="RU132:RX132"/>
    <mergeCell ref="RY132:SB132"/>
    <mergeCell ref="SC132:SF132"/>
    <mergeCell ref="SG132:SJ132"/>
    <mergeCell ref="QO132:QR132"/>
    <mergeCell ref="QS132:QV132"/>
    <mergeCell ref="QW132:QZ132"/>
    <mergeCell ref="RA132:RD132"/>
    <mergeCell ref="RE132:RH132"/>
    <mergeCell ref="RI132:RL132"/>
    <mergeCell ref="VE132:VH132"/>
    <mergeCell ref="VI132:VL132"/>
    <mergeCell ref="VM132:VP132"/>
    <mergeCell ref="VQ132:VT132"/>
    <mergeCell ref="VU132:VX132"/>
    <mergeCell ref="VY132:WB132"/>
    <mergeCell ref="UG132:UJ132"/>
    <mergeCell ref="UK132:UN132"/>
    <mergeCell ref="UO132:UR132"/>
    <mergeCell ref="US132:UV132"/>
    <mergeCell ref="UW132:UZ132"/>
    <mergeCell ref="VA132:VD132"/>
    <mergeCell ref="TI132:TL132"/>
    <mergeCell ref="TM132:TP132"/>
    <mergeCell ref="TQ132:TT132"/>
    <mergeCell ref="TU132:TX132"/>
    <mergeCell ref="TY132:UB132"/>
    <mergeCell ref="UC132:UF132"/>
    <mergeCell ref="XY132:YB132"/>
    <mergeCell ref="YC132:YF132"/>
    <mergeCell ref="YG132:YJ132"/>
    <mergeCell ref="YK132:YN132"/>
    <mergeCell ref="YO132:YR132"/>
    <mergeCell ref="YS132:YV132"/>
    <mergeCell ref="XA132:XD132"/>
    <mergeCell ref="XE132:XH132"/>
    <mergeCell ref="XI132:XL132"/>
    <mergeCell ref="XM132:XP132"/>
    <mergeCell ref="XQ132:XT132"/>
    <mergeCell ref="XU132:XX132"/>
    <mergeCell ref="WC132:WF132"/>
    <mergeCell ref="WG132:WJ132"/>
    <mergeCell ref="WK132:WN132"/>
    <mergeCell ref="WO132:WR132"/>
    <mergeCell ref="WS132:WV132"/>
    <mergeCell ref="WW132:WZ132"/>
    <mergeCell ref="AAS132:AAV132"/>
    <mergeCell ref="AAW132:AAZ132"/>
    <mergeCell ref="ABA132:ABD132"/>
    <mergeCell ref="ABE132:ABH132"/>
    <mergeCell ref="ABI132:ABL132"/>
    <mergeCell ref="ABM132:ABP132"/>
    <mergeCell ref="ZU132:ZX132"/>
    <mergeCell ref="ZY132:AAB132"/>
    <mergeCell ref="AAC132:AAF132"/>
    <mergeCell ref="AAG132:AAJ132"/>
    <mergeCell ref="AAK132:AAN132"/>
    <mergeCell ref="AAO132:AAR132"/>
    <mergeCell ref="YW132:YZ132"/>
    <mergeCell ref="ZA132:ZD132"/>
    <mergeCell ref="ZE132:ZH132"/>
    <mergeCell ref="ZI132:ZL132"/>
    <mergeCell ref="ZM132:ZP132"/>
    <mergeCell ref="ZQ132:ZT132"/>
    <mergeCell ref="ADM132:ADP132"/>
    <mergeCell ref="ADQ132:ADT132"/>
    <mergeCell ref="ADU132:ADX132"/>
    <mergeCell ref="ADY132:AEB132"/>
    <mergeCell ref="AEC132:AEF132"/>
    <mergeCell ref="AEG132:AEJ132"/>
    <mergeCell ref="ACO132:ACR132"/>
    <mergeCell ref="ACS132:ACV132"/>
    <mergeCell ref="ACW132:ACZ132"/>
    <mergeCell ref="ADA132:ADD132"/>
    <mergeCell ref="ADE132:ADH132"/>
    <mergeCell ref="ADI132:ADL132"/>
    <mergeCell ref="ABQ132:ABT132"/>
    <mergeCell ref="ABU132:ABX132"/>
    <mergeCell ref="ABY132:ACB132"/>
    <mergeCell ref="ACC132:ACF132"/>
    <mergeCell ref="ACG132:ACJ132"/>
    <mergeCell ref="ACK132:ACN132"/>
    <mergeCell ref="AGG132:AGJ132"/>
    <mergeCell ref="AGK132:AGN132"/>
    <mergeCell ref="AGO132:AGR132"/>
    <mergeCell ref="AGS132:AGV132"/>
    <mergeCell ref="AGW132:AGZ132"/>
    <mergeCell ref="AHA132:AHD132"/>
    <mergeCell ref="AFI132:AFL132"/>
    <mergeCell ref="AFM132:AFP132"/>
    <mergeCell ref="AFQ132:AFT132"/>
    <mergeCell ref="AFU132:AFX132"/>
    <mergeCell ref="AFY132:AGB132"/>
    <mergeCell ref="AGC132:AGF132"/>
    <mergeCell ref="AEK132:AEN132"/>
    <mergeCell ref="AEO132:AER132"/>
    <mergeCell ref="AES132:AEV132"/>
    <mergeCell ref="AEW132:AEZ132"/>
    <mergeCell ref="AFA132:AFD132"/>
    <mergeCell ref="AFE132:AFH132"/>
    <mergeCell ref="AJA132:AJD132"/>
    <mergeCell ref="AJE132:AJH132"/>
    <mergeCell ref="AJI132:AJL132"/>
    <mergeCell ref="AJM132:AJP132"/>
    <mergeCell ref="AJQ132:AJT132"/>
    <mergeCell ref="AJU132:AJX132"/>
    <mergeCell ref="AIC132:AIF132"/>
    <mergeCell ref="AIG132:AIJ132"/>
    <mergeCell ref="AIK132:AIN132"/>
    <mergeCell ref="AIO132:AIR132"/>
    <mergeCell ref="AIS132:AIV132"/>
    <mergeCell ref="AIW132:AIZ132"/>
    <mergeCell ref="AHE132:AHH132"/>
    <mergeCell ref="AHI132:AHL132"/>
    <mergeCell ref="AHM132:AHP132"/>
    <mergeCell ref="AHQ132:AHT132"/>
    <mergeCell ref="AHU132:AHX132"/>
    <mergeCell ref="AHY132:AIB132"/>
    <mergeCell ref="ALU132:ALX132"/>
    <mergeCell ref="ALY132:AMB132"/>
    <mergeCell ref="AMC132:AMF132"/>
    <mergeCell ref="AMG132:AMJ132"/>
    <mergeCell ref="AMK132:AMN132"/>
    <mergeCell ref="AMO132:AMR132"/>
    <mergeCell ref="AKW132:AKZ132"/>
    <mergeCell ref="ALA132:ALD132"/>
    <mergeCell ref="ALE132:ALH132"/>
    <mergeCell ref="ALI132:ALL132"/>
    <mergeCell ref="ALM132:ALP132"/>
    <mergeCell ref="ALQ132:ALT132"/>
    <mergeCell ref="AJY132:AKB132"/>
    <mergeCell ref="AKC132:AKF132"/>
    <mergeCell ref="AKG132:AKJ132"/>
    <mergeCell ref="AKK132:AKN132"/>
    <mergeCell ref="AKO132:AKR132"/>
    <mergeCell ref="AKS132:AKV132"/>
    <mergeCell ref="AOO132:AOR132"/>
    <mergeCell ref="AOS132:AOV132"/>
    <mergeCell ref="AOW132:AOZ132"/>
    <mergeCell ref="APA132:APD132"/>
    <mergeCell ref="APE132:APH132"/>
    <mergeCell ref="API132:APL132"/>
    <mergeCell ref="ANQ132:ANT132"/>
    <mergeCell ref="ANU132:ANX132"/>
    <mergeCell ref="ANY132:AOB132"/>
    <mergeCell ref="AOC132:AOF132"/>
    <mergeCell ref="AOG132:AOJ132"/>
    <mergeCell ref="AOK132:AON132"/>
    <mergeCell ref="AMS132:AMV132"/>
    <mergeCell ref="AMW132:AMZ132"/>
    <mergeCell ref="ANA132:AND132"/>
    <mergeCell ref="ANE132:ANH132"/>
    <mergeCell ref="ANI132:ANL132"/>
    <mergeCell ref="ANM132:ANP132"/>
    <mergeCell ref="ARI132:ARL132"/>
    <mergeCell ref="ARM132:ARP132"/>
    <mergeCell ref="ARQ132:ART132"/>
    <mergeCell ref="ARU132:ARX132"/>
    <mergeCell ref="ARY132:ASB132"/>
    <mergeCell ref="ASC132:ASF132"/>
    <mergeCell ref="AQK132:AQN132"/>
    <mergeCell ref="AQO132:AQR132"/>
    <mergeCell ref="AQS132:AQV132"/>
    <mergeCell ref="AQW132:AQZ132"/>
    <mergeCell ref="ARA132:ARD132"/>
    <mergeCell ref="ARE132:ARH132"/>
    <mergeCell ref="APM132:APP132"/>
    <mergeCell ref="APQ132:APT132"/>
    <mergeCell ref="APU132:APX132"/>
    <mergeCell ref="APY132:AQB132"/>
    <mergeCell ref="AQC132:AQF132"/>
    <mergeCell ref="AQG132:AQJ132"/>
    <mergeCell ref="AUC132:AUF132"/>
    <mergeCell ref="AUG132:AUJ132"/>
    <mergeCell ref="AUK132:AUN132"/>
    <mergeCell ref="AUO132:AUR132"/>
    <mergeCell ref="AUS132:AUV132"/>
    <mergeCell ref="AUW132:AUZ132"/>
    <mergeCell ref="ATE132:ATH132"/>
    <mergeCell ref="ATI132:ATL132"/>
    <mergeCell ref="ATM132:ATP132"/>
    <mergeCell ref="ATQ132:ATT132"/>
    <mergeCell ref="ATU132:ATX132"/>
    <mergeCell ref="ATY132:AUB132"/>
    <mergeCell ref="ASG132:ASJ132"/>
    <mergeCell ref="ASK132:ASN132"/>
    <mergeCell ref="ASO132:ASR132"/>
    <mergeCell ref="ASS132:ASV132"/>
    <mergeCell ref="ASW132:ASZ132"/>
    <mergeCell ref="ATA132:ATD132"/>
    <mergeCell ref="AWW132:AWZ132"/>
    <mergeCell ref="AXA132:AXD132"/>
    <mergeCell ref="AXE132:AXH132"/>
    <mergeCell ref="AXI132:AXL132"/>
    <mergeCell ref="AXM132:AXP132"/>
    <mergeCell ref="AXQ132:AXT132"/>
    <mergeCell ref="AVY132:AWB132"/>
    <mergeCell ref="AWC132:AWF132"/>
    <mergeCell ref="AWG132:AWJ132"/>
    <mergeCell ref="AWK132:AWN132"/>
    <mergeCell ref="AWO132:AWR132"/>
    <mergeCell ref="AWS132:AWV132"/>
    <mergeCell ref="AVA132:AVD132"/>
    <mergeCell ref="AVE132:AVH132"/>
    <mergeCell ref="AVI132:AVL132"/>
    <mergeCell ref="AVM132:AVP132"/>
    <mergeCell ref="AVQ132:AVT132"/>
    <mergeCell ref="AVU132:AVX132"/>
    <mergeCell ref="AZQ132:AZT132"/>
    <mergeCell ref="AZU132:AZX132"/>
    <mergeCell ref="AZY132:BAB132"/>
    <mergeCell ref="BAC132:BAF132"/>
    <mergeCell ref="BAG132:BAJ132"/>
    <mergeCell ref="BAK132:BAN132"/>
    <mergeCell ref="AYS132:AYV132"/>
    <mergeCell ref="AYW132:AYZ132"/>
    <mergeCell ref="AZA132:AZD132"/>
    <mergeCell ref="AZE132:AZH132"/>
    <mergeCell ref="AZI132:AZL132"/>
    <mergeCell ref="AZM132:AZP132"/>
    <mergeCell ref="AXU132:AXX132"/>
    <mergeCell ref="AXY132:AYB132"/>
    <mergeCell ref="AYC132:AYF132"/>
    <mergeCell ref="AYG132:AYJ132"/>
    <mergeCell ref="AYK132:AYN132"/>
    <mergeCell ref="AYO132:AYR132"/>
    <mergeCell ref="BCK132:BCN132"/>
    <mergeCell ref="BCO132:BCR132"/>
    <mergeCell ref="BCS132:BCV132"/>
    <mergeCell ref="BCW132:BCZ132"/>
    <mergeCell ref="BDA132:BDD132"/>
    <mergeCell ref="BDE132:BDH132"/>
    <mergeCell ref="BBM132:BBP132"/>
    <mergeCell ref="BBQ132:BBT132"/>
    <mergeCell ref="BBU132:BBX132"/>
    <mergeCell ref="BBY132:BCB132"/>
    <mergeCell ref="BCC132:BCF132"/>
    <mergeCell ref="BCG132:BCJ132"/>
    <mergeCell ref="BAO132:BAR132"/>
    <mergeCell ref="BAS132:BAV132"/>
    <mergeCell ref="BAW132:BAZ132"/>
    <mergeCell ref="BBA132:BBD132"/>
    <mergeCell ref="BBE132:BBH132"/>
    <mergeCell ref="BBI132:BBL132"/>
    <mergeCell ref="BFE132:BFH132"/>
    <mergeCell ref="BFI132:BFL132"/>
    <mergeCell ref="BFM132:BFP132"/>
    <mergeCell ref="BFQ132:BFT132"/>
    <mergeCell ref="BFU132:BFX132"/>
    <mergeCell ref="BFY132:BGB132"/>
    <mergeCell ref="BEG132:BEJ132"/>
    <mergeCell ref="BEK132:BEN132"/>
    <mergeCell ref="BEO132:BER132"/>
    <mergeCell ref="BES132:BEV132"/>
    <mergeCell ref="BEW132:BEZ132"/>
    <mergeCell ref="BFA132:BFD132"/>
    <mergeCell ref="BDI132:BDL132"/>
    <mergeCell ref="BDM132:BDP132"/>
    <mergeCell ref="BDQ132:BDT132"/>
    <mergeCell ref="BDU132:BDX132"/>
    <mergeCell ref="BDY132:BEB132"/>
    <mergeCell ref="BEC132:BEF132"/>
    <mergeCell ref="BHY132:BIB132"/>
    <mergeCell ref="BIC132:BIF132"/>
    <mergeCell ref="BIG132:BIJ132"/>
    <mergeCell ref="BIK132:BIN132"/>
    <mergeCell ref="BIO132:BIR132"/>
    <mergeCell ref="BIS132:BIV132"/>
    <mergeCell ref="BHA132:BHD132"/>
    <mergeCell ref="BHE132:BHH132"/>
    <mergeCell ref="BHI132:BHL132"/>
    <mergeCell ref="BHM132:BHP132"/>
    <mergeCell ref="BHQ132:BHT132"/>
    <mergeCell ref="BHU132:BHX132"/>
    <mergeCell ref="BGC132:BGF132"/>
    <mergeCell ref="BGG132:BGJ132"/>
    <mergeCell ref="BGK132:BGN132"/>
    <mergeCell ref="BGO132:BGR132"/>
    <mergeCell ref="BGS132:BGV132"/>
    <mergeCell ref="BGW132:BGZ132"/>
    <mergeCell ref="BKS132:BKV132"/>
    <mergeCell ref="BKW132:BKZ132"/>
    <mergeCell ref="BLA132:BLD132"/>
    <mergeCell ref="BLE132:BLH132"/>
    <mergeCell ref="BLI132:BLL132"/>
    <mergeCell ref="BLM132:BLP132"/>
    <mergeCell ref="BJU132:BJX132"/>
    <mergeCell ref="BJY132:BKB132"/>
    <mergeCell ref="BKC132:BKF132"/>
    <mergeCell ref="BKG132:BKJ132"/>
    <mergeCell ref="BKK132:BKN132"/>
    <mergeCell ref="BKO132:BKR132"/>
    <mergeCell ref="BIW132:BIZ132"/>
    <mergeCell ref="BJA132:BJD132"/>
    <mergeCell ref="BJE132:BJH132"/>
    <mergeCell ref="BJI132:BJL132"/>
    <mergeCell ref="BJM132:BJP132"/>
    <mergeCell ref="BJQ132:BJT132"/>
    <mergeCell ref="BNM132:BNP132"/>
    <mergeCell ref="BNQ132:BNT132"/>
    <mergeCell ref="BNU132:BNX132"/>
    <mergeCell ref="BNY132:BOB132"/>
    <mergeCell ref="BOC132:BOF132"/>
    <mergeCell ref="BOG132:BOJ132"/>
    <mergeCell ref="BMO132:BMR132"/>
    <mergeCell ref="BMS132:BMV132"/>
    <mergeCell ref="BMW132:BMZ132"/>
    <mergeCell ref="BNA132:BND132"/>
    <mergeCell ref="BNE132:BNH132"/>
    <mergeCell ref="BNI132:BNL132"/>
    <mergeCell ref="BLQ132:BLT132"/>
    <mergeCell ref="BLU132:BLX132"/>
    <mergeCell ref="BLY132:BMB132"/>
    <mergeCell ref="BMC132:BMF132"/>
    <mergeCell ref="BMG132:BMJ132"/>
    <mergeCell ref="BMK132:BMN132"/>
    <mergeCell ref="BQG132:BQJ132"/>
    <mergeCell ref="BQK132:BQN132"/>
    <mergeCell ref="BQO132:BQR132"/>
    <mergeCell ref="BQS132:BQV132"/>
    <mergeCell ref="BQW132:BQZ132"/>
    <mergeCell ref="BRA132:BRD132"/>
    <mergeCell ref="BPI132:BPL132"/>
    <mergeCell ref="BPM132:BPP132"/>
    <mergeCell ref="BPQ132:BPT132"/>
    <mergeCell ref="BPU132:BPX132"/>
    <mergeCell ref="BPY132:BQB132"/>
    <mergeCell ref="BQC132:BQF132"/>
    <mergeCell ref="BOK132:BON132"/>
    <mergeCell ref="BOO132:BOR132"/>
    <mergeCell ref="BOS132:BOV132"/>
    <mergeCell ref="BOW132:BOZ132"/>
    <mergeCell ref="BPA132:BPD132"/>
    <mergeCell ref="BPE132:BPH132"/>
    <mergeCell ref="BTA132:BTD132"/>
    <mergeCell ref="BTE132:BTH132"/>
    <mergeCell ref="BTI132:BTL132"/>
    <mergeCell ref="BTM132:BTP132"/>
    <mergeCell ref="BTQ132:BTT132"/>
    <mergeCell ref="BTU132:BTX132"/>
    <mergeCell ref="BSC132:BSF132"/>
    <mergeCell ref="BSG132:BSJ132"/>
    <mergeCell ref="BSK132:BSN132"/>
    <mergeCell ref="BSO132:BSR132"/>
    <mergeCell ref="BSS132:BSV132"/>
    <mergeCell ref="BSW132:BSZ132"/>
    <mergeCell ref="BRE132:BRH132"/>
    <mergeCell ref="BRI132:BRL132"/>
    <mergeCell ref="BRM132:BRP132"/>
    <mergeCell ref="BRQ132:BRT132"/>
    <mergeCell ref="BRU132:BRX132"/>
    <mergeCell ref="BRY132:BSB132"/>
    <mergeCell ref="BVU132:BVX132"/>
    <mergeCell ref="BVY132:BWB132"/>
    <mergeCell ref="BWC132:BWF132"/>
    <mergeCell ref="BWG132:BWJ132"/>
    <mergeCell ref="BWK132:BWN132"/>
    <mergeCell ref="BWO132:BWR132"/>
    <mergeCell ref="BUW132:BUZ132"/>
    <mergeCell ref="BVA132:BVD132"/>
    <mergeCell ref="BVE132:BVH132"/>
    <mergeCell ref="BVI132:BVL132"/>
    <mergeCell ref="BVM132:BVP132"/>
    <mergeCell ref="BVQ132:BVT132"/>
    <mergeCell ref="BTY132:BUB132"/>
    <mergeCell ref="BUC132:BUF132"/>
    <mergeCell ref="BUG132:BUJ132"/>
    <mergeCell ref="BUK132:BUN132"/>
    <mergeCell ref="BUO132:BUR132"/>
    <mergeCell ref="BUS132:BUV132"/>
    <mergeCell ref="BYO132:BYR132"/>
    <mergeCell ref="BYS132:BYV132"/>
    <mergeCell ref="BYW132:BYZ132"/>
    <mergeCell ref="BZA132:BZD132"/>
    <mergeCell ref="BZE132:BZH132"/>
    <mergeCell ref="BZI132:BZL132"/>
    <mergeCell ref="BXQ132:BXT132"/>
    <mergeCell ref="BXU132:BXX132"/>
    <mergeCell ref="BXY132:BYB132"/>
    <mergeCell ref="BYC132:BYF132"/>
    <mergeCell ref="BYG132:BYJ132"/>
    <mergeCell ref="BYK132:BYN132"/>
    <mergeCell ref="BWS132:BWV132"/>
    <mergeCell ref="BWW132:BWZ132"/>
    <mergeCell ref="BXA132:BXD132"/>
    <mergeCell ref="BXE132:BXH132"/>
    <mergeCell ref="BXI132:BXL132"/>
    <mergeCell ref="BXM132:BXP132"/>
    <mergeCell ref="CBI132:CBL132"/>
    <mergeCell ref="CBM132:CBP132"/>
    <mergeCell ref="CBQ132:CBT132"/>
    <mergeCell ref="CBU132:CBX132"/>
    <mergeCell ref="CBY132:CCB132"/>
    <mergeCell ref="CCC132:CCF132"/>
    <mergeCell ref="CAK132:CAN132"/>
    <mergeCell ref="CAO132:CAR132"/>
    <mergeCell ref="CAS132:CAV132"/>
    <mergeCell ref="CAW132:CAZ132"/>
    <mergeCell ref="CBA132:CBD132"/>
    <mergeCell ref="CBE132:CBH132"/>
    <mergeCell ref="BZM132:BZP132"/>
    <mergeCell ref="BZQ132:BZT132"/>
    <mergeCell ref="BZU132:BZX132"/>
    <mergeCell ref="BZY132:CAB132"/>
    <mergeCell ref="CAC132:CAF132"/>
    <mergeCell ref="CAG132:CAJ132"/>
    <mergeCell ref="CEC132:CEF132"/>
    <mergeCell ref="CEG132:CEJ132"/>
    <mergeCell ref="CEK132:CEN132"/>
    <mergeCell ref="CEO132:CER132"/>
    <mergeCell ref="CES132:CEV132"/>
    <mergeCell ref="CEW132:CEZ132"/>
    <mergeCell ref="CDE132:CDH132"/>
    <mergeCell ref="CDI132:CDL132"/>
    <mergeCell ref="CDM132:CDP132"/>
    <mergeCell ref="CDQ132:CDT132"/>
    <mergeCell ref="CDU132:CDX132"/>
    <mergeCell ref="CDY132:CEB132"/>
    <mergeCell ref="CCG132:CCJ132"/>
    <mergeCell ref="CCK132:CCN132"/>
    <mergeCell ref="CCO132:CCR132"/>
    <mergeCell ref="CCS132:CCV132"/>
    <mergeCell ref="CCW132:CCZ132"/>
    <mergeCell ref="CDA132:CDD132"/>
    <mergeCell ref="CGW132:CGZ132"/>
    <mergeCell ref="CHA132:CHD132"/>
    <mergeCell ref="CHE132:CHH132"/>
    <mergeCell ref="CHI132:CHL132"/>
    <mergeCell ref="CHM132:CHP132"/>
    <mergeCell ref="CHQ132:CHT132"/>
    <mergeCell ref="CFY132:CGB132"/>
    <mergeCell ref="CGC132:CGF132"/>
    <mergeCell ref="CGG132:CGJ132"/>
    <mergeCell ref="CGK132:CGN132"/>
    <mergeCell ref="CGO132:CGR132"/>
    <mergeCell ref="CGS132:CGV132"/>
    <mergeCell ref="CFA132:CFD132"/>
    <mergeCell ref="CFE132:CFH132"/>
    <mergeCell ref="CFI132:CFL132"/>
    <mergeCell ref="CFM132:CFP132"/>
    <mergeCell ref="CFQ132:CFT132"/>
    <mergeCell ref="CFU132:CFX132"/>
    <mergeCell ref="CJQ132:CJT132"/>
    <mergeCell ref="CJU132:CJX132"/>
    <mergeCell ref="CJY132:CKB132"/>
    <mergeCell ref="CKC132:CKF132"/>
    <mergeCell ref="CKG132:CKJ132"/>
    <mergeCell ref="CKK132:CKN132"/>
    <mergeCell ref="CIS132:CIV132"/>
    <mergeCell ref="CIW132:CIZ132"/>
    <mergeCell ref="CJA132:CJD132"/>
    <mergeCell ref="CJE132:CJH132"/>
    <mergeCell ref="CJI132:CJL132"/>
    <mergeCell ref="CJM132:CJP132"/>
    <mergeCell ref="CHU132:CHX132"/>
    <mergeCell ref="CHY132:CIB132"/>
    <mergeCell ref="CIC132:CIF132"/>
    <mergeCell ref="CIG132:CIJ132"/>
    <mergeCell ref="CIK132:CIN132"/>
    <mergeCell ref="CIO132:CIR132"/>
    <mergeCell ref="CMK132:CMN132"/>
    <mergeCell ref="CMO132:CMR132"/>
    <mergeCell ref="CMS132:CMV132"/>
    <mergeCell ref="CMW132:CMZ132"/>
    <mergeCell ref="CNA132:CND132"/>
    <mergeCell ref="CNE132:CNH132"/>
    <mergeCell ref="CLM132:CLP132"/>
    <mergeCell ref="CLQ132:CLT132"/>
    <mergeCell ref="CLU132:CLX132"/>
    <mergeCell ref="CLY132:CMB132"/>
    <mergeCell ref="CMC132:CMF132"/>
    <mergeCell ref="CMG132:CMJ132"/>
    <mergeCell ref="CKO132:CKR132"/>
    <mergeCell ref="CKS132:CKV132"/>
    <mergeCell ref="CKW132:CKZ132"/>
    <mergeCell ref="CLA132:CLD132"/>
    <mergeCell ref="CLE132:CLH132"/>
    <mergeCell ref="CLI132:CLL132"/>
    <mergeCell ref="CPE132:CPH132"/>
    <mergeCell ref="CPI132:CPL132"/>
    <mergeCell ref="CPM132:CPP132"/>
    <mergeCell ref="CPQ132:CPT132"/>
    <mergeCell ref="CPU132:CPX132"/>
    <mergeCell ref="CPY132:CQB132"/>
    <mergeCell ref="COG132:COJ132"/>
    <mergeCell ref="COK132:CON132"/>
    <mergeCell ref="COO132:COR132"/>
    <mergeCell ref="COS132:COV132"/>
    <mergeCell ref="COW132:COZ132"/>
    <mergeCell ref="CPA132:CPD132"/>
    <mergeCell ref="CNI132:CNL132"/>
    <mergeCell ref="CNM132:CNP132"/>
    <mergeCell ref="CNQ132:CNT132"/>
    <mergeCell ref="CNU132:CNX132"/>
    <mergeCell ref="CNY132:COB132"/>
    <mergeCell ref="COC132:COF132"/>
    <mergeCell ref="CRY132:CSB132"/>
    <mergeCell ref="CSC132:CSF132"/>
    <mergeCell ref="CSG132:CSJ132"/>
    <mergeCell ref="CSK132:CSN132"/>
    <mergeCell ref="CSO132:CSR132"/>
    <mergeCell ref="CSS132:CSV132"/>
    <mergeCell ref="CRA132:CRD132"/>
    <mergeCell ref="CRE132:CRH132"/>
    <mergeCell ref="CRI132:CRL132"/>
    <mergeCell ref="CRM132:CRP132"/>
    <mergeCell ref="CRQ132:CRT132"/>
    <mergeCell ref="CRU132:CRX132"/>
    <mergeCell ref="CQC132:CQF132"/>
    <mergeCell ref="CQG132:CQJ132"/>
    <mergeCell ref="CQK132:CQN132"/>
    <mergeCell ref="CQO132:CQR132"/>
    <mergeCell ref="CQS132:CQV132"/>
    <mergeCell ref="CQW132:CQZ132"/>
    <mergeCell ref="CUS132:CUV132"/>
    <mergeCell ref="CUW132:CUZ132"/>
    <mergeCell ref="CVA132:CVD132"/>
    <mergeCell ref="CVE132:CVH132"/>
    <mergeCell ref="CVI132:CVL132"/>
    <mergeCell ref="CVM132:CVP132"/>
    <mergeCell ref="CTU132:CTX132"/>
    <mergeCell ref="CTY132:CUB132"/>
    <mergeCell ref="CUC132:CUF132"/>
    <mergeCell ref="CUG132:CUJ132"/>
    <mergeCell ref="CUK132:CUN132"/>
    <mergeCell ref="CUO132:CUR132"/>
    <mergeCell ref="CSW132:CSZ132"/>
    <mergeCell ref="CTA132:CTD132"/>
    <mergeCell ref="CTE132:CTH132"/>
    <mergeCell ref="CTI132:CTL132"/>
    <mergeCell ref="CTM132:CTP132"/>
    <mergeCell ref="CTQ132:CTT132"/>
    <mergeCell ref="CXM132:CXP132"/>
    <mergeCell ref="CXQ132:CXT132"/>
    <mergeCell ref="CXU132:CXX132"/>
    <mergeCell ref="CXY132:CYB132"/>
    <mergeCell ref="CYC132:CYF132"/>
    <mergeCell ref="CYG132:CYJ132"/>
    <mergeCell ref="CWO132:CWR132"/>
    <mergeCell ref="CWS132:CWV132"/>
    <mergeCell ref="CWW132:CWZ132"/>
    <mergeCell ref="CXA132:CXD132"/>
    <mergeCell ref="CXE132:CXH132"/>
    <mergeCell ref="CXI132:CXL132"/>
    <mergeCell ref="CVQ132:CVT132"/>
    <mergeCell ref="CVU132:CVX132"/>
    <mergeCell ref="CVY132:CWB132"/>
    <mergeCell ref="CWC132:CWF132"/>
    <mergeCell ref="CWG132:CWJ132"/>
    <mergeCell ref="CWK132:CWN132"/>
    <mergeCell ref="DAG132:DAJ132"/>
    <mergeCell ref="DAK132:DAN132"/>
    <mergeCell ref="DAO132:DAR132"/>
    <mergeCell ref="DAS132:DAV132"/>
    <mergeCell ref="DAW132:DAZ132"/>
    <mergeCell ref="DBA132:DBD132"/>
    <mergeCell ref="CZI132:CZL132"/>
    <mergeCell ref="CZM132:CZP132"/>
    <mergeCell ref="CZQ132:CZT132"/>
    <mergeCell ref="CZU132:CZX132"/>
    <mergeCell ref="CZY132:DAB132"/>
    <mergeCell ref="DAC132:DAF132"/>
    <mergeCell ref="CYK132:CYN132"/>
    <mergeCell ref="CYO132:CYR132"/>
    <mergeCell ref="CYS132:CYV132"/>
    <mergeCell ref="CYW132:CYZ132"/>
    <mergeCell ref="CZA132:CZD132"/>
    <mergeCell ref="CZE132:CZH132"/>
    <mergeCell ref="DDA132:DDD132"/>
    <mergeCell ref="DDE132:DDH132"/>
    <mergeCell ref="DDI132:DDL132"/>
    <mergeCell ref="DDM132:DDP132"/>
    <mergeCell ref="DDQ132:DDT132"/>
    <mergeCell ref="DDU132:DDX132"/>
    <mergeCell ref="DCC132:DCF132"/>
    <mergeCell ref="DCG132:DCJ132"/>
    <mergeCell ref="DCK132:DCN132"/>
    <mergeCell ref="DCO132:DCR132"/>
    <mergeCell ref="DCS132:DCV132"/>
    <mergeCell ref="DCW132:DCZ132"/>
    <mergeCell ref="DBE132:DBH132"/>
    <mergeCell ref="DBI132:DBL132"/>
    <mergeCell ref="DBM132:DBP132"/>
    <mergeCell ref="DBQ132:DBT132"/>
    <mergeCell ref="DBU132:DBX132"/>
    <mergeCell ref="DBY132:DCB132"/>
    <mergeCell ref="DFU132:DFX132"/>
    <mergeCell ref="DFY132:DGB132"/>
    <mergeCell ref="DGC132:DGF132"/>
    <mergeCell ref="DGG132:DGJ132"/>
    <mergeCell ref="DGK132:DGN132"/>
    <mergeCell ref="DGO132:DGR132"/>
    <mergeCell ref="DEW132:DEZ132"/>
    <mergeCell ref="DFA132:DFD132"/>
    <mergeCell ref="DFE132:DFH132"/>
    <mergeCell ref="DFI132:DFL132"/>
    <mergeCell ref="DFM132:DFP132"/>
    <mergeCell ref="DFQ132:DFT132"/>
    <mergeCell ref="DDY132:DEB132"/>
    <mergeCell ref="DEC132:DEF132"/>
    <mergeCell ref="DEG132:DEJ132"/>
    <mergeCell ref="DEK132:DEN132"/>
    <mergeCell ref="DEO132:DER132"/>
    <mergeCell ref="DES132:DEV132"/>
    <mergeCell ref="DIO132:DIR132"/>
    <mergeCell ref="DIS132:DIV132"/>
    <mergeCell ref="DIW132:DIZ132"/>
    <mergeCell ref="DJA132:DJD132"/>
    <mergeCell ref="DJE132:DJH132"/>
    <mergeCell ref="DJI132:DJL132"/>
    <mergeCell ref="DHQ132:DHT132"/>
    <mergeCell ref="DHU132:DHX132"/>
    <mergeCell ref="DHY132:DIB132"/>
    <mergeCell ref="DIC132:DIF132"/>
    <mergeCell ref="DIG132:DIJ132"/>
    <mergeCell ref="DIK132:DIN132"/>
    <mergeCell ref="DGS132:DGV132"/>
    <mergeCell ref="DGW132:DGZ132"/>
    <mergeCell ref="DHA132:DHD132"/>
    <mergeCell ref="DHE132:DHH132"/>
    <mergeCell ref="DHI132:DHL132"/>
    <mergeCell ref="DHM132:DHP132"/>
    <mergeCell ref="DLI132:DLL132"/>
    <mergeCell ref="DLM132:DLP132"/>
    <mergeCell ref="DLQ132:DLT132"/>
    <mergeCell ref="DLU132:DLX132"/>
    <mergeCell ref="DLY132:DMB132"/>
    <mergeCell ref="DMC132:DMF132"/>
    <mergeCell ref="DKK132:DKN132"/>
    <mergeCell ref="DKO132:DKR132"/>
    <mergeCell ref="DKS132:DKV132"/>
    <mergeCell ref="DKW132:DKZ132"/>
    <mergeCell ref="DLA132:DLD132"/>
    <mergeCell ref="DLE132:DLH132"/>
    <mergeCell ref="DJM132:DJP132"/>
    <mergeCell ref="DJQ132:DJT132"/>
    <mergeCell ref="DJU132:DJX132"/>
    <mergeCell ref="DJY132:DKB132"/>
    <mergeCell ref="DKC132:DKF132"/>
    <mergeCell ref="DKG132:DKJ132"/>
    <mergeCell ref="DOC132:DOF132"/>
    <mergeCell ref="DOG132:DOJ132"/>
    <mergeCell ref="DOK132:DON132"/>
    <mergeCell ref="DOO132:DOR132"/>
    <mergeCell ref="DOS132:DOV132"/>
    <mergeCell ref="DOW132:DOZ132"/>
    <mergeCell ref="DNE132:DNH132"/>
    <mergeCell ref="DNI132:DNL132"/>
    <mergeCell ref="DNM132:DNP132"/>
    <mergeCell ref="DNQ132:DNT132"/>
    <mergeCell ref="DNU132:DNX132"/>
    <mergeCell ref="DNY132:DOB132"/>
    <mergeCell ref="DMG132:DMJ132"/>
    <mergeCell ref="DMK132:DMN132"/>
    <mergeCell ref="DMO132:DMR132"/>
    <mergeCell ref="DMS132:DMV132"/>
    <mergeCell ref="DMW132:DMZ132"/>
    <mergeCell ref="DNA132:DND132"/>
    <mergeCell ref="DQW132:DQZ132"/>
    <mergeCell ref="DRA132:DRD132"/>
    <mergeCell ref="DRE132:DRH132"/>
    <mergeCell ref="DRI132:DRL132"/>
    <mergeCell ref="DRM132:DRP132"/>
    <mergeCell ref="DRQ132:DRT132"/>
    <mergeCell ref="DPY132:DQB132"/>
    <mergeCell ref="DQC132:DQF132"/>
    <mergeCell ref="DQG132:DQJ132"/>
    <mergeCell ref="DQK132:DQN132"/>
    <mergeCell ref="DQO132:DQR132"/>
    <mergeCell ref="DQS132:DQV132"/>
    <mergeCell ref="DPA132:DPD132"/>
    <mergeCell ref="DPE132:DPH132"/>
    <mergeCell ref="DPI132:DPL132"/>
    <mergeCell ref="DPM132:DPP132"/>
    <mergeCell ref="DPQ132:DPT132"/>
    <mergeCell ref="DPU132:DPX132"/>
    <mergeCell ref="DTQ132:DTT132"/>
    <mergeCell ref="DTU132:DTX132"/>
    <mergeCell ref="DTY132:DUB132"/>
    <mergeCell ref="DUC132:DUF132"/>
    <mergeCell ref="DUG132:DUJ132"/>
    <mergeCell ref="DUK132:DUN132"/>
    <mergeCell ref="DSS132:DSV132"/>
    <mergeCell ref="DSW132:DSZ132"/>
    <mergeCell ref="DTA132:DTD132"/>
    <mergeCell ref="DTE132:DTH132"/>
    <mergeCell ref="DTI132:DTL132"/>
    <mergeCell ref="DTM132:DTP132"/>
    <mergeCell ref="DRU132:DRX132"/>
    <mergeCell ref="DRY132:DSB132"/>
    <mergeCell ref="DSC132:DSF132"/>
    <mergeCell ref="DSG132:DSJ132"/>
    <mergeCell ref="DSK132:DSN132"/>
    <mergeCell ref="DSO132:DSR132"/>
    <mergeCell ref="DWK132:DWN132"/>
    <mergeCell ref="DWO132:DWR132"/>
    <mergeCell ref="DWS132:DWV132"/>
    <mergeCell ref="DWW132:DWZ132"/>
    <mergeCell ref="DXA132:DXD132"/>
    <mergeCell ref="DXE132:DXH132"/>
    <mergeCell ref="DVM132:DVP132"/>
    <mergeCell ref="DVQ132:DVT132"/>
    <mergeCell ref="DVU132:DVX132"/>
    <mergeCell ref="DVY132:DWB132"/>
    <mergeCell ref="DWC132:DWF132"/>
    <mergeCell ref="DWG132:DWJ132"/>
    <mergeCell ref="DUO132:DUR132"/>
    <mergeCell ref="DUS132:DUV132"/>
    <mergeCell ref="DUW132:DUZ132"/>
    <mergeCell ref="DVA132:DVD132"/>
    <mergeCell ref="DVE132:DVH132"/>
    <mergeCell ref="DVI132:DVL132"/>
    <mergeCell ref="DZE132:DZH132"/>
    <mergeCell ref="DZI132:DZL132"/>
    <mergeCell ref="DZM132:DZP132"/>
    <mergeCell ref="DZQ132:DZT132"/>
    <mergeCell ref="DZU132:DZX132"/>
    <mergeCell ref="DZY132:EAB132"/>
    <mergeCell ref="DYG132:DYJ132"/>
    <mergeCell ref="DYK132:DYN132"/>
    <mergeCell ref="DYO132:DYR132"/>
    <mergeCell ref="DYS132:DYV132"/>
    <mergeCell ref="DYW132:DYZ132"/>
    <mergeCell ref="DZA132:DZD132"/>
    <mergeCell ref="DXI132:DXL132"/>
    <mergeCell ref="DXM132:DXP132"/>
    <mergeCell ref="DXQ132:DXT132"/>
    <mergeCell ref="DXU132:DXX132"/>
    <mergeCell ref="DXY132:DYB132"/>
    <mergeCell ref="DYC132:DYF132"/>
    <mergeCell ref="EBY132:ECB132"/>
    <mergeCell ref="ECC132:ECF132"/>
    <mergeCell ref="ECG132:ECJ132"/>
    <mergeCell ref="ECK132:ECN132"/>
    <mergeCell ref="ECO132:ECR132"/>
    <mergeCell ref="ECS132:ECV132"/>
    <mergeCell ref="EBA132:EBD132"/>
    <mergeCell ref="EBE132:EBH132"/>
    <mergeCell ref="EBI132:EBL132"/>
    <mergeCell ref="EBM132:EBP132"/>
    <mergeCell ref="EBQ132:EBT132"/>
    <mergeCell ref="EBU132:EBX132"/>
    <mergeCell ref="EAC132:EAF132"/>
    <mergeCell ref="EAG132:EAJ132"/>
    <mergeCell ref="EAK132:EAN132"/>
    <mergeCell ref="EAO132:EAR132"/>
    <mergeCell ref="EAS132:EAV132"/>
    <mergeCell ref="EAW132:EAZ132"/>
    <mergeCell ref="EES132:EEV132"/>
    <mergeCell ref="EEW132:EEZ132"/>
    <mergeCell ref="EFA132:EFD132"/>
    <mergeCell ref="EFE132:EFH132"/>
    <mergeCell ref="EFI132:EFL132"/>
    <mergeCell ref="EFM132:EFP132"/>
    <mergeCell ref="EDU132:EDX132"/>
    <mergeCell ref="EDY132:EEB132"/>
    <mergeCell ref="EEC132:EEF132"/>
    <mergeCell ref="EEG132:EEJ132"/>
    <mergeCell ref="EEK132:EEN132"/>
    <mergeCell ref="EEO132:EER132"/>
    <mergeCell ref="ECW132:ECZ132"/>
    <mergeCell ref="EDA132:EDD132"/>
    <mergeCell ref="EDE132:EDH132"/>
    <mergeCell ref="EDI132:EDL132"/>
    <mergeCell ref="EDM132:EDP132"/>
    <mergeCell ref="EDQ132:EDT132"/>
    <mergeCell ref="EHM132:EHP132"/>
    <mergeCell ref="EHQ132:EHT132"/>
    <mergeCell ref="EHU132:EHX132"/>
    <mergeCell ref="EHY132:EIB132"/>
    <mergeCell ref="EIC132:EIF132"/>
    <mergeCell ref="EIG132:EIJ132"/>
    <mergeCell ref="EGO132:EGR132"/>
    <mergeCell ref="EGS132:EGV132"/>
    <mergeCell ref="EGW132:EGZ132"/>
    <mergeCell ref="EHA132:EHD132"/>
    <mergeCell ref="EHE132:EHH132"/>
    <mergeCell ref="EHI132:EHL132"/>
    <mergeCell ref="EFQ132:EFT132"/>
    <mergeCell ref="EFU132:EFX132"/>
    <mergeCell ref="EFY132:EGB132"/>
    <mergeCell ref="EGC132:EGF132"/>
    <mergeCell ref="EGG132:EGJ132"/>
    <mergeCell ref="EGK132:EGN132"/>
    <mergeCell ref="EKG132:EKJ132"/>
    <mergeCell ref="EKK132:EKN132"/>
    <mergeCell ref="EKO132:EKR132"/>
    <mergeCell ref="EKS132:EKV132"/>
    <mergeCell ref="EKW132:EKZ132"/>
    <mergeCell ref="ELA132:ELD132"/>
    <mergeCell ref="EJI132:EJL132"/>
    <mergeCell ref="EJM132:EJP132"/>
    <mergeCell ref="EJQ132:EJT132"/>
    <mergeCell ref="EJU132:EJX132"/>
    <mergeCell ref="EJY132:EKB132"/>
    <mergeCell ref="EKC132:EKF132"/>
    <mergeCell ref="EIK132:EIN132"/>
    <mergeCell ref="EIO132:EIR132"/>
    <mergeCell ref="EIS132:EIV132"/>
    <mergeCell ref="EIW132:EIZ132"/>
    <mergeCell ref="EJA132:EJD132"/>
    <mergeCell ref="EJE132:EJH132"/>
    <mergeCell ref="ENA132:END132"/>
    <mergeCell ref="ENE132:ENH132"/>
    <mergeCell ref="ENI132:ENL132"/>
    <mergeCell ref="ENM132:ENP132"/>
    <mergeCell ref="ENQ132:ENT132"/>
    <mergeCell ref="ENU132:ENX132"/>
    <mergeCell ref="EMC132:EMF132"/>
    <mergeCell ref="EMG132:EMJ132"/>
    <mergeCell ref="EMK132:EMN132"/>
    <mergeCell ref="EMO132:EMR132"/>
    <mergeCell ref="EMS132:EMV132"/>
    <mergeCell ref="EMW132:EMZ132"/>
    <mergeCell ref="ELE132:ELH132"/>
    <mergeCell ref="ELI132:ELL132"/>
    <mergeCell ref="ELM132:ELP132"/>
    <mergeCell ref="ELQ132:ELT132"/>
    <mergeCell ref="ELU132:ELX132"/>
    <mergeCell ref="ELY132:EMB132"/>
    <mergeCell ref="EPU132:EPX132"/>
    <mergeCell ref="EPY132:EQB132"/>
    <mergeCell ref="EQC132:EQF132"/>
    <mergeCell ref="EQG132:EQJ132"/>
    <mergeCell ref="EQK132:EQN132"/>
    <mergeCell ref="EQO132:EQR132"/>
    <mergeCell ref="EOW132:EOZ132"/>
    <mergeCell ref="EPA132:EPD132"/>
    <mergeCell ref="EPE132:EPH132"/>
    <mergeCell ref="EPI132:EPL132"/>
    <mergeCell ref="EPM132:EPP132"/>
    <mergeCell ref="EPQ132:EPT132"/>
    <mergeCell ref="ENY132:EOB132"/>
    <mergeCell ref="EOC132:EOF132"/>
    <mergeCell ref="EOG132:EOJ132"/>
    <mergeCell ref="EOK132:EON132"/>
    <mergeCell ref="EOO132:EOR132"/>
    <mergeCell ref="EOS132:EOV132"/>
    <mergeCell ref="ESO132:ESR132"/>
    <mergeCell ref="ESS132:ESV132"/>
    <mergeCell ref="ESW132:ESZ132"/>
    <mergeCell ref="ETA132:ETD132"/>
    <mergeCell ref="ETE132:ETH132"/>
    <mergeCell ref="ETI132:ETL132"/>
    <mergeCell ref="ERQ132:ERT132"/>
    <mergeCell ref="ERU132:ERX132"/>
    <mergeCell ref="ERY132:ESB132"/>
    <mergeCell ref="ESC132:ESF132"/>
    <mergeCell ref="ESG132:ESJ132"/>
    <mergeCell ref="ESK132:ESN132"/>
    <mergeCell ref="EQS132:EQV132"/>
    <mergeCell ref="EQW132:EQZ132"/>
    <mergeCell ref="ERA132:ERD132"/>
    <mergeCell ref="ERE132:ERH132"/>
    <mergeCell ref="ERI132:ERL132"/>
    <mergeCell ref="ERM132:ERP132"/>
    <mergeCell ref="EVI132:EVL132"/>
    <mergeCell ref="EVM132:EVP132"/>
    <mergeCell ref="EVQ132:EVT132"/>
    <mergeCell ref="EVU132:EVX132"/>
    <mergeCell ref="EVY132:EWB132"/>
    <mergeCell ref="EWC132:EWF132"/>
    <mergeCell ref="EUK132:EUN132"/>
    <mergeCell ref="EUO132:EUR132"/>
    <mergeCell ref="EUS132:EUV132"/>
    <mergeCell ref="EUW132:EUZ132"/>
    <mergeCell ref="EVA132:EVD132"/>
    <mergeCell ref="EVE132:EVH132"/>
    <mergeCell ref="ETM132:ETP132"/>
    <mergeCell ref="ETQ132:ETT132"/>
    <mergeCell ref="ETU132:ETX132"/>
    <mergeCell ref="ETY132:EUB132"/>
    <mergeCell ref="EUC132:EUF132"/>
    <mergeCell ref="EUG132:EUJ132"/>
    <mergeCell ref="EYC132:EYF132"/>
    <mergeCell ref="EYG132:EYJ132"/>
    <mergeCell ref="EYK132:EYN132"/>
    <mergeCell ref="EYO132:EYR132"/>
    <mergeCell ref="EYS132:EYV132"/>
    <mergeCell ref="EYW132:EYZ132"/>
    <mergeCell ref="EXE132:EXH132"/>
    <mergeCell ref="EXI132:EXL132"/>
    <mergeCell ref="EXM132:EXP132"/>
    <mergeCell ref="EXQ132:EXT132"/>
    <mergeCell ref="EXU132:EXX132"/>
    <mergeCell ref="EXY132:EYB132"/>
    <mergeCell ref="EWG132:EWJ132"/>
    <mergeCell ref="EWK132:EWN132"/>
    <mergeCell ref="EWO132:EWR132"/>
    <mergeCell ref="EWS132:EWV132"/>
    <mergeCell ref="EWW132:EWZ132"/>
    <mergeCell ref="EXA132:EXD132"/>
    <mergeCell ref="FAW132:FAZ132"/>
    <mergeCell ref="FBA132:FBD132"/>
    <mergeCell ref="FBE132:FBH132"/>
    <mergeCell ref="FBI132:FBL132"/>
    <mergeCell ref="FBM132:FBP132"/>
    <mergeCell ref="FBQ132:FBT132"/>
    <mergeCell ref="EZY132:FAB132"/>
    <mergeCell ref="FAC132:FAF132"/>
    <mergeCell ref="FAG132:FAJ132"/>
    <mergeCell ref="FAK132:FAN132"/>
    <mergeCell ref="FAO132:FAR132"/>
    <mergeCell ref="FAS132:FAV132"/>
    <mergeCell ref="EZA132:EZD132"/>
    <mergeCell ref="EZE132:EZH132"/>
    <mergeCell ref="EZI132:EZL132"/>
    <mergeCell ref="EZM132:EZP132"/>
    <mergeCell ref="EZQ132:EZT132"/>
    <mergeCell ref="EZU132:EZX132"/>
    <mergeCell ref="FDQ132:FDT132"/>
    <mergeCell ref="FDU132:FDX132"/>
    <mergeCell ref="FDY132:FEB132"/>
    <mergeCell ref="FEC132:FEF132"/>
    <mergeCell ref="FEG132:FEJ132"/>
    <mergeCell ref="FEK132:FEN132"/>
    <mergeCell ref="FCS132:FCV132"/>
    <mergeCell ref="FCW132:FCZ132"/>
    <mergeCell ref="FDA132:FDD132"/>
    <mergeCell ref="FDE132:FDH132"/>
    <mergeCell ref="FDI132:FDL132"/>
    <mergeCell ref="FDM132:FDP132"/>
    <mergeCell ref="FBU132:FBX132"/>
    <mergeCell ref="FBY132:FCB132"/>
    <mergeCell ref="FCC132:FCF132"/>
    <mergeCell ref="FCG132:FCJ132"/>
    <mergeCell ref="FCK132:FCN132"/>
    <mergeCell ref="FCO132:FCR132"/>
    <mergeCell ref="FGK132:FGN132"/>
    <mergeCell ref="FGO132:FGR132"/>
    <mergeCell ref="FGS132:FGV132"/>
    <mergeCell ref="FGW132:FGZ132"/>
    <mergeCell ref="FHA132:FHD132"/>
    <mergeCell ref="FHE132:FHH132"/>
    <mergeCell ref="FFM132:FFP132"/>
    <mergeCell ref="FFQ132:FFT132"/>
    <mergeCell ref="FFU132:FFX132"/>
    <mergeCell ref="FFY132:FGB132"/>
    <mergeCell ref="FGC132:FGF132"/>
    <mergeCell ref="FGG132:FGJ132"/>
    <mergeCell ref="FEO132:FER132"/>
    <mergeCell ref="FES132:FEV132"/>
    <mergeCell ref="FEW132:FEZ132"/>
    <mergeCell ref="FFA132:FFD132"/>
    <mergeCell ref="FFE132:FFH132"/>
    <mergeCell ref="FFI132:FFL132"/>
    <mergeCell ref="FJE132:FJH132"/>
    <mergeCell ref="FJI132:FJL132"/>
    <mergeCell ref="FJM132:FJP132"/>
    <mergeCell ref="FJQ132:FJT132"/>
    <mergeCell ref="FJU132:FJX132"/>
    <mergeCell ref="FJY132:FKB132"/>
    <mergeCell ref="FIG132:FIJ132"/>
    <mergeCell ref="FIK132:FIN132"/>
    <mergeCell ref="FIO132:FIR132"/>
    <mergeCell ref="FIS132:FIV132"/>
    <mergeCell ref="FIW132:FIZ132"/>
    <mergeCell ref="FJA132:FJD132"/>
    <mergeCell ref="FHI132:FHL132"/>
    <mergeCell ref="FHM132:FHP132"/>
    <mergeCell ref="FHQ132:FHT132"/>
    <mergeCell ref="FHU132:FHX132"/>
    <mergeCell ref="FHY132:FIB132"/>
    <mergeCell ref="FIC132:FIF132"/>
    <mergeCell ref="FLY132:FMB132"/>
    <mergeCell ref="FMC132:FMF132"/>
    <mergeCell ref="FMG132:FMJ132"/>
    <mergeCell ref="FMK132:FMN132"/>
    <mergeCell ref="FMO132:FMR132"/>
    <mergeCell ref="FMS132:FMV132"/>
    <mergeCell ref="FLA132:FLD132"/>
    <mergeCell ref="FLE132:FLH132"/>
    <mergeCell ref="FLI132:FLL132"/>
    <mergeCell ref="FLM132:FLP132"/>
    <mergeCell ref="FLQ132:FLT132"/>
    <mergeCell ref="FLU132:FLX132"/>
    <mergeCell ref="FKC132:FKF132"/>
    <mergeCell ref="FKG132:FKJ132"/>
    <mergeCell ref="FKK132:FKN132"/>
    <mergeCell ref="FKO132:FKR132"/>
    <mergeCell ref="FKS132:FKV132"/>
    <mergeCell ref="FKW132:FKZ132"/>
    <mergeCell ref="FOS132:FOV132"/>
    <mergeCell ref="FOW132:FOZ132"/>
    <mergeCell ref="FPA132:FPD132"/>
    <mergeCell ref="FPE132:FPH132"/>
    <mergeCell ref="FPI132:FPL132"/>
    <mergeCell ref="FPM132:FPP132"/>
    <mergeCell ref="FNU132:FNX132"/>
    <mergeCell ref="FNY132:FOB132"/>
    <mergeCell ref="FOC132:FOF132"/>
    <mergeCell ref="FOG132:FOJ132"/>
    <mergeCell ref="FOK132:FON132"/>
    <mergeCell ref="FOO132:FOR132"/>
    <mergeCell ref="FMW132:FMZ132"/>
    <mergeCell ref="FNA132:FND132"/>
    <mergeCell ref="FNE132:FNH132"/>
    <mergeCell ref="FNI132:FNL132"/>
    <mergeCell ref="FNM132:FNP132"/>
    <mergeCell ref="FNQ132:FNT132"/>
    <mergeCell ref="FRM132:FRP132"/>
    <mergeCell ref="FRQ132:FRT132"/>
    <mergeCell ref="FRU132:FRX132"/>
    <mergeCell ref="FRY132:FSB132"/>
    <mergeCell ref="FSC132:FSF132"/>
    <mergeCell ref="FSG132:FSJ132"/>
    <mergeCell ref="FQO132:FQR132"/>
    <mergeCell ref="FQS132:FQV132"/>
    <mergeCell ref="FQW132:FQZ132"/>
    <mergeCell ref="FRA132:FRD132"/>
    <mergeCell ref="FRE132:FRH132"/>
    <mergeCell ref="FRI132:FRL132"/>
    <mergeCell ref="FPQ132:FPT132"/>
    <mergeCell ref="FPU132:FPX132"/>
    <mergeCell ref="FPY132:FQB132"/>
    <mergeCell ref="FQC132:FQF132"/>
    <mergeCell ref="FQG132:FQJ132"/>
    <mergeCell ref="FQK132:FQN132"/>
    <mergeCell ref="FUG132:FUJ132"/>
    <mergeCell ref="FUK132:FUN132"/>
    <mergeCell ref="FUO132:FUR132"/>
    <mergeCell ref="FUS132:FUV132"/>
    <mergeCell ref="FUW132:FUZ132"/>
    <mergeCell ref="FVA132:FVD132"/>
    <mergeCell ref="FTI132:FTL132"/>
    <mergeCell ref="FTM132:FTP132"/>
    <mergeCell ref="FTQ132:FTT132"/>
    <mergeCell ref="FTU132:FTX132"/>
    <mergeCell ref="FTY132:FUB132"/>
    <mergeCell ref="FUC132:FUF132"/>
    <mergeCell ref="FSK132:FSN132"/>
    <mergeCell ref="FSO132:FSR132"/>
    <mergeCell ref="FSS132:FSV132"/>
    <mergeCell ref="FSW132:FSZ132"/>
    <mergeCell ref="FTA132:FTD132"/>
    <mergeCell ref="FTE132:FTH132"/>
    <mergeCell ref="FXA132:FXD132"/>
    <mergeCell ref="FXE132:FXH132"/>
    <mergeCell ref="FXI132:FXL132"/>
    <mergeCell ref="FXM132:FXP132"/>
    <mergeCell ref="FXQ132:FXT132"/>
    <mergeCell ref="FXU132:FXX132"/>
    <mergeCell ref="FWC132:FWF132"/>
    <mergeCell ref="FWG132:FWJ132"/>
    <mergeCell ref="FWK132:FWN132"/>
    <mergeCell ref="FWO132:FWR132"/>
    <mergeCell ref="FWS132:FWV132"/>
    <mergeCell ref="FWW132:FWZ132"/>
    <mergeCell ref="FVE132:FVH132"/>
    <mergeCell ref="FVI132:FVL132"/>
    <mergeCell ref="FVM132:FVP132"/>
    <mergeCell ref="FVQ132:FVT132"/>
    <mergeCell ref="FVU132:FVX132"/>
    <mergeCell ref="FVY132:FWB132"/>
    <mergeCell ref="FZU132:FZX132"/>
    <mergeCell ref="FZY132:GAB132"/>
    <mergeCell ref="GAC132:GAF132"/>
    <mergeCell ref="GAG132:GAJ132"/>
    <mergeCell ref="GAK132:GAN132"/>
    <mergeCell ref="GAO132:GAR132"/>
    <mergeCell ref="FYW132:FYZ132"/>
    <mergeCell ref="FZA132:FZD132"/>
    <mergeCell ref="FZE132:FZH132"/>
    <mergeCell ref="FZI132:FZL132"/>
    <mergeCell ref="FZM132:FZP132"/>
    <mergeCell ref="FZQ132:FZT132"/>
    <mergeCell ref="FXY132:FYB132"/>
    <mergeCell ref="FYC132:FYF132"/>
    <mergeCell ref="FYG132:FYJ132"/>
    <mergeCell ref="FYK132:FYN132"/>
    <mergeCell ref="FYO132:FYR132"/>
    <mergeCell ref="FYS132:FYV132"/>
    <mergeCell ref="GCO132:GCR132"/>
    <mergeCell ref="GCS132:GCV132"/>
    <mergeCell ref="GCW132:GCZ132"/>
    <mergeCell ref="GDA132:GDD132"/>
    <mergeCell ref="GDE132:GDH132"/>
    <mergeCell ref="GDI132:GDL132"/>
    <mergeCell ref="GBQ132:GBT132"/>
    <mergeCell ref="GBU132:GBX132"/>
    <mergeCell ref="GBY132:GCB132"/>
    <mergeCell ref="GCC132:GCF132"/>
    <mergeCell ref="GCG132:GCJ132"/>
    <mergeCell ref="GCK132:GCN132"/>
    <mergeCell ref="GAS132:GAV132"/>
    <mergeCell ref="GAW132:GAZ132"/>
    <mergeCell ref="GBA132:GBD132"/>
    <mergeCell ref="GBE132:GBH132"/>
    <mergeCell ref="GBI132:GBL132"/>
    <mergeCell ref="GBM132:GBP132"/>
    <mergeCell ref="GFI132:GFL132"/>
    <mergeCell ref="GFM132:GFP132"/>
    <mergeCell ref="GFQ132:GFT132"/>
    <mergeCell ref="GFU132:GFX132"/>
    <mergeCell ref="GFY132:GGB132"/>
    <mergeCell ref="GGC132:GGF132"/>
    <mergeCell ref="GEK132:GEN132"/>
    <mergeCell ref="GEO132:GER132"/>
    <mergeCell ref="GES132:GEV132"/>
    <mergeCell ref="GEW132:GEZ132"/>
    <mergeCell ref="GFA132:GFD132"/>
    <mergeCell ref="GFE132:GFH132"/>
    <mergeCell ref="GDM132:GDP132"/>
    <mergeCell ref="GDQ132:GDT132"/>
    <mergeCell ref="GDU132:GDX132"/>
    <mergeCell ref="GDY132:GEB132"/>
    <mergeCell ref="GEC132:GEF132"/>
    <mergeCell ref="GEG132:GEJ132"/>
    <mergeCell ref="GIC132:GIF132"/>
    <mergeCell ref="GIG132:GIJ132"/>
    <mergeCell ref="GIK132:GIN132"/>
    <mergeCell ref="GIO132:GIR132"/>
    <mergeCell ref="GIS132:GIV132"/>
    <mergeCell ref="GIW132:GIZ132"/>
    <mergeCell ref="GHE132:GHH132"/>
    <mergeCell ref="GHI132:GHL132"/>
    <mergeCell ref="GHM132:GHP132"/>
    <mergeCell ref="GHQ132:GHT132"/>
    <mergeCell ref="GHU132:GHX132"/>
    <mergeCell ref="GHY132:GIB132"/>
    <mergeCell ref="GGG132:GGJ132"/>
    <mergeCell ref="GGK132:GGN132"/>
    <mergeCell ref="GGO132:GGR132"/>
    <mergeCell ref="GGS132:GGV132"/>
    <mergeCell ref="GGW132:GGZ132"/>
    <mergeCell ref="GHA132:GHD132"/>
    <mergeCell ref="GKW132:GKZ132"/>
    <mergeCell ref="GLA132:GLD132"/>
    <mergeCell ref="GLE132:GLH132"/>
    <mergeCell ref="GLI132:GLL132"/>
    <mergeCell ref="GLM132:GLP132"/>
    <mergeCell ref="GLQ132:GLT132"/>
    <mergeCell ref="GJY132:GKB132"/>
    <mergeCell ref="GKC132:GKF132"/>
    <mergeCell ref="GKG132:GKJ132"/>
    <mergeCell ref="GKK132:GKN132"/>
    <mergeCell ref="GKO132:GKR132"/>
    <mergeCell ref="GKS132:GKV132"/>
    <mergeCell ref="GJA132:GJD132"/>
    <mergeCell ref="GJE132:GJH132"/>
    <mergeCell ref="GJI132:GJL132"/>
    <mergeCell ref="GJM132:GJP132"/>
    <mergeCell ref="GJQ132:GJT132"/>
    <mergeCell ref="GJU132:GJX132"/>
    <mergeCell ref="GNQ132:GNT132"/>
    <mergeCell ref="GNU132:GNX132"/>
    <mergeCell ref="GNY132:GOB132"/>
    <mergeCell ref="GOC132:GOF132"/>
    <mergeCell ref="GOG132:GOJ132"/>
    <mergeCell ref="GOK132:GON132"/>
    <mergeCell ref="GMS132:GMV132"/>
    <mergeCell ref="GMW132:GMZ132"/>
    <mergeCell ref="GNA132:GND132"/>
    <mergeCell ref="GNE132:GNH132"/>
    <mergeCell ref="GNI132:GNL132"/>
    <mergeCell ref="GNM132:GNP132"/>
    <mergeCell ref="GLU132:GLX132"/>
    <mergeCell ref="GLY132:GMB132"/>
    <mergeCell ref="GMC132:GMF132"/>
    <mergeCell ref="GMG132:GMJ132"/>
    <mergeCell ref="GMK132:GMN132"/>
    <mergeCell ref="GMO132:GMR132"/>
    <mergeCell ref="GQK132:GQN132"/>
    <mergeCell ref="GQO132:GQR132"/>
    <mergeCell ref="GQS132:GQV132"/>
    <mergeCell ref="GQW132:GQZ132"/>
    <mergeCell ref="GRA132:GRD132"/>
    <mergeCell ref="GRE132:GRH132"/>
    <mergeCell ref="GPM132:GPP132"/>
    <mergeCell ref="GPQ132:GPT132"/>
    <mergeCell ref="GPU132:GPX132"/>
    <mergeCell ref="GPY132:GQB132"/>
    <mergeCell ref="GQC132:GQF132"/>
    <mergeCell ref="GQG132:GQJ132"/>
    <mergeCell ref="GOO132:GOR132"/>
    <mergeCell ref="GOS132:GOV132"/>
    <mergeCell ref="GOW132:GOZ132"/>
    <mergeCell ref="GPA132:GPD132"/>
    <mergeCell ref="GPE132:GPH132"/>
    <mergeCell ref="GPI132:GPL132"/>
    <mergeCell ref="GTE132:GTH132"/>
    <mergeCell ref="GTI132:GTL132"/>
    <mergeCell ref="GTM132:GTP132"/>
    <mergeCell ref="GTQ132:GTT132"/>
    <mergeCell ref="GTU132:GTX132"/>
    <mergeCell ref="GTY132:GUB132"/>
    <mergeCell ref="GSG132:GSJ132"/>
    <mergeCell ref="GSK132:GSN132"/>
    <mergeCell ref="GSO132:GSR132"/>
    <mergeCell ref="GSS132:GSV132"/>
    <mergeCell ref="GSW132:GSZ132"/>
    <mergeCell ref="GTA132:GTD132"/>
    <mergeCell ref="GRI132:GRL132"/>
    <mergeCell ref="GRM132:GRP132"/>
    <mergeCell ref="GRQ132:GRT132"/>
    <mergeCell ref="GRU132:GRX132"/>
    <mergeCell ref="GRY132:GSB132"/>
    <mergeCell ref="GSC132:GSF132"/>
    <mergeCell ref="GVY132:GWB132"/>
    <mergeCell ref="GWC132:GWF132"/>
    <mergeCell ref="GWG132:GWJ132"/>
    <mergeCell ref="GWK132:GWN132"/>
    <mergeCell ref="GWO132:GWR132"/>
    <mergeCell ref="GWS132:GWV132"/>
    <mergeCell ref="GVA132:GVD132"/>
    <mergeCell ref="GVE132:GVH132"/>
    <mergeCell ref="GVI132:GVL132"/>
    <mergeCell ref="GVM132:GVP132"/>
    <mergeCell ref="GVQ132:GVT132"/>
    <mergeCell ref="GVU132:GVX132"/>
    <mergeCell ref="GUC132:GUF132"/>
    <mergeCell ref="GUG132:GUJ132"/>
    <mergeCell ref="GUK132:GUN132"/>
    <mergeCell ref="GUO132:GUR132"/>
    <mergeCell ref="GUS132:GUV132"/>
    <mergeCell ref="GUW132:GUZ132"/>
    <mergeCell ref="GYS132:GYV132"/>
    <mergeCell ref="GYW132:GYZ132"/>
    <mergeCell ref="GZA132:GZD132"/>
    <mergeCell ref="GZE132:GZH132"/>
    <mergeCell ref="GZI132:GZL132"/>
    <mergeCell ref="GZM132:GZP132"/>
    <mergeCell ref="GXU132:GXX132"/>
    <mergeCell ref="GXY132:GYB132"/>
    <mergeCell ref="GYC132:GYF132"/>
    <mergeCell ref="GYG132:GYJ132"/>
    <mergeCell ref="GYK132:GYN132"/>
    <mergeCell ref="GYO132:GYR132"/>
    <mergeCell ref="GWW132:GWZ132"/>
    <mergeCell ref="GXA132:GXD132"/>
    <mergeCell ref="GXE132:GXH132"/>
    <mergeCell ref="GXI132:GXL132"/>
    <mergeCell ref="GXM132:GXP132"/>
    <mergeCell ref="GXQ132:GXT132"/>
    <mergeCell ref="HBM132:HBP132"/>
    <mergeCell ref="HBQ132:HBT132"/>
    <mergeCell ref="HBU132:HBX132"/>
    <mergeCell ref="HBY132:HCB132"/>
    <mergeCell ref="HCC132:HCF132"/>
    <mergeCell ref="HCG132:HCJ132"/>
    <mergeCell ref="HAO132:HAR132"/>
    <mergeCell ref="HAS132:HAV132"/>
    <mergeCell ref="HAW132:HAZ132"/>
    <mergeCell ref="HBA132:HBD132"/>
    <mergeCell ref="HBE132:HBH132"/>
    <mergeCell ref="HBI132:HBL132"/>
    <mergeCell ref="GZQ132:GZT132"/>
    <mergeCell ref="GZU132:GZX132"/>
    <mergeCell ref="GZY132:HAB132"/>
    <mergeCell ref="HAC132:HAF132"/>
    <mergeCell ref="HAG132:HAJ132"/>
    <mergeCell ref="HAK132:HAN132"/>
    <mergeCell ref="HEG132:HEJ132"/>
    <mergeCell ref="HEK132:HEN132"/>
    <mergeCell ref="HEO132:HER132"/>
    <mergeCell ref="HES132:HEV132"/>
    <mergeCell ref="HEW132:HEZ132"/>
    <mergeCell ref="HFA132:HFD132"/>
    <mergeCell ref="HDI132:HDL132"/>
    <mergeCell ref="HDM132:HDP132"/>
    <mergeCell ref="HDQ132:HDT132"/>
    <mergeCell ref="HDU132:HDX132"/>
    <mergeCell ref="HDY132:HEB132"/>
    <mergeCell ref="HEC132:HEF132"/>
    <mergeCell ref="HCK132:HCN132"/>
    <mergeCell ref="HCO132:HCR132"/>
    <mergeCell ref="HCS132:HCV132"/>
    <mergeCell ref="HCW132:HCZ132"/>
    <mergeCell ref="HDA132:HDD132"/>
    <mergeCell ref="HDE132:HDH132"/>
    <mergeCell ref="HHA132:HHD132"/>
    <mergeCell ref="HHE132:HHH132"/>
    <mergeCell ref="HHI132:HHL132"/>
    <mergeCell ref="HHM132:HHP132"/>
    <mergeCell ref="HHQ132:HHT132"/>
    <mergeCell ref="HHU132:HHX132"/>
    <mergeCell ref="HGC132:HGF132"/>
    <mergeCell ref="HGG132:HGJ132"/>
    <mergeCell ref="HGK132:HGN132"/>
    <mergeCell ref="HGO132:HGR132"/>
    <mergeCell ref="HGS132:HGV132"/>
    <mergeCell ref="HGW132:HGZ132"/>
    <mergeCell ref="HFE132:HFH132"/>
    <mergeCell ref="HFI132:HFL132"/>
    <mergeCell ref="HFM132:HFP132"/>
    <mergeCell ref="HFQ132:HFT132"/>
    <mergeCell ref="HFU132:HFX132"/>
    <mergeCell ref="HFY132:HGB132"/>
    <mergeCell ref="HJU132:HJX132"/>
    <mergeCell ref="HJY132:HKB132"/>
    <mergeCell ref="HKC132:HKF132"/>
    <mergeCell ref="HKG132:HKJ132"/>
    <mergeCell ref="HKK132:HKN132"/>
    <mergeCell ref="HKO132:HKR132"/>
    <mergeCell ref="HIW132:HIZ132"/>
    <mergeCell ref="HJA132:HJD132"/>
    <mergeCell ref="HJE132:HJH132"/>
    <mergeCell ref="HJI132:HJL132"/>
    <mergeCell ref="HJM132:HJP132"/>
    <mergeCell ref="HJQ132:HJT132"/>
    <mergeCell ref="HHY132:HIB132"/>
    <mergeCell ref="HIC132:HIF132"/>
    <mergeCell ref="HIG132:HIJ132"/>
    <mergeCell ref="HIK132:HIN132"/>
    <mergeCell ref="HIO132:HIR132"/>
    <mergeCell ref="HIS132:HIV132"/>
    <mergeCell ref="HMO132:HMR132"/>
    <mergeCell ref="HMS132:HMV132"/>
    <mergeCell ref="HMW132:HMZ132"/>
    <mergeCell ref="HNA132:HND132"/>
    <mergeCell ref="HNE132:HNH132"/>
    <mergeCell ref="HNI132:HNL132"/>
    <mergeCell ref="HLQ132:HLT132"/>
    <mergeCell ref="HLU132:HLX132"/>
    <mergeCell ref="HLY132:HMB132"/>
    <mergeCell ref="HMC132:HMF132"/>
    <mergeCell ref="HMG132:HMJ132"/>
    <mergeCell ref="HMK132:HMN132"/>
    <mergeCell ref="HKS132:HKV132"/>
    <mergeCell ref="HKW132:HKZ132"/>
    <mergeCell ref="HLA132:HLD132"/>
    <mergeCell ref="HLE132:HLH132"/>
    <mergeCell ref="HLI132:HLL132"/>
    <mergeCell ref="HLM132:HLP132"/>
    <mergeCell ref="HPI132:HPL132"/>
    <mergeCell ref="HPM132:HPP132"/>
    <mergeCell ref="HPQ132:HPT132"/>
    <mergeCell ref="HPU132:HPX132"/>
    <mergeCell ref="HPY132:HQB132"/>
    <mergeCell ref="HQC132:HQF132"/>
    <mergeCell ref="HOK132:HON132"/>
    <mergeCell ref="HOO132:HOR132"/>
    <mergeCell ref="HOS132:HOV132"/>
    <mergeCell ref="HOW132:HOZ132"/>
    <mergeCell ref="HPA132:HPD132"/>
    <mergeCell ref="HPE132:HPH132"/>
    <mergeCell ref="HNM132:HNP132"/>
    <mergeCell ref="HNQ132:HNT132"/>
    <mergeCell ref="HNU132:HNX132"/>
    <mergeCell ref="HNY132:HOB132"/>
    <mergeCell ref="HOC132:HOF132"/>
    <mergeCell ref="HOG132:HOJ132"/>
    <mergeCell ref="HSC132:HSF132"/>
    <mergeCell ref="HSG132:HSJ132"/>
    <mergeCell ref="HSK132:HSN132"/>
    <mergeCell ref="HSO132:HSR132"/>
    <mergeCell ref="HSS132:HSV132"/>
    <mergeCell ref="HSW132:HSZ132"/>
    <mergeCell ref="HRE132:HRH132"/>
    <mergeCell ref="HRI132:HRL132"/>
    <mergeCell ref="HRM132:HRP132"/>
    <mergeCell ref="HRQ132:HRT132"/>
    <mergeCell ref="HRU132:HRX132"/>
    <mergeCell ref="HRY132:HSB132"/>
    <mergeCell ref="HQG132:HQJ132"/>
    <mergeCell ref="HQK132:HQN132"/>
    <mergeCell ref="HQO132:HQR132"/>
    <mergeCell ref="HQS132:HQV132"/>
    <mergeCell ref="HQW132:HQZ132"/>
    <mergeCell ref="HRA132:HRD132"/>
    <mergeCell ref="HUW132:HUZ132"/>
    <mergeCell ref="HVA132:HVD132"/>
    <mergeCell ref="HVE132:HVH132"/>
    <mergeCell ref="HVI132:HVL132"/>
    <mergeCell ref="HVM132:HVP132"/>
    <mergeCell ref="HVQ132:HVT132"/>
    <mergeCell ref="HTY132:HUB132"/>
    <mergeCell ref="HUC132:HUF132"/>
    <mergeCell ref="HUG132:HUJ132"/>
    <mergeCell ref="HUK132:HUN132"/>
    <mergeCell ref="HUO132:HUR132"/>
    <mergeCell ref="HUS132:HUV132"/>
    <mergeCell ref="HTA132:HTD132"/>
    <mergeCell ref="HTE132:HTH132"/>
    <mergeCell ref="HTI132:HTL132"/>
    <mergeCell ref="HTM132:HTP132"/>
    <mergeCell ref="HTQ132:HTT132"/>
    <mergeCell ref="HTU132:HTX132"/>
    <mergeCell ref="HXQ132:HXT132"/>
    <mergeCell ref="HXU132:HXX132"/>
    <mergeCell ref="HXY132:HYB132"/>
    <mergeCell ref="HYC132:HYF132"/>
    <mergeCell ref="HYG132:HYJ132"/>
    <mergeCell ref="HYK132:HYN132"/>
    <mergeCell ref="HWS132:HWV132"/>
    <mergeCell ref="HWW132:HWZ132"/>
    <mergeCell ref="HXA132:HXD132"/>
    <mergeCell ref="HXE132:HXH132"/>
    <mergeCell ref="HXI132:HXL132"/>
    <mergeCell ref="HXM132:HXP132"/>
    <mergeCell ref="HVU132:HVX132"/>
    <mergeCell ref="HVY132:HWB132"/>
    <mergeCell ref="HWC132:HWF132"/>
    <mergeCell ref="HWG132:HWJ132"/>
    <mergeCell ref="HWK132:HWN132"/>
    <mergeCell ref="HWO132:HWR132"/>
    <mergeCell ref="IAK132:IAN132"/>
    <mergeCell ref="IAO132:IAR132"/>
    <mergeCell ref="IAS132:IAV132"/>
    <mergeCell ref="IAW132:IAZ132"/>
    <mergeCell ref="IBA132:IBD132"/>
    <mergeCell ref="IBE132:IBH132"/>
    <mergeCell ref="HZM132:HZP132"/>
    <mergeCell ref="HZQ132:HZT132"/>
    <mergeCell ref="HZU132:HZX132"/>
    <mergeCell ref="HZY132:IAB132"/>
    <mergeCell ref="IAC132:IAF132"/>
    <mergeCell ref="IAG132:IAJ132"/>
    <mergeCell ref="HYO132:HYR132"/>
    <mergeCell ref="HYS132:HYV132"/>
    <mergeCell ref="HYW132:HYZ132"/>
    <mergeCell ref="HZA132:HZD132"/>
    <mergeCell ref="HZE132:HZH132"/>
    <mergeCell ref="HZI132:HZL132"/>
    <mergeCell ref="IDE132:IDH132"/>
    <mergeCell ref="IDI132:IDL132"/>
    <mergeCell ref="IDM132:IDP132"/>
    <mergeCell ref="IDQ132:IDT132"/>
    <mergeCell ref="IDU132:IDX132"/>
    <mergeCell ref="IDY132:IEB132"/>
    <mergeCell ref="ICG132:ICJ132"/>
    <mergeCell ref="ICK132:ICN132"/>
    <mergeCell ref="ICO132:ICR132"/>
    <mergeCell ref="ICS132:ICV132"/>
    <mergeCell ref="ICW132:ICZ132"/>
    <mergeCell ref="IDA132:IDD132"/>
    <mergeCell ref="IBI132:IBL132"/>
    <mergeCell ref="IBM132:IBP132"/>
    <mergeCell ref="IBQ132:IBT132"/>
    <mergeCell ref="IBU132:IBX132"/>
    <mergeCell ref="IBY132:ICB132"/>
    <mergeCell ref="ICC132:ICF132"/>
    <mergeCell ref="IFY132:IGB132"/>
    <mergeCell ref="IGC132:IGF132"/>
    <mergeCell ref="IGG132:IGJ132"/>
    <mergeCell ref="IGK132:IGN132"/>
    <mergeCell ref="IGO132:IGR132"/>
    <mergeCell ref="IGS132:IGV132"/>
    <mergeCell ref="IFA132:IFD132"/>
    <mergeCell ref="IFE132:IFH132"/>
    <mergeCell ref="IFI132:IFL132"/>
    <mergeCell ref="IFM132:IFP132"/>
    <mergeCell ref="IFQ132:IFT132"/>
    <mergeCell ref="IFU132:IFX132"/>
    <mergeCell ref="IEC132:IEF132"/>
    <mergeCell ref="IEG132:IEJ132"/>
    <mergeCell ref="IEK132:IEN132"/>
    <mergeCell ref="IEO132:IER132"/>
    <mergeCell ref="IES132:IEV132"/>
    <mergeCell ref="IEW132:IEZ132"/>
    <mergeCell ref="IIS132:IIV132"/>
    <mergeCell ref="IIW132:IIZ132"/>
    <mergeCell ref="IJA132:IJD132"/>
    <mergeCell ref="IJE132:IJH132"/>
    <mergeCell ref="IJI132:IJL132"/>
    <mergeCell ref="IJM132:IJP132"/>
    <mergeCell ref="IHU132:IHX132"/>
    <mergeCell ref="IHY132:IIB132"/>
    <mergeCell ref="IIC132:IIF132"/>
    <mergeCell ref="IIG132:IIJ132"/>
    <mergeCell ref="IIK132:IIN132"/>
    <mergeCell ref="IIO132:IIR132"/>
    <mergeCell ref="IGW132:IGZ132"/>
    <mergeCell ref="IHA132:IHD132"/>
    <mergeCell ref="IHE132:IHH132"/>
    <mergeCell ref="IHI132:IHL132"/>
    <mergeCell ref="IHM132:IHP132"/>
    <mergeCell ref="IHQ132:IHT132"/>
    <mergeCell ref="ILM132:ILP132"/>
    <mergeCell ref="ILQ132:ILT132"/>
    <mergeCell ref="ILU132:ILX132"/>
    <mergeCell ref="ILY132:IMB132"/>
    <mergeCell ref="IMC132:IMF132"/>
    <mergeCell ref="IMG132:IMJ132"/>
    <mergeCell ref="IKO132:IKR132"/>
    <mergeCell ref="IKS132:IKV132"/>
    <mergeCell ref="IKW132:IKZ132"/>
    <mergeCell ref="ILA132:ILD132"/>
    <mergeCell ref="ILE132:ILH132"/>
    <mergeCell ref="ILI132:ILL132"/>
    <mergeCell ref="IJQ132:IJT132"/>
    <mergeCell ref="IJU132:IJX132"/>
    <mergeCell ref="IJY132:IKB132"/>
    <mergeCell ref="IKC132:IKF132"/>
    <mergeCell ref="IKG132:IKJ132"/>
    <mergeCell ref="IKK132:IKN132"/>
    <mergeCell ref="IOG132:IOJ132"/>
    <mergeCell ref="IOK132:ION132"/>
    <mergeCell ref="IOO132:IOR132"/>
    <mergeCell ref="IOS132:IOV132"/>
    <mergeCell ref="IOW132:IOZ132"/>
    <mergeCell ref="IPA132:IPD132"/>
    <mergeCell ref="INI132:INL132"/>
    <mergeCell ref="INM132:INP132"/>
    <mergeCell ref="INQ132:INT132"/>
    <mergeCell ref="INU132:INX132"/>
    <mergeCell ref="INY132:IOB132"/>
    <mergeCell ref="IOC132:IOF132"/>
    <mergeCell ref="IMK132:IMN132"/>
    <mergeCell ref="IMO132:IMR132"/>
    <mergeCell ref="IMS132:IMV132"/>
    <mergeCell ref="IMW132:IMZ132"/>
    <mergeCell ref="INA132:IND132"/>
    <mergeCell ref="INE132:INH132"/>
    <mergeCell ref="IRA132:IRD132"/>
    <mergeCell ref="IRE132:IRH132"/>
    <mergeCell ref="IRI132:IRL132"/>
    <mergeCell ref="IRM132:IRP132"/>
    <mergeCell ref="IRQ132:IRT132"/>
    <mergeCell ref="IRU132:IRX132"/>
    <mergeCell ref="IQC132:IQF132"/>
    <mergeCell ref="IQG132:IQJ132"/>
    <mergeCell ref="IQK132:IQN132"/>
    <mergeCell ref="IQO132:IQR132"/>
    <mergeCell ref="IQS132:IQV132"/>
    <mergeCell ref="IQW132:IQZ132"/>
    <mergeCell ref="IPE132:IPH132"/>
    <mergeCell ref="IPI132:IPL132"/>
    <mergeCell ref="IPM132:IPP132"/>
    <mergeCell ref="IPQ132:IPT132"/>
    <mergeCell ref="IPU132:IPX132"/>
    <mergeCell ref="IPY132:IQB132"/>
    <mergeCell ref="ITU132:ITX132"/>
    <mergeCell ref="ITY132:IUB132"/>
    <mergeCell ref="IUC132:IUF132"/>
    <mergeCell ref="IUG132:IUJ132"/>
    <mergeCell ref="IUK132:IUN132"/>
    <mergeCell ref="IUO132:IUR132"/>
    <mergeCell ref="ISW132:ISZ132"/>
    <mergeCell ref="ITA132:ITD132"/>
    <mergeCell ref="ITE132:ITH132"/>
    <mergeCell ref="ITI132:ITL132"/>
    <mergeCell ref="ITM132:ITP132"/>
    <mergeCell ref="ITQ132:ITT132"/>
    <mergeCell ref="IRY132:ISB132"/>
    <mergeCell ref="ISC132:ISF132"/>
    <mergeCell ref="ISG132:ISJ132"/>
    <mergeCell ref="ISK132:ISN132"/>
    <mergeCell ref="ISO132:ISR132"/>
    <mergeCell ref="ISS132:ISV132"/>
    <mergeCell ref="IWO132:IWR132"/>
    <mergeCell ref="IWS132:IWV132"/>
    <mergeCell ref="IWW132:IWZ132"/>
    <mergeCell ref="IXA132:IXD132"/>
    <mergeCell ref="IXE132:IXH132"/>
    <mergeCell ref="IXI132:IXL132"/>
    <mergeCell ref="IVQ132:IVT132"/>
    <mergeCell ref="IVU132:IVX132"/>
    <mergeCell ref="IVY132:IWB132"/>
    <mergeCell ref="IWC132:IWF132"/>
    <mergeCell ref="IWG132:IWJ132"/>
    <mergeCell ref="IWK132:IWN132"/>
    <mergeCell ref="IUS132:IUV132"/>
    <mergeCell ref="IUW132:IUZ132"/>
    <mergeCell ref="IVA132:IVD132"/>
    <mergeCell ref="IVE132:IVH132"/>
    <mergeCell ref="IVI132:IVL132"/>
    <mergeCell ref="IVM132:IVP132"/>
    <mergeCell ref="IZI132:IZL132"/>
    <mergeCell ref="IZM132:IZP132"/>
    <mergeCell ref="IZQ132:IZT132"/>
    <mergeCell ref="IZU132:IZX132"/>
    <mergeCell ref="IZY132:JAB132"/>
    <mergeCell ref="JAC132:JAF132"/>
    <mergeCell ref="IYK132:IYN132"/>
    <mergeCell ref="IYO132:IYR132"/>
    <mergeCell ref="IYS132:IYV132"/>
    <mergeCell ref="IYW132:IYZ132"/>
    <mergeCell ref="IZA132:IZD132"/>
    <mergeCell ref="IZE132:IZH132"/>
    <mergeCell ref="IXM132:IXP132"/>
    <mergeCell ref="IXQ132:IXT132"/>
    <mergeCell ref="IXU132:IXX132"/>
    <mergeCell ref="IXY132:IYB132"/>
    <mergeCell ref="IYC132:IYF132"/>
    <mergeCell ref="IYG132:IYJ132"/>
    <mergeCell ref="JCC132:JCF132"/>
    <mergeCell ref="JCG132:JCJ132"/>
    <mergeCell ref="JCK132:JCN132"/>
    <mergeCell ref="JCO132:JCR132"/>
    <mergeCell ref="JCS132:JCV132"/>
    <mergeCell ref="JCW132:JCZ132"/>
    <mergeCell ref="JBE132:JBH132"/>
    <mergeCell ref="JBI132:JBL132"/>
    <mergeCell ref="JBM132:JBP132"/>
    <mergeCell ref="JBQ132:JBT132"/>
    <mergeCell ref="JBU132:JBX132"/>
    <mergeCell ref="JBY132:JCB132"/>
    <mergeCell ref="JAG132:JAJ132"/>
    <mergeCell ref="JAK132:JAN132"/>
    <mergeCell ref="JAO132:JAR132"/>
    <mergeCell ref="JAS132:JAV132"/>
    <mergeCell ref="JAW132:JAZ132"/>
    <mergeCell ref="JBA132:JBD132"/>
    <mergeCell ref="JEW132:JEZ132"/>
    <mergeCell ref="JFA132:JFD132"/>
    <mergeCell ref="JFE132:JFH132"/>
    <mergeCell ref="JFI132:JFL132"/>
    <mergeCell ref="JFM132:JFP132"/>
    <mergeCell ref="JFQ132:JFT132"/>
    <mergeCell ref="JDY132:JEB132"/>
    <mergeCell ref="JEC132:JEF132"/>
    <mergeCell ref="JEG132:JEJ132"/>
    <mergeCell ref="JEK132:JEN132"/>
    <mergeCell ref="JEO132:JER132"/>
    <mergeCell ref="JES132:JEV132"/>
    <mergeCell ref="JDA132:JDD132"/>
    <mergeCell ref="JDE132:JDH132"/>
    <mergeCell ref="JDI132:JDL132"/>
    <mergeCell ref="JDM132:JDP132"/>
    <mergeCell ref="JDQ132:JDT132"/>
    <mergeCell ref="JDU132:JDX132"/>
    <mergeCell ref="JHQ132:JHT132"/>
    <mergeCell ref="JHU132:JHX132"/>
    <mergeCell ref="JHY132:JIB132"/>
    <mergeCell ref="JIC132:JIF132"/>
    <mergeCell ref="JIG132:JIJ132"/>
    <mergeCell ref="JIK132:JIN132"/>
    <mergeCell ref="JGS132:JGV132"/>
    <mergeCell ref="JGW132:JGZ132"/>
    <mergeCell ref="JHA132:JHD132"/>
    <mergeCell ref="JHE132:JHH132"/>
    <mergeCell ref="JHI132:JHL132"/>
    <mergeCell ref="JHM132:JHP132"/>
    <mergeCell ref="JFU132:JFX132"/>
    <mergeCell ref="JFY132:JGB132"/>
    <mergeCell ref="JGC132:JGF132"/>
    <mergeCell ref="JGG132:JGJ132"/>
    <mergeCell ref="JGK132:JGN132"/>
    <mergeCell ref="JGO132:JGR132"/>
    <mergeCell ref="JKK132:JKN132"/>
    <mergeCell ref="JKO132:JKR132"/>
    <mergeCell ref="JKS132:JKV132"/>
    <mergeCell ref="JKW132:JKZ132"/>
    <mergeCell ref="JLA132:JLD132"/>
    <mergeCell ref="JLE132:JLH132"/>
    <mergeCell ref="JJM132:JJP132"/>
    <mergeCell ref="JJQ132:JJT132"/>
    <mergeCell ref="JJU132:JJX132"/>
    <mergeCell ref="JJY132:JKB132"/>
    <mergeCell ref="JKC132:JKF132"/>
    <mergeCell ref="JKG132:JKJ132"/>
    <mergeCell ref="JIO132:JIR132"/>
    <mergeCell ref="JIS132:JIV132"/>
    <mergeCell ref="JIW132:JIZ132"/>
    <mergeCell ref="JJA132:JJD132"/>
    <mergeCell ref="JJE132:JJH132"/>
    <mergeCell ref="JJI132:JJL132"/>
    <mergeCell ref="JNE132:JNH132"/>
    <mergeCell ref="JNI132:JNL132"/>
    <mergeCell ref="JNM132:JNP132"/>
    <mergeCell ref="JNQ132:JNT132"/>
    <mergeCell ref="JNU132:JNX132"/>
    <mergeCell ref="JNY132:JOB132"/>
    <mergeCell ref="JMG132:JMJ132"/>
    <mergeCell ref="JMK132:JMN132"/>
    <mergeCell ref="JMO132:JMR132"/>
    <mergeCell ref="JMS132:JMV132"/>
    <mergeCell ref="JMW132:JMZ132"/>
    <mergeCell ref="JNA132:JND132"/>
    <mergeCell ref="JLI132:JLL132"/>
    <mergeCell ref="JLM132:JLP132"/>
    <mergeCell ref="JLQ132:JLT132"/>
    <mergeCell ref="JLU132:JLX132"/>
    <mergeCell ref="JLY132:JMB132"/>
    <mergeCell ref="JMC132:JMF132"/>
    <mergeCell ref="JPY132:JQB132"/>
    <mergeCell ref="JQC132:JQF132"/>
    <mergeCell ref="JQG132:JQJ132"/>
    <mergeCell ref="JQK132:JQN132"/>
    <mergeCell ref="JQO132:JQR132"/>
    <mergeCell ref="JQS132:JQV132"/>
    <mergeCell ref="JPA132:JPD132"/>
    <mergeCell ref="JPE132:JPH132"/>
    <mergeCell ref="JPI132:JPL132"/>
    <mergeCell ref="JPM132:JPP132"/>
    <mergeCell ref="JPQ132:JPT132"/>
    <mergeCell ref="JPU132:JPX132"/>
    <mergeCell ref="JOC132:JOF132"/>
    <mergeCell ref="JOG132:JOJ132"/>
    <mergeCell ref="JOK132:JON132"/>
    <mergeCell ref="JOO132:JOR132"/>
    <mergeCell ref="JOS132:JOV132"/>
    <mergeCell ref="JOW132:JOZ132"/>
    <mergeCell ref="JSS132:JSV132"/>
    <mergeCell ref="JSW132:JSZ132"/>
    <mergeCell ref="JTA132:JTD132"/>
    <mergeCell ref="JTE132:JTH132"/>
    <mergeCell ref="JTI132:JTL132"/>
    <mergeCell ref="JTM132:JTP132"/>
    <mergeCell ref="JRU132:JRX132"/>
    <mergeCell ref="JRY132:JSB132"/>
    <mergeCell ref="JSC132:JSF132"/>
    <mergeCell ref="JSG132:JSJ132"/>
    <mergeCell ref="JSK132:JSN132"/>
    <mergeCell ref="JSO132:JSR132"/>
    <mergeCell ref="JQW132:JQZ132"/>
    <mergeCell ref="JRA132:JRD132"/>
    <mergeCell ref="JRE132:JRH132"/>
    <mergeCell ref="JRI132:JRL132"/>
    <mergeCell ref="JRM132:JRP132"/>
    <mergeCell ref="JRQ132:JRT132"/>
    <mergeCell ref="JVM132:JVP132"/>
    <mergeCell ref="JVQ132:JVT132"/>
    <mergeCell ref="JVU132:JVX132"/>
    <mergeCell ref="JVY132:JWB132"/>
    <mergeCell ref="JWC132:JWF132"/>
    <mergeCell ref="JWG132:JWJ132"/>
    <mergeCell ref="JUO132:JUR132"/>
    <mergeCell ref="JUS132:JUV132"/>
    <mergeCell ref="JUW132:JUZ132"/>
    <mergeCell ref="JVA132:JVD132"/>
    <mergeCell ref="JVE132:JVH132"/>
    <mergeCell ref="JVI132:JVL132"/>
    <mergeCell ref="JTQ132:JTT132"/>
    <mergeCell ref="JTU132:JTX132"/>
    <mergeCell ref="JTY132:JUB132"/>
    <mergeCell ref="JUC132:JUF132"/>
    <mergeCell ref="JUG132:JUJ132"/>
    <mergeCell ref="JUK132:JUN132"/>
    <mergeCell ref="JYG132:JYJ132"/>
    <mergeCell ref="JYK132:JYN132"/>
    <mergeCell ref="JYO132:JYR132"/>
    <mergeCell ref="JYS132:JYV132"/>
    <mergeCell ref="JYW132:JYZ132"/>
    <mergeCell ref="JZA132:JZD132"/>
    <mergeCell ref="JXI132:JXL132"/>
    <mergeCell ref="JXM132:JXP132"/>
    <mergeCell ref="JXQ132:JXT132"/>
    <mergeCell ref="JXU132:JXX132"/>
    <mergeCell ref="JXY132:JYB132"/>
    <mergeCell ref="JYC132:JYF132"/>
    <mergeCell ref="JWK132:JWN132"/>
    <mergeCell ref="JWO132:JWR132"/>
    <mergeCell ref="JWS132:JWV132"/>
    <mergeCell ref="JWW132:JWZ132"/>
    <mergeCell ref="JXA132:JXD132"/>
    <mergeCell ref="JXE132:JXH132"/>
    <mergeCell ref="KBA132:KBD132"/>
    <mergeCell ref="KBE132:KBH132"/>
    <mergeCell ref="KBI132:KBL132"/>
    <mergeCell ref="KBM132:KBP132"/>
    <mergeCell ref="KBQ132:KBT132"/>
    <mergeCell ref="KBU132:KBX132"/>
    <mergeCell ref="KAC132:KAF132"/>
    <mergeCell ref="KAG132:KAJ132"/>
    <mergeCell ref="KAK132:KAN132"/>
    <mergeCell ref="KAO132:KAR132"/>
    <mergeCell ref="KAS132:KAV132"/>
    <mergeCell ref="KAW132:KAZ132"/>
    <mergeCell ref="JZE132:JZH132"/>
    <mergeCell ref="JZI132:JZL132"/>
    <mergeCell ref="JZM132:JZP132"/>
    <mergeCell ref="JZQ132:JZT132"/>
    <mergeCell ref="JZU132:JZX132"/>
    <mergeCell ref="JZY132:KAB132"/>
    <mergeCell ref="KDU132:KDX132"/>
    <mergeCell ref="KDY132:KEB132"/>
    <mergeCell ref="KEC132:KEF132"/>
    <mergeCell ref="KEG132:KEJ132"/>
    <mergeCell ref="KEK132:KEN132"/>
    <mergeCell ref="KEO132:KER132"/>
    <mergeCell ref="KCW132:KCZ132"/>
    <mergeCell ref="KDA132:KDD132"/>
    <mergeCell ref="KDE132:KDH132"/>
    <mergeCell ref="KDI132:KDL132"/>
    <mergeCell ref="KDM132:KDP132"/>
    <mergeCell ref="KDQ132:KDT132"/>
    <mergeCell ref="KBY132:KCB132"/>
    <mergeCell ref="KCC132:KCF132"/>
    <mergeCell ref="KCG132:KCJ132"/>
    <mergeCell ref="KCK132:KCN132"/>
    <mergeCell ref="KCO132:KCR132"/>
    <mergeCell ref="KCS132:KCV132"/>
    <mergeCell ref="KGO132:KGR132"/>
    <mergeCell ref="KGS132:KGV132"/>
    <mergeCell ref="KGW132:KGZ132"/>
    <mergeCell ref="KHA132:KHD132"/>
    <mergeCell ref="KHE132:KHH132"/>
    <mergeCell ref="KHI132:KHL132"/>
    <mergeCell ref="KFQ132:KFT132"/>
    <mergeCell ref="KFU132:KFX132"/>
    <mergeCell ref="KFY132:KGB132"/>
    <mergeCell ref="KGC132:KGF132"/>
    <mergeCell ref="KGG132:KGJ132"/>
    <mergeCell ref="KGK132:KGN132"/>
    <mergeCell ref="KES132:KEV132"/>
    <mergeCell ref="KEW132:KEZ132"/>
    <mergeCell ref="KFA132:KFD132"/>
    <mergeCell ref="KFE132:KFH132"/>
    <mergeCell ref="KFI132:KFL132"/>
    <mergeCell ref="KFM132:KFP132"/>
    <mergeCell ref="KJI132:KJL132"/>
    <mergeCell ref="KJM132:KJP132"/>
    <mergeCell ref="KJQ132:KJT132"/>
    <mergeCell ref="KJU132:KJX132"/>
    <mergeCell ref="KJY132:KKB132"/>
    <mergeCell ref="KKC132:KKF132"/>
    <mergeCell ref="KIK132:KIN132"/>
    <mergeCell ref="KIO132:KIR132"/>
    <mergeCell ref="KIS132:KIV132"/>
    <mergeCell ref="KIW132:KIZ132"/>
    <mergeCell ref="KJA132:KJD132"/>
    <mergeCell ref="KJE132:KJH132"/>
    <mergeCell ref="KHM132:KHP132"/>
    <mergeCell ref="KHQ132:KHT132"/>
    <mergeCell ref="KHU132:KHX132"/>
    <mergeCell ref="KHY132:KIB132"/>
    <mergeCell ref="KIC132:KIF132"/>
    <mergeCell ref="KIG132:KIJ132"/>
    <mergeCell ref="KMC132:KMF132"/>
    <mergeCell ref="KMG132:KMJ132"/>
    <mergeCell ref="KMK132:KMN132"/>
    <mergeCell ref="KMO132:KMR132"/>
    <mergeCell ref="KMS132:KMV132"/>
    <mergeCell ref="KMW132:KMZ132"/>
    <mergeCell ref="KLE132:KLH132"/>
    <mergeCell ref="KLI132:KLL132"/>
    <mergeCell ref="KLM132:KLP132"/>
    <mergeCell ref="KLQ132:KLT132"/>
    <mergeCell ref="KLU132:KLX132"/>
    <mergeCell ref="KLY132:KMB132"/>
    <mergeCell ref="KKG132:KKJ132"/>
    <mergeCell ref="KKK132:KKN132"/>
    <mergeCell ref="KKO132:KKR132"/>
    <mergeCell ref="KKS132:KKV132"/>
    <mergeCell ref="KKW132:KKZ132"/>
    <mergeCell ref="KLA132:KLD132"/>
    <mergeCell ref="KOW132:KOZ132"/>
    <mergeCell ref="KPA132:KPD132"/>
    <mergeCell ref="KPE132:KPH132"/>
    <mergeCell ref="KPI132:KPL132"/>
    <mergeCell ref="KPM132:KPP132"/>
    <mergeCell ref="KPQ132:KPT132"/>
    <mergeCell ref="KNY132:KOB132"/>
    <mergeCell ref="KOC132:KOF132"/>
    <mergeCell ref="KOG132:KOJ132"/>
    <mergeCell ref="KOK132:KON132"/>
    <mergeCell ref="KOO132:KOR132"/>
    <mergeCell ref="KOS132:KOV132"/>
    <mergeCell ref="KNA132:KND132"/>
    <mergeCell ref="KNE132:KNH132"/>
    <mergeCell ref="KNI132:KNL132"/>
    <mergeCell ref="KNM132:KNP132"/>
    <mergeCell ref="KNQ132:KNT132"/>
    <mergeCell ref="KNU132:KNX132"/>
    <mergeCell ref="KRQ132:KRT132"/>
    <mergeCell ref="KRU132:KRX132"/>
    <mergeCell ref="KRY132:KSB132"/>
    <mergeCell ref="KSC132:KSF132"/>
    <mergeCell ref="KSG132:KSJ132"/>
    <mergeCell ref="KSK132:KSN132"/>
    <mergeCell ref="KQS132:KQV132"/>
    <mergeCell ref="KQW132:KQZ132"/>
    <mergeCell ref="KRA132:KRD132"/>
    <mergeCell ref="KRE132:KRH132"/>
    <mergeCell ref="KRI132:KRL132"/>
    <mergeCell ref="KRM132:KRP132"/>
    <mergeCell ref="KPU132:KPX132"/>
    <mergeCell ref="KPY132:KQB132"/>
    <mergeCell ref="KQC132:KQF132"/>
    <mergeCell ref="KQG132:KQJ132"/>
    <mergeCell ref="KQK132:KQN132"/>
    <mergeCell ref="KQO132:KQR132"/>
    <mergeCell ref="KUK132:KUN132"/>
    <mergeCell ref="KUO132:KUR132"/>
    <mergeCell ref="KUS132:KUV132"/>
    <mergeCell ref="KUW132:KUZ132"/>
    <mergeCell ref="KVA132:KVD132"/>
    <mergeCell ref="KVE132:KVH132"/>
    <mergeCell ref="KTM132:KTP132"/>
    <mergeCell ref="KTQ132:KTT132"/>
    <mergeCell ref="KTU132:KTX132"/>
    <mergeCell ref="KTY132:KUB132"/>
    <mergeCell ref="KUC132:KUF132"/>
    <mergeCell ref="KUG132:KUJ132"/>
    <mergeCell ref="KSO132:KSR132"/>
    <mergeCell ref="KSS132:KSV132"/>
    <mergeCell ref="KSW132:KSZ132"/>
    <mergeCell ref="KTA132:KTD132"/>
    <mergeCell ref="KTE132:KTH132"/>
    <mergeCell ref="KTI132:KTL132"/>
    <mergeCell ref="KXE132:KXH132"/>
    <mergeCell ref="KXI132:KXL132"/>
    <mergeCell ref="KXM132:KXP132"/>
    <mergeCell ref="KXQ132:KXT132"/>
    <mergeCell ref="KXU132:KXX132"/>
    <mergeCell ref="KXY132:KYB132"/>
    <mergeCell ref="KWG132:KWJ132"/>
    <mergeCell ref="KWK132:KWN132"/>
    <mergeCell ref="KWO132:KWR132"/>
    <mergeCell ref="KWS132:KWV132"/>
    <mergeCell ref="KWW132:KWZ132"/>
    <mergeCell ref="KXA132:KXD132"/>
    <mergeCell ref="KVI132:KVL132"/>
    <mergeCell ref="KVM132:KVP132"/>
    <mergeCell ref="KVQ132:KVT132"/>
    <mergeCell ref="KVU132:KVX132"/>
    <mergeCell ref="KVY132:KWB132"/>
    <mergeCell ref="KWC132:KWF132"/>
    <mergeCell ref="KZY132:LAB132"/>
    <mergeCell ref="LAC132:LAF132"/>
    <mergeCell ref="LAG132:LAJ132"/>
    <mergeCell ref="LAK132:LAN132"/>
    <mergeCell ref="LAO132:LAR132"/>
    <mergeCell ref="LAS132:LAV132"/>
    <mergeCell ref="KZA132:KZD132"/>
    <mergeCell ref="KZE132:KZH132"/>
    <mergeCell ref="KZI132:KZL132"/>
    <mergeCell ref="KZM132:KZP132"/>
    <mergeCell ref="KZQ132:KZT132"/>
    <mergeCell ref="KZU132:KZX132"/>
    <mergeCell ref="KYC132:KYF132"/>
    <mergeCell ref="KYG132:KYJ132"/>
    <mergeCell ref="KYK132:KYN132"/>
    <mergeCell ref="KYO132:KYR132"/>
    <mergeCell ref="KYS132:KYV132"/>
    <mergeCell ref="KYW132:KYZ132"/>
    <mergeCell ref="LCS132:LCV132"/>
    <mergeCell ref="LCW132:LCZ132"/>
    <mergeCell ref="LDA132:LDD132"/>
    <mergeCell ref="LDE132:LDH132"/>
    <mergeCell ref="LDI132:LDL132"/>
    <mergeCell ref="LDM132:LDP132"/>
    <mergeCell ref="LBU132:LBX132"/>
    <mergeCell ref="LBY132:LCB132"/>
    <mergeCell ref="LCC132:LCF132"/>
    <mergeCell ref="LCG132:LCJ132"/>
    <mergeCell ref="LCK132:LCN132"/>
    <mergeCell ref="LCO132:LCR132"/>
    <mergeCell ref="LAW132:LAZ132"/>
    <mergeCell ref="LBA132:LBD132"/>
    <mergeCell ref="LBE132:LBH132"/>
    <mergeCell ref="LBI132:LBL132"/>
    <mergeCell ref="LBM132:LBP132"/>
    <mergeCell ref="LBQ132:LBT132"/>
    <mergeCell ref="LFM132:LFP132"/>
    <mergeCell ref="LFQ132:LFT132"/>
    <mergeCell ref="LFU132:LFX132"/>
    <mergeCell ref="LFY132:LGB132"/>
    <mergeCell ref="LGC132:LGF132"/>
    <mergeCell ref="LGG132:LGJ132"/>
    <mergeCell ref="LEO132:LER132"/>
    <mergeCell ref="LES132:LEV132"/>
    <mergeCell ref="LEW132:LEZ132"/>
    <mergeCell ref="LFA132:LFD132"/>
    <mergeCell ref="LFE132:LFH132"/>
    <mergeCell ref="LFI132:LFL132"/>
    <mergeCell ref="LDQ132:LDT132"/>
    <mergeCell ref="LDU132:LDX132"/>
    <mergeCell ref="LDY132:LEB132"/>
    <mergeCell ref="LEC132:LEF132"/>
    <mergeCell ref="LEG132:LEJ132"/>
    <mergeCell ref="LEK132:LEN132"/>
    <mergeCell ref="LIG132:LIJ132"/>
    <mergeCell ref="LIK132:LIN132"/>
    <mergeCell ref="LIO132:LIR132"/>
    <mergeCell ref="LIS132:LIV132"/>
    <mergeCell ref="LIW132:LIZ132"/>
    <mergeCell ref="LJA132:LJD132"/>
    <mergeCell ref="LHI132:LHL132"/>
    <mergeCell ref="LHM132:LHP132"/>
    <mergeCell ref="LHQ132:LHT132"/>
    <mergeCell ref="LHU132:LHX132"/>
    <mergeCell ref="LHY132:LIB132"/>
    <mergeCell ref="LIC132:LIF132"/>
    <mergeCell ref="LGK132:LGN132"/>
    <mergeCell ref="LGO132:LGR132"/>
    <mergeCell ref="LGS132:LGV132"/>
    <mergeCell ref="LGW132:LGZ132"/>
    <mergeCell ref="LHA132:LHD132"/>
    <mergeCell ref="LHE132:LHH132"/>
    <mergeCell ref="LLA132:LLD132"/>
    <mergeCell ref="LLE132:LLH132"/>
    <mergeCell ref="LLI132:LLL132"/>
    <mergeCell ref="LLM132:LLP132"/>
    <mergeCell ref="LLQ132:LLT132"/>
    <mergeCell ref="LLU132:LLX132"/>
    <mergeCell ref="LKC132:LKF132"/>
    <mergeCell ref="LKG132:LKJ132"/>
    <mergeCell ref="LKK132:LKN132"/>
    <mergeCell ref="LKO132:LKR132"/>
    <mergeCell ref="LKS132:LKV132"/>
    <mergeCell ref="LKW132:LKZ132"/>
    <mergeCell ref="LJE132:LJH132"/>
    <mergeCell ref="LJI132:LJL132"/>
    <mergeCell ref="LJM132:LJP132"/>
    <mergeCell ref="LJQ132:LJT132"/>
    <mergeCell ref="LJU132:LJX132"/>
    <mergeCell ref="LJY132:LKB132"/>
    <mergeCell ref="LNU132:LNX132"/>
    <mergeCell ref="LNY132:LOB132"/>
    <mergeCell ref="LOC132:LOF132"/>
    <mergeCell ref="LOG132:LOJ132"/>
    <mergeCell ref="LOK132:LON132"/>
    <mergeCell ref="LOO132:LOR132"/>
    <mergeCell ref="LMW132:LMZ132"/>
    <mergeCell ref="LNA132:LND132"/>
    <mergeCell ref="LNE132:LNH132"/>
    <mergeCell ref="LNI132:LNL132"/>
    <mergeCell ref="LNM132:LNP132"/>
    <mergeCell ref="LNQ132:LNT132"/>
    <mergeCell ref="LLY132:LMB132"/>
    <mergeCell ref="LMC132:LMF132"/>
    <mergeCell ref="LMG132:LMJ132"/>
    <mergeCell ref="LMK132:LMN132"/>
    <mergeCell ref="LMO132:LMR132"/>
    <mergeCell ref="LMS132:LMV132"/>
    <mergeCell ref="LQO132:LQR132"/>
    <mergeCell ref="LQS132:LQV132"/>
    <mergeCell ref="LQW132:LQZ132"/>
    <mergeCell ref="LRA132:LRD132"/>
    <mergeCell ref="LRE132:LRH132"/>
    <mergeCell ref="LRI132:LRL132"/>
    <mergeCell ref="LPQ132:LPT132"/>
    <mergeCell ref="LPU132:LPX132"/>
    <mergeCell ref="LPY132:LQB132"/>
    <mergeCell ref="LQC132:LQF132"/>
    <mergeCell ref="LQG132:LQJ132"/>
    <mergeCell ref="LQK132:LQN132"/>
    <mergeCell ref="LOS132:LOV132"/>
    <mergeCell ref="LOW132:LOZ132"/>
    <mergeCell ref="LPA132:LPD132"/>
    <mergeCell ref="LPE132:LPH132"/>
    <mergeCell ref="LPI132:LPL132"/>
    <mergeCell ref="LPM132:LPP132"/>
    <mergeCell ref="LTI132:LTL132"/>
    <mergeCell ref="LTM132:LTP132"/>
    <mergeCell ref="LTQ132:LTT132"/>
    <mergeCell ref="LTU132:LTX132"/>
    <mergeCell ref="LTY132:LUB132"/>
    <mergeCell ref="LUC132:LUF132"/>
    <mergeCell ref="LSK132:LSN132"/>
    <mergeCell ref="LSO132:LSR132"/>
    <mergeCell ref="LSS132:LSV132"/>
    <mergeCell ref="LSW132:LSZ132"/>
    <mergeCell ref="LTA132:LTD132"/>
    <mergeCell ref="LTE132:LTH132"/>
    <mergeCell ref="LRM132:LRP132"/>
    <mergeCell ref="LRQ132:LRT132"/>
    <mergeCell ref="LRU132:LRX132"/>
    <mergeCell ref="LRY132:LSB132"/>
    <mergeCell ref="LSC132:LSF132"/>
    <mergeCell ref="LSG132:LSJ132"/>
    <mergeCell ref="LWC132:LWF132"/>
    <mergeCell ref="LWG132:LWJ132"/>
    <mergeCell ref="LWK132:LWN132"/>
    <mergeCell ref="LWO132:LWR132"/>
    <mergeCell ref="LWS132:LWV132"/>
    <mergeCell ref="LWW132:LWZ132"/>
    <mergeCell ref="LVE132:LVH132"/>
    <mergeCell ref="LVI132:LVL132"/>
    <mergeCell ref="LVM132:LVP132"/>
    <mergeCell ref="LVQ132:LVT132"/>
    <mergeCell ref="LVU132:LVX132"/>
    <mergeCell ref="LVY132:LWB132"/>
    <mergeCell ref="LUG132:LUJ132"/>
    <mergeCell ref="LUK132:LUN132"/>
    <mergeCell ref="LUO132:LUR132"/>
    <mergeCell ref="LUS132:LUV132"/>
    <mergeCell ref="LUW132:LUZ132"/>
    <mergeCell ref="LVA132:LVD132"/>
    <mergeCell ref="LYW132:LYZ132"/>
    <mergeCell ref="LZA132:LZD132"/>
    <mergeCell ref="LZE132:LZH132"/>
    <mergeCell ref="LZI132:LZL132"/>
    <mergeCell ref="LZM132:LZP132"/>
    <mergeCell ref="LZQ132:LZT132"/>
    <mergeCell ref="LXY132:LYB132"/>
    <mergeCell ref="LYC132:LYF132"/>
    <mergeCell ref="LYG132:LYJ132"/>
    <mergeCell ref="LYK132:LYN132"/>
    <mergeCell ref="LYO132:LYR132"/>
    <mergeCell ref="LYS132:LYV132"/>
    <mergeCell ref="LXA132:LXD132"/>
    <mergeCell ref="LXE132:LXH132"/>
    <mergeCell ref="LXI132:LXL132"/>
    <mergeCell ref="LXM132:LXP132"/>
    <mergeCell ref="LXQ132:LXT132"/>
    <mergeCell ref="LXU132:LXX132"/>
    <mergeCell ref="MBQ132:MBT132"/>
    <mergeCell ref="MBU132:MBX132"/>
    <mergeCell ref="MBY132:MCB132"/>
    <mergeCell ref="MCC132:MCF132"/>
    <mergeCell ref="MCG132:MCJ132"/>
    <mergeCell ref="MCK132:MCN132"/>
    <mergeCell ref="MAS132:MAV132"/>
    <mergeCell ref="MAW132:MAZ132"/>
    <mergeCell ref="MBA132:MBD132"/>
    <mergeCell ref="MBE132:MBH132"/>
    <mergeCell ref="MBI132:MBL132"/>
    <mergeCell ref="MBM132:MBP132"/>
    <mergeCell ref="LZU132:LZX132"/>
    <mergeCell ref="LZY132:MAB132"/>
    <mergeCell ref="MAC132:MAF132"/>
    <mergeCell ref="MAG132:MAJ132"/>
    <mergeCell ref="MAK132:MAN132"/>
    <mergeCell ref="MAO132:MAR132"/>
    <mergeCell ref="MEK132:MEN132"/>
    <mergeCell ref="MEO132:MER132"/>
    <mergeCell ref="MES132:MEV132"/>
    <mergeCell ref="MEW132:MEZ132"/>
    <mergeCell ref="MFA132:MFD132"/>
    <mergeCell ref="MFE132:MFH132"/>
    <mergeCell ref="MDM132:MDP132"/>
    <mergeCell ref="MDQ132:MDT132"/>
    <mergeCell ref="MDU132:MDX132"/>
    <mergeCell ref="MDY132:MEB132"/>
    <mergeCell ref="MEC132:MEF132"/>
    <mergeCell ref="MEG132:MEJ132"/>
    <mergeCell ref="MCO132:MCR132"/>
    <mergeCell ref="MCS132:MCV132"/>
    <mergeCell ref="MCW132:MCZ132"/>
    <mergeCell ref="MDA132:MDD132"/>
    <mergeCell ref="MDE132:MDH132"/>
    <mergeCell ref="MDI132:MDL132"/>
    <mergeCell ref="MHE132:MHH132"/>
    <mergeCell ref="MHI132:MHL132"/>
    <mergeCell ref="MHM132:MHP132"/>
    <mergeCell ref="MHQ132:MHT132"/>
    <mergeCell ref="MHU132:MHX132"/>
    <mergeCell ref="MHY132:MIB132"/>
    <mergeCell ref="MGG132:MGJ132"/>
    <mergeCell ref="MGK132:MGN132"/>
    <mergeCell ref="MGO132:MGR132"/>
    <mergeCell ref="MGS132:MGV132"/>
    <mergeCell ref="MGW132:MGZ132"/>
    <mergeCell ref="MHA132:MHD132"/>
    <mergeCell ref="MFI132:MFL132"/>
    <mergeCell ref="MFM132:MFP132"/>
    <mergeCell ref="MFQ132:MFT132"/>
    <mergeCell ref="MFU132:MFX132"/>
    <mergeCell ref="MFY132:MGB132"/>
    <mergeCell ref="MGC132:MGF132"/>
    <mergeCell ref="MJY132:MKB132"/>
    <mergeCell ref="MKC132:MKF132"/>
    <mergeCell ref="MKG132:MKJ132"/>
    <mergeCell ref="MKK132:MKN132"/>
    <mergeCell ref="MKO132:MKR132"/>
    <mergeCell ref="MKS132:MKV132"/>
    <mergeCell ref="MJA132:MJD132"/>
    <mergeCell ref="MJE132:MJH132"/>
    <mergeCell ref="MJI132:MJL132"/>
    <mergeCell ref="MJM132:MJP132"/>
    <mergeCell ref="MJQ132:MJT132"/>
    <mergeCell ref="MJU132:MJX132"/>
    <mergeCell ref="MIC132:MIF132"/>
    <mergeCell ref="MIG132:MIJ132"/>
    <mergeCell ref="MIK132:MIN132"/>
    <mergeCell ref="MIO132:MIR132"/>
    <mergeCell ref="MIS132:MIV132"/>
    <mergeCell ref="MIW132:MIZ132"/>
    <mergeCell ref="MMS132:MMV132"/>
    <mergeCell ref="MMW132:MMZ132"/>
    <mergeCell ref="MNA132:MND132"/>
    <mergeCell ref="MNE132:MNH132"/>
    <mergeCell ref="MNI132:MNL132"/>
    <mergeCell ref="MNM132:MNP132"/>
    <mergeCell ref="MLU132:MLX132"/>
    <mergeCell ref="MLY132:MMB132"/>
    <mergeCell ref="MMC132:MMF132"/>
    <mergeCell ref="MMG132:MMJ132"/>
    <mergeCell ref="MMK132:MMN132"/>
    <mergeCell ref="MMO132:MMR132"/>
    <mergeCell ref="MKW132:MKZ132"/>
    <mergeCell ref="MLA132:MLD132"/>
    <mergeCell ref="MLE132:MLH132"/>
    <mergeCell ref="MLI132:MLL132"/>
    <mergeCell ref="MLM132:MLP132"/>
    <mergeCell ref="MLQ132:MLT132"/>
    <mergeCell ref="MPM132:MPP132"/>
    <mergeCell ref="MPQ132:MPT132"/>
    <mergeCell ref="MPU132:MPX132"/>
    <mergeCell ref="MPY132:MQB132"/>
    <mergeCell ref="MQC132:MQF132"/>
    <mergeCell ref="MQG132:MQJ132"/>
    <mergeCell ref="MOO132:MOR132"/>
    <mergeCell ref="MOS132:MOV132"/>
    <mergeCell ref="MOW132:MOZ132"/>
    <mergeCell ref="MPA132:MPD132"/>
    <mergeCell ref="MPE132:MPH132"/>
    <mergeCell ref="MPI132:MPL132"/>
    <mergeCell ref="MNQ132:MNT132"/>
    <mergeCell ref="MNU132:MNX132"/>
    <mergeCell ref="MNY132:MOB132"/>
    <mergeCell ref="MOC132:MOF132"/>
    <mergeCell ref="MOG132:MOJ132"/>
    <mergeCell ref="MOK132:MON132"/>
    <mergeCell ref="MSG132:MSJ132"/>
    <mergeCell ref="MSK132:MSN132"/>
    <mergeCell ref="MSO132:MSR132"/>
    <mergeCell ref="MSS132:MSV132"/>
    <mergeCell ref="MSW132:MSZ132"/>
    <mergeCell ref="MTA132:MTD132"/>
    <mergeCell ref="MRI132:MRL132"/>
    <mergeCell ref="MRM132:MRP132"/>
    <mergeCell ref="MRQ132:MRT132"/>
    <mergeCell ref="MRU132:MRX132"/>
    <mergeCell ref="MRY132:MSB132"/>
    <mergeCell ref="MSC132:MSF132"/>
    <mergeCell ref="MQK132:MQN132"/>
    <mergeCell ref="MQO132:MQR132"/>
    <mergeCell ref="MQS132:MQV132"/>
    <mergeCell ref="MQW132:MQZ132"/>
    <mergeCell ref="MRA132:MRD132"/>
    <mergeCell ref="MRE132:MRH132"/>
    <mergeCell ref="MVA132:MVD132"/>
    <mergeCell ref="MVE132:MVH132"/>
    <mergeCell ref="MVI132:MVL132"/>
    <mergeCell ref="MVM132:MVP132"/>
    <mergeCell ref="MVQ132:MVT132"/>
    <mergeCell ref="MVU132:MVX132"/>
    <mergeCell ref="MUC132:MUF132"/>
    <mergeCell ref="MUG132:MUJ132"/>
    <mergeCell ref="MUK132:MUN132"/>
    <mergeCell ref="MUO132:MUR132"/>
    <mergeCell ref="MUS132:MUV132"/>
    <mergeCell ref="MUW132:MUZ132"/>
    <mergeCell ref="MTE132:MTH132"/>
    <mergeCell ref="MTI132:MTL132"/>
    <mergeCell ref="MTM132:MTP132"/>
    <mergeCell ref="MTQ132:MTT132"/>
    <mergeCell ref="MTU132:MTX132"/>
    <mergeCell ref="MTY132:MUB132"/>
    <mergeCell ref="MXU132:MXX132"/>
    <mergeCell ref="MXY132:MYB132"/>
    <mergeCell ref="MYC132:MYF132"/>
    <mergeCell ref="MYG132:MYJ132"/>
    <mergeCell ref="MYK132:MYN132"/>
    <mergeCell ref="MYO132:MYR132"/>
    <mergeCell ref="MWW132:MWZ132"/>
    <mergeCell ref="MXA132:MXD132"/>
    <mergeCell ref="MXE132:MXH132"/>
    <mergeCell ref="MXI132:MXL132"/>
    <mergeCell ref="MXM132:MXP132"/>
    <mergeCell ref="MXQ132:MXT132"/>
    <mergeCell ref="MVY132:MWB132"/>
    <mergeCell ref="MWC132:MWF132"/>
    <mergeCell ref="MWG132:MWJ132"/>
    <mergeCell ref="MWK132:MWN132"/>
    <mergeCell ref="MWO132:MWR132"/>
    <mergeCell ref="MWS132:MWV132"/>
    <mergeCell ref="NAO132:NAR132"/>
    <mergeCell ref="NAS132:NAV132"/>
    <mergeCell ref="NAW132:NAZ132"/>
    <mergeCell ref="NBA132:NBD132"/>
    <mergeCell ref="NBE132:NBH132"/>
    <mergeCell ref="NBI132:NBL132"/>
    <mergeCell ref="MZQ132:MZT132"/>
    <mergeCell ref="MZU132:MZX132"/>
    <mergeCell ref="MZY132:NAB132"/>
    <mergeCell ref="NAC132:NAF132"/>
    <mergeCell ref="NAG132:NAJ132"/>
    <mergeCell ref="NAK132:NAN132"/>
    <mergeCell ref="MYS132:MYV132"/>
    <mergeCell ref="MYW132:MYZ132"/>
    <mergeCell ref="MZA132:MZD132"/>
    <mergeCell ref="MZE132:MZH132"/>
    <mergeCell ref="MZI132:MZL132"/>
    <mergeCell ref="MZM132:MZP132"/>
    <mergeCell ref="NDI132:NDL132"/>
    <mergeCell ref="NDM132:NDP132"/>
    <mergeCell ref="NDQ132:NDT132"/>
    <mergeCell ref="NDU132:NDX132"/>
    <mergeCell ref="NDY132:NEB132"/>
    <mergeCell ref="NEC132:NEF132"/>
    <mergeCell ref="NCK132:NCN132"/>
    <mergeCell ref="NCO132:NCR132"/>
    <mergeCell ref="NCS132:NCV132"/>
    <mergeCell ref="NCW132:NCZ132"/>
    <mergeCell ref="NDA132:NDD132"/>
    <mergeCell ref="NDE132:NDH132"/>
    <mergeCell ref="NBM132:NBP132"/>
    <mergeCell ref="NBQ132:NBT132"/>
    <mergeCell ref="NBU132:NBX132"/>
    <mergeCell ref="NBY132:NCB132"/>
    <mergeCell ref="NCC132:NCF132"/>
    <mergeCell ref="NCG132:NCJ132"/>
    <mergeCell ref="NGC132:NGF132"/>
    <mergeCell ref="NGG132:NGJ132"/>
    <mergeCell ref="NGK132:NGN132"/>
    <mergeCell ref="NGO132:NGR132"/>
    <mergeCell ref="NGS132:NGV132"/>
    <mergeCell ref="NGW132:NGZ132"/>
    <mergeCell ref="NFE132:NFH132"/>
    <mergeCell ref="NFI132:NFL132"/>
    <mergeCell ref="NFM132:NFP132"/>
    <mergeCell ref="NFQ132:NFT132"/>
    <mergeCell ref="NFU132:NFX132"/>
    <mergeCell ref="NFY132:NGB132"/>
    <mergeCell ref="NEG132:NEJ132"/>
    <mergeCell ref="NEK132:NEN132"/>
    <mergeCell ref="NEO132:NER132"/>
    <mergeCell ref="NES132:NEV132"/>
    <mergeCell ref="NEW132:NEZ132"/>
    <mergeCell ref="NFA132:NFD132"/>
    <mergeCell ref="NIW132:NIZ132"/>
    <mergeCell ref="NJA132:NJD132"/>
    <mergeCell ref="NJE132:NJH132"/>
    <mergeCell ref="NJI132:NJL132"/>
    <mergeCell ref="NJM132:NJP132"/>
    <mergeCell ref="NJQ132:NJT132"/>
    <mergeCell ref="NHY132:NIB132"/>
    <mergeCell ref="NIC132:NIF132"/>
    <mergeCell ref="NIG132:NIJ132"/>
    <mergeCell ref="NIK132:NIN132"/>
    <mergeCell ref="NIO132:NIR132"/>
    <mergeCell ref="NIS132:NIV132"/>
    <mergeCell ref="NHA132:NHD132"/>
    <mergeCell ref="NHE132:NHH132"/>
    <mergeCell ref="NHI132:NHL132"/>
    <mergeCell ref="NHM132:NHP132"/>
    <mergeCell ref="NHQ132:NHT132"/>
    <mergeCell ref="NHU132:NHX132"/>
    <mergeCell ref="NLQ132:NLT132"/>
    <mergeCell ref="NLU132:NLX132"/>
    <mergeCell ref="NLY132:NMB132"/>
    <mergeCell ref="NMC132:NMF132"/>
    <mergeCell ref="NMG132:NMJ132"/>
    <mergeCell ref="NMK132:NMN132"/>
    <mergeCell ref="NKS132:NKV132"/>
    <mergeCell ref="NKW132:NKZ132"/>
    <mergeCell ref="NLA132:NLD132"/>
    <mergeCell ref="NLE132:NLH132"/>
    <mergeCell ref="NLI132:NLL132"/>
    <mergeCell ref="NLM132:NLP132"/>
    <mergeCell ref="NJU132:NJX132"/>
    <mergeCell ref="NJY132:NKB132"/>
    <mergeCell ref="NKC132:NKF132"/>
    <mergeCell ref="NKG132:NKJ132"/>
    <mergeCell ref="NKK132:NKN132"/>
    <mergeCell ref="NKO132:NKR132"/>
    <mergeCell ref="NOK132:NON132"/>
    <mergeCell ref="NOO132:NOR132"/>
    <mergeCell ref="NOS132:NOV132"/>
    <mergeCell ref="NOW132:NOZ132"/>
    <mergeCell ref="NPA132:NPD132"/>
    <mergeCell ref="NPE132:NPH132"/>
    <mergeCell ref="NNM132:NNP132"/>
    <mergeCell ref="NNQ132:NNT132"/>
    <mergeCell ref="NNU132:NNX132"/>
    <mergeCell ref="NNY132:NOB132"/>
    <mergeCell ref="NOC132:NOF132"/>
    <mergeCell ref="NOG132:NOJ132"/>
    <mergeCell ref="NMO132:NMR132"/>
    <mergeCell ref="NMS132:NMV132"/>
    <mergeCell ref="NMW132:NMZ132"/>
    <mergeCell ref="NNA132:NND132"/>
    <mergeCell ref="NNE132:NNH132"/>
    <mergeCell ref="NNI132:NNL132"/>
    <mergeCell ref="NRE132:NRH132"/>
    <mergeCell ref="NRI132:NRL132"/>
    <mergeCell ref="NRM132:NRP132"/>
    <mergeCell ref="NRQ132:NRT132"/>
    <mergeCell ref="NRU132:NRX132"/>
    <mergeCell ref="NRY132:NSB132"/>
    <mergeCell ref="NQG132:NQJ132"/>
    <mergeCell ref="NQK132:NQN132"/>
    <mergeCell ref="NQO132:NQR132"/>
    <mergeCell ref="NQS132:NQV132"/>
    <mergeCell ref="NQW132:NQZ132"/>
    <mergeCell ref="NRA132:NRD132"/>
    <mergeCell ref="NPI132:NPL132"/>
    <mergeCell ref="NPM132:NPP132"/>
    <mergeCell ref="NPQ132:NPT132"/>
    <mergeCell ref="NPU132:NPX132"/>
    <mergeCell ref="NPY132:NQB132"/>
    <mergeCell ref="NQC132:NQF132"/>
    <mergeCell ref="NTY132:NUB132"/>
    <mergeCell ref="NUC132:NUF132"/>
    <mergeCell ref="NUG132:NUJ132"/>
    <mergeCell ref="NUK132:NUN132"/>
    <mergeCell ref="NUO132:NUR132"/>
    <mergeCell ref="NUS132:NUV132"/>
    <mergeCell ref="NTA132:NTD132"/>
    <mergeCell ref="NTE132:NTH132"/>
    <mergeCell ref="NTI132:NTL132"/>
    <mergeCell ref="NTM132:NTP132"/>
    <mergeCell ref="NTQ132:NTT132"/>
    <mergeCell ref="NTU132:NTX132"/>
    <mergeCell ref="NSC132:NSF132"/>
    <mergeCell ref="NSG132:NSJ132"/>
    <mergeCell ref="NSK132:NSN132"/>
    <mergeCell ref="NSO132:NSR132"/>
    <mergeCell ref="NSS132:NSV132"/>
    <mergeCell ref="NSW132:NSZ132"/>
    <mergeCell ref="NWS132:NWV132"/>
    <mergeCell ref="NWW132:NWZ132"/>
    <mergeCell ref="NXA132:NXD132"/>
    <mergeCell ref="NXE132:NXH132"/>
    <mergeCell ref="NXI132:NXL132"/>
    <mergeCell ref="NXM132:NXP132"/>
    <mergeCell ref="NVU132:NVX132"/>
    <mergeCell ref="NVY132:NWB132"/>
    <mergeCell ref="NWC132:NWF132"/>
    <mergeCell ref="NWG132:NWJ132"/>
    <mergeCell ref="NWK132:NWN132"/>
    <mergeCell ref="NWO132:NWR132"/>
    <mergeCell ref="NUW132:NUZ132"/>
    <mergeCell ref="NVA132:NVD132"/>
    <mergeCell ref="NVE132:NVH132"/>
    <mergeCell ref="NVI132:NVL132"/>
    <mergeCell ref="NVM132:NVP132"/>
    <mergeCell ref="NVQ132:NVT132"/>
    <mergeCell ref="NZM132:NZP132"/>
    <mergeCell ref="NZQ132:NZT132"/>
    <mergeCell ref="NZU132:NZX132"/>
    <mergeCell ref="NZY132:OAB132"/>
    <mergeCell ref="OAC132:OAF132"/>
    <mergeCell ref="OAG132:OAJ132"/>
    <mergeCell ref="NYO132:NYR132"/>
    <mergeCell ref="NYS132:NYV132"/>
    <mergeCell ref="NYW132:NYZ132"/>
    <mergeCell ref="NZA132:NZD132"/>
    <mergeCell ref="NZE132:NZH132"/>
    <mergeCell ref="NZI132:NZL132"/>
    <mergeCell ref="NXQ132:NXT132"/>
    <mergeCell ref="NXU132:NXX132"/>
    <mergeCell ref="NXY132:NYB132"/>
    <mergeCell ref="NYC132:NYF132"/>
    <mergeCell ref="NYG132:NYJ132"/>
    <mergeCell ref="NYK132:NYN132"/>
    <mergeCell ref="OCG132:OCJ132"/>
    <mergeCell ref="OCK132:OCN132"/>
    <mergeCell ref="OCO132:OCR132"/>
    <mergeCell ref="OCS132:OCV132"/>
    <mergeCell ref="OCW132:OCZ132"/>
    <mergeCell ref="ODA132:ODD132"/>
    <mergeCell ref="OBI132:OBL132"/>
    <mergeCell ref="OBM132:OBP132"/>
    <mergeCell ref="OBQ132:OBT132"/>
    <mergeCell ref="OBU132:OBX132"/>
    <mergeCell ref="OBY132:OCB132"/>
    <mergeCell ref="OCC132:OCF132"/>
    <mergeCell ref="OAK132:OAN132"/>
    <mergeCell ref="OAO132:OAR132"/>
    <mergeCell ref="OAS132:OAV132"/>
    <mergeCell ref="OAW132:OAZ132"/>
    <mergeCell ref="OBA132:OBD132"/>
    <mergeCell ref="OBE132:OBH132"/>
    <mergeCell ref="OFA132:OFD132"/>
    <mergeCell ref="OFE132:OFH132"/>
    <mergeCell ref="OFI132:OFL132"/>
    <mergeCell ref="OFM132:OFP132"/>
    <mergeCell ref="OFQ132:OFT132"/>
    <mergeCell ref="OFU132:OFX132"/>
    <mergeCell ref="OEC132:OEF132"/>
    <mergeCell ref="OEG132:OEJ132"/>
    <mergeCell ref="OEK132:OEN132"/>
    <mergeCell ref="OEO132:OER132"/>
    <mergeCell ref="OES132:OEV132"/>
    <mergeCell ref="OEW132:OEZ132"/>
    <mergeCell ref="ODE132:ODH132"/>
    <mergeCell ref="ODI132:ODL132"/>
    <mergeCell ref="ODM132:ODP132"/>
    <mergeCell ref="ODQ132:ODT132"/>
    <mergeCell ref="ODU132:ODX132"/>
    <mergeCell ref="ODY132:OEB132"/>
    <mergeCell ref="OHU132:OHX132"/>
    <mergeCell ref="OHY132:OIB132"/>
    <mergeCell ref="OIC132:OIF132"/>
    <mergeCell ref="OIG132:OIJ132"/>
    <mergeCell ref="OIK132:OIN132"/>
    <mergeCell ref="OIO132:OIR132"/>
    <mergeCell ref="OGW132:OGZ132"/>
    <mergeCell ref="OHA132:OHD132"/>
    <mergeCell ref="OHE132:OHH132"/>
    <mergeCell ref="OHI132:OHL132"/>
    <mergeCell ref="OHM132:OHP132"/>
    <mergeCell ref="OHQ132:OHT132"/>
    <mergeCell ref="OFY132:OGB132"/>
    <mergeCell ref="OGC132:OGF132"/>
    <mergeCell ref="OGG132:OGJ132"/>
    <mergeCell ref="OGK132:OGN132"/>
    <mergeCell ref="OGO132:OGR132"/>
    <mergeCell ref="OGS132:OGV132"/>
    <mergeCell ref="OKO132:OKR132"/>
    <mergeCell ref="OKS132:OKV132"/>
    <mergeCell ref="OKW132:OKZ132"/>
    <mergeCell ref="OLA132:OLD132"/>
    <mergeCell ref="OLE132:OLH132"/>
    <mergeCell ref="OLI132:OLL132"/>
    <mergeCell ref="OJQ132:OJT132"/>
    <mergeCell ref="OJU132:OJX132"/>
    <mergeCell ref="OJY132:OKB132"/>
    <mergeCell ref="OKC132:OKF132"/>
    <mergeCell ref="OKG132:OKJ132"/>
    <mergeCell ref="OKK132:OKN132"/>
    <mergeCell ref="OIS132:OIV132"/>
    <mergeCell ref="OIW132:OIZ132"/>
    <mergeCell ref="OJA132:OJD132"/>
    <mergeCell ref="OJE132:OJH132"/>
    <mergeCell ref="OJI132:OJL132"/>
    <mergeCell ref="OJM132:OJP132"/>
    <mergeCell ref="ONI132:ONL132"/>
    <mergeCell ref="ONM132:ONP132"/>
    <mergeCell ref="ONQ132:ONT132"/>
    <mergeCell ref="ONU132:ONX132"/>
    <mergeCell ref="ONY132:OOB132"/>
    <mergeCell ref="OOC132:OOF132"/>
    <mergeCell ref="OMK132:OMN132"/>
    <mergeCell ref="OMO132:OMR132"/>
    <mergeCell ref="OMS132:OMV132"/>
    <mergeCell ref="OMW132:OMZ132"/>
    <mergeCell ref="ONA132:OND132"/>
    <mergeCell ref="ONE132:ONH132"/>
    <mergeCell ref="OLM132:OLP132"/>
    <mergeCell ref="OLQ132:OLT132"/>
    <mergeCell ref="OLU132:OLX132"/>
    <mergeCell ref="OLY132:OMB132"/>
    <mergeCell ref="OMC132:OMF132"/>
    <mergeCell ref="OMG132:OMJ132"/>
    <mergeCell ref="OQC132:OQF132"/>
    <mergeCell ref="OQG132:OQJ132"/>
    <mergeCell ref="OQK132:OQN132"/>
    <mergeCell ref="OQO132:OQR132"/>
    <mergeCell ref="OQS132:OQV132"/>
    <mergeCell ref="OQW132:OQZ132"/>
    <mergeCell ref="OPE132:OPH132"/>
    <mergeCell ref="OPI132:OPL132"/>
    <mergeCell ref="OPM132:OPP132"/>
    <mergeCell ref="OPQ132:OPT132"/>
    <mergeCell ref="OPU132:OPX132"/>
    <mergeCell ref="OPY132:OQB132"/>
    <mergeCell ref="OOG132:OOJ132"/>
    <mergeCell ref="OOK132:OON132"/>
    <mergeCell ref="OOO132:OOR132"/>
    <mergeCell ref="OOS132:OOV132"/>
    <mergeCell ref="OOW132:OOZ132"/>
    <mergeCell ref="OPA132:OPD132"/>
    <mergeCell ref="OSW132:OSZ132"/>
    <mergeCell ref="OTA132:OTD132"/>
    <mergeCell ref="OTE132:OTH132"/>
    <mergeCell ref="OTI132:OTL132"/>
    <mergeCell ref="OTM132:OTP132"/>
    <mergeCell ref="OTQ132:OTT132"/>
    <mergeCell ref="ORY132:OSB132"/>
    <mergeCell ref="OSC132:OSF132"/>
    <mergeCell ref="OSG132:OSJ132"/>
    <mergeCell ref="OSK132:OSN132"/>
    <mergeCell ref="OSO132:OSR132"/>
    <mergeCell ref="OSS132:OSV132"/>
    <mergeCell ref="ORA132:ORD132"/>
    <mergeCell ref="ORE132:ORH132"/>
    <mergeCell ref="ORI132:ORL132"/>
    <mergeCell ref="ORM132:ORP132"/>
    <mergeCell ref="ORQ132:ORT132"/>
    <mergeCell ref="ORU132:ORX132"/>
    <mergeCell ref="OVQ132:OVT132"/>
    <mergeCell ref="OVU132:OVX132"/>
    <mergeCell ref="OVY132:OWB132"/>
    <mergeCell ref="OWC132:OWF132"/>
    <mergeCell ref="OWG132:OWJ132"/>
    <mergeCell ref="OWK132:OWN132"/>
    <mergeCell ref="OUS132:OUV132"/>
    <mergeCell ref="OUW132:OUZ132"/>
    <mergeCell ref="OVA132:OVD132"/>
    <mergeCell ref="OVE132:OVH132"/>
    <mergeCell ref="OVI132:OVL132"/>
    <mergeCell ref="OVM132:OVP132"/>
    <mergeCell ref="OTU132:OTX132"/>
    <mergeCell ref="OTY132:OUB132"/>
    <mergeCell ref="OUC132:OUF132"/>
    <mergeCell ref="OUG132:OUJ132"/>
    <mergeCell ref="OUK132:OUN132"/>
    <mergeCell ref="OUO132:OUR132"/>
    <mergeCell ref="OYK132:OYN132"/>
    <mergeCell ref="OYO132:OYR132"/>
    <mergeCell ref="OYS132:OYV132"/>
    <mergeCell ref="OYW132:OYZ132"/>
    <mergeCell ref="OZA132:OZD132"/>
    <mergeCell ref="OZE132:OZH132"/>
    <mergeCell ref="OXM132:OXP132"/>
    <mergeCell ref="OXQ132:OXT132"/>
    <mergeCell ref="OXU132:OXX132"/>
    <mergeCell ref="OXY132:OYB132"/>
    <mergeCell ref="OYC132:OYF132"/>
    <mergeCell ref="OYG132:OYJ132"/>
    <mergeCell ref="OWO132:OWR132"/>
    <mergeCell ref="OWS132:OWV132"/>
    <mergeCell ref="OWW132:OWZ132"/>
    <mergeCell ref="OXA132:OXD132"/>
    <mergeCell ref="OXE132:OXH132"/>
    <mergeCell ref="OXI132:OXL132"/>
    <mergeCell ref="PBE132:PBH132"/>
    <mergeCell ref="PBI132:PBL132"/>
    <mergeCell ref="PBM132:PBP132"/>
    <mergeCell ref="PBQ132:PBT132"/>
    <mergeCell ref="PBU132:PBX132"/>
    <mergeCell ref="PBY132:PCB132"/>
    <mergeCell ref="PAG132:PAJ132"/>
    <mergeCell ref="PAK132:PAN132"/>
    <mergeCell ref="PAO132:PAR132"/>
    <mergeCell ref="PAS132:PAV132"/>
    <mergeCell ref="PAW132:PAZ132"/>
    <mergeCell ref="PBA132:PBD132"/>
    <mergeCell ref="OZI132:OZL132"/>
    <mergeCell ref="OZM132:OZP132"/>
    <mergeCell ref="OZQ132:OZT132"/>
    <mergeCell ref="OZU132:OZX132"/>
    <mergeCell ref="OZY132:PAB132"/>
    <mergeCell ref="PAC132:PAF132"/>
    <mergeCell ref="PDY132:PEB132"/>
    <mergeCell ref="PEC132:PEF132"/>
    <mergeCell ref="PEG132:PEJ132"/>
    <mergeCell ref="PEK132:PEN132"/>
    <mergeCell ref="PEO132:PER132"/>
    <mergeCell ref="PES132:PEV132"/>
    <mergeCell ref="PDA132:PDD132"/>
    <mergeCell ref="PDE132:PDH132"/>
    <mergeCell ref="PDI132:PDL132"/>
    <mergeCell ref="PDM132:PDP132"/>
    <mergeCell ref="PDQ132:PDT132"/>
    <mergeCell ref="PDU132:PDX132"/>
    <mergeCell ref="PCC132:PCF132"/>
    <mergeCell ref="PCG132:PCJ132"/>
    <mergeCell ref="PCK132:PCN132"/>
    <mergeCell ref="PCO132:PCR132"/>
    <mergeCell ref="PCS132:PCV132"/>
    <mergeCell ref="PCW132:PCZ132"/>
    <mergeCell ref="PGS132:PGV132"/>
    <mergeCell ref="PGW132:PGZ132"/>
    <mergeCell ref="PHA132:PHD132"/>
    <mergeCell ref="PHE132:PHH132"/>
    <mergeCell ref="PHI132:PHL132"/>
    <mergeCell ref="PHM132:PHP132"/>
    <mergeCell ref="PFU132:PFX132"/>
    <mergeCell ref="PFY132:PGB132"/>
    <mergeCell ref="PGC132:PGF132"/>
    <mergeCell ref="PGG132:PGJ132"/>
    <mergeCell ref="PGK132:PGN132"/>
    <mergeCell ref="PGO132:PGR132"/>
    <mergeCell ref="PEW132:PEZ132"/>
    <mergeCell ref="PFA132:PFD132"/>
    <mergeCell ref="PFE132:PFH132"/>
    <mergeCell ref="PFI132:PFL132"/>
    <mergeCell ref="PFM132:PFP132"/>
    <mergeCell ref="PFQ132:PFT132"/>
    <mergeCell ref="PJM132:PJP132"/>
    <mergeCell ref="PJQ132:PJT132"/>
    <mergeCell ref="PJU132:PJX132"/>
    <mergeCell ref="PJY132:PKB132"/>
    <mergeCell ref="PKC132:PKF132"/>
    <mergeCell ref="PKG132:PKJ132"/>
    <mergeCell ref="PIO132:PIR132"/>
    <mergeCell ref="PIS132:PIV132"/>
    <mergeCell ref="PIW132:PIZ132"/>
    <mergeCell ref="PJA132:PJD132"/>
    <mergeCell ref="PJE132:PJH132"/>
    <mergeCell ref="PJI132:PJL132"/>
    <mergeCell ref="PHQ132:PHT132"/>
    <mergeCell ref="PHU132:PHX132"/>
    <mergeCell ref="PHY132:PIB132"/>
    <mergeCell ref="PIC132:PIF132"/>
    <mergeCell ref="PIG132:PIJ132"/>
    <mergeCell ref="PIK132:PIN132"/>
    <mergeCell ref="PMG132:PMJ132"/>
    <mergeCell ref="PMK132:PMN132"/>
    <mergeCell ref="PMO132:PMR132"/>
    <mergeCell ref="PMS132:PMV132"/>
    <mergeCell ref="PMW132:PMZ132"/>
    <mergeCell ref="PNA132:PND132"/>
    <mergeCell ref="PLI132:PLL132"/>
    <mergeCell ref="PLM132:PLP132"/>
    <mergeCell ref="PLQ132:PLT132"/>
    <mergeCell ref="PLU132:PLX132"/>
    <mergeCell ref="PLY132:PMB132"/>
    <mergeCell ref="PMC132:PMF132"/>
    <mergeCell ref="PKK132:PKN132"/>
    <mergeCell ref="PKO132:PKR132"/>
    <mergeCell ref="PKS132:PKV132"/>
    <mergeCell ref="PKW132:PKZ132"/>
    <mergeCell ref="PLA132:PLD132"/>
    <mergeCell ref="PLE132:PLH132"/>
    <mergeCell ref="PPA132:PPD132"/>
    <mergeCell ref="PPE132:PPH132"/>
    <mergeCell ref="PPI132:PPL132"/>
    <mergeCell ref="PPM132:PPP132"/>
    <mergeCell ref="PPQ132:PPT132"/>
    <mergeCell ref="PPU132:PPX132"/>
    <mergeCell ref="POC132:POF132"/>
    <mergeCell ref="POG132:POJ132"/>
    <mergeCell ref="POK132:PON132"/>
    <mergeCell ref="POO132:POR132"/>
    <mergeCell ref="POS132:POV132"/>
    <mergeCell ref="POW132:POZ132"/>
    <mergeCell ref="PNE132:PNH132"/>
    <mergeCell ref="PNI132:PNL132"/>
    <mergeCell ref="PNM132:PNP132"/>
    <mergeCell ref="PNQ132:PNT132"/>
    <mergeCell ref="PNU132:PNX132"/>
    <mergeCell ref="PNY132:POB132"/>
    <mergeCell ref="PRU132:PRX132"/>
    <mergeCell ref="PRY132:PSB132"/>
    <mergeCell ref="PSC132:PSF132"/>
    <mergeCell ref="PSG132:PSJ132"/>
    <mergeCell ref="PSK132:PSN132"/>
    <mergeCell ref="PSO132:PSR132"/>
    <mergeCell ref="PQW132:PQZ132"/>
    <mergeCell ref="PRA132:PRD132"/>
    <mergeCell ref="PRE132:PRH132"/>
    <mergeCell ref="PRI132:PRL132"/>
    <mergeCell ref="PRM132:PRP132"/>
    <mergeCell ref="PRQ132:PRT132"/>
    <mergeCell ref="PPY132:PQB132"/>
    <mergeCell ref="PQC132:PQF132"/>
    <mergeCell ref="PQG132:PQJ132"/>
    <mergeCell ref="PQK132:PQN132"/>
    <mergeCell ref="PQO132:PQR132"/>
    <mergeCell ref="PQS132:PQV132"/>
    <mergeCell ref="PUO132:PUR132"/>
    <mergeCell ref="PUS132:PUV132"/>
    <mergeCell ref="PUW132:PUZ132"/>
    <mergeCell ref="PVA132:PVD132"/>
    <mergeCell ref="PVE132:PVH132"/>
    <mergeCell ref="PVI132:PVL132"/>
    <mergeCell ref="PTQ132:PTT132"/>
    <mergeCell ref="PTU132:PTX132"/>
    <mergeCell ref="PTY132:PUB132"/>
    <mergeCell ref="PUC132:PUF132"/>
    <mergeCell ref="PUG132:PUJ132"/>
    <mergeCell ref="PUK132:PUN132"/>
    <mergeCell ref="PSS132:PSV132"/>
    <mergeCell ref="PSW132:PSZ132"/>
    <mergeCell ref="PTA132:PTD132"/>
    <mergeCell ref="PTE132:PTH132"/>
    <mergeCell ref="PTI132:PTL132"/>
    <mergeCell ref="PTM132:PTP132"/>
    <mergeCell ref="PXI132:PXL132"/>
    <mergeCell ref="PXM132:PXP132"/>
    <mergeCell ref="PXQ132:PXT132"/>
    <mergeCell ref="PXU132:PXX132"/>
    <mergeCell ref="PXY132:PYB132"/>
    <mergeCell ref="PYC132:PYF132"/>
    <mergeCell ref="PWK132:PWN132"/>
    <mergeCell ref="PWO132:PWR132"/>
    <mergeCell ref="PWS132:PWV132"/>
    <mergeCell ref="PWW132:PWZ132"/>
    <mergeCell ref="PXA132:PXD132"/>
    <mergeCell ref="PXE132:PXH132"/>
    <mergeCell ref="PVM132:PVP132"/>
    <mergeCell ref="PVQ132:PVT132"/>
    <mergeCell ref="PVU132:PVX132"/>
    <mergeCell ref="PVY132:PWB132"/>
    <mergeCell ref="PWC132:PWF132"/>
    <mergeCell ref="PWG132:PWJ132"/>
    <mergeCell ref="QAC132:QAF132"/>
    <mergeCell ref="QAG132:QAJ132"/>
    <mergeCell ref="QAK132:QAN132"/>
    <mergeCell ref="QAO132:QAR132"/>
    <mergeCell ref="QAS132:QAV132"/>
    <mergeCell ref="QAW132:QAZ132"/>
    <mergeCell ref="PZE132:PZH132"/>
    <mergeCell ref="PZI132:PZL132"/>
    <mergeCell ref="PZM132:PZP132"/>
    <mergeCell ref="PZQ132:PZT132"/>
    <mergeCell ref="PZU132:PZX132"/>
    <mergeCell ref="PZY132:QAB132"/>
    <mergeCell ref="PYG132:PYJ132"/>
    <mergeCell ref="PYK132:PYN132"/>
    <mergeCell ref="PYO132:PYR132"/>
    <mergeCell ref="PYS132:PYV132"/>
    <mergeCell ref="PYW132:PYZ132"/>
    <mergeCell ref="PZA132:PZD132"/>
    <mergeCell ref="QCW132:QCZ132"/>
    <mergeCell ref="QDA132:QDD132"/>
    <mergeCell ref="QDE132:QDH132"/>
    <mergeCell ref="QDI132:QDL132"/>
    <mergeCell ref="QDM132:QDP132"/>
    <mergeCell ref="QDQ132:QDT132"/>
    <mergeCell ref="QBY132:QCB132"/>
    <mergeCell ref="QCC132:QCF132"/>
    <mergeCell ref="QCG132:QCJ132"/>
    <mergeCell ref="QCK132:QCN132"/>
    <mergeCell ref="QCO132:QCR132"/>
    <mergeCell ref="QCS132:QCV132"/>
    <mergeCell ref="QBA132:QBD132"/>
    <mergeCell ref="QBE132:QBH132"/>
    <mergeCell ref="QBI132:QBL132"/>
    <mergeCell ref="QBM132:QBP132"/>
    <mergeCell ref="QBQ132:QBT132"/>
    <mergeCell ref="QBU132:QBX132"/>
    <mergeCell ref="QFQ132:QFT132"/>
    <mergeCell ref="QFU132:QFX132"/>
    <mergeCell ref="QFY132:QGB132"/>
    <mergeCell ref="QGC132:QGF132"/>
    <mergeCell ref="QGG132:QGJ132"/>
    <mergeCell ref="QGK132:QGN132"/>
    <mergeCell ref="QES132:QEV132"/>
    <mergeCell ref="QEW132:QEZ132"/>
    <mergeCell ref="QFA132:QFD132"/>
    <mergeCell ref="QFE132:QFH132"/>
    <mergeCell ref="QFI132:QFL132"/>
    <mergeCell ref="QFM132:QFP132"/>
    <mergeCell ref="QDU132:QDX132"/>
    <mergeCell ref="QDY132:QEB132"/>
    <mergeCell ref="QEC132:QEF132"/>
    <mergeCell ref="QEG132:QEJ132"/>
    <mergeCell ref="QEK132:QEN132"/>
    <mergeCell ref="QEO132:QER132"/>
    <mergeCell ref="QIK132:QIN132"/>
    <mergeCell ref="QIO132:QIR132"/>
    <mergeCell ref="QIS132:QIV132"/>
    <mergeCell ref="QIW132:QIZ132"/>
    <mergeCell ref="QJA132:QJD132"/>
    <mergeCell ref="QJE132:QJH132"/>
    <mergeCell ref="QHM132:QHP132"/>
    <mergeCell ref="QHQ132:QHT132"/>
    <mergeCell ref="QHU132:QHX132"/>
    <mergeCell ref="QHY132:QIB132"/>
    <mergeCell ref="QIC132:QIF132"/>
    <mergeCell ref="QIG132:QIJ132"/>
    <mergeCell ref="QGO132:QGR132"/>
    <mergeCell ref="QGS132:QGV132"/>
    <mergeCell ref="QGW132:QGZ132"/>
    <mergeCell ref="QHA132:QHD132"/>
    <mergeCell ref="QHE132:QHH132"/>
    <mergeCell ref="QHI132:QHL132"/>
    <mergeCell ref="QLE132:QLH132"/>
    <mergeCell ref="QLI132:QLL132"/>
    <mergeCell ref="QLM132:QLP132"/>
    <mergeCell ref="QLQ132:QLT132"/>
    <mergeCell ref="QLU132:QLX132"/>
    <mergeCell ref="QLY132:QMB132"/>
    <mergeCell ref="QKG132:QKJ132"/>
    <mergeCell ref="QKK132:QKN132"/>
    <mergeCell ref="QKO132:QKR132"/>
    <mergeCell ref="QKS132:QKV132"/>
    <mergeCell ref="QKW132:QKZ132"/>
    <mergeCell ref="QLA132:QLD132"/>
    <mergeCell ref="QJI132:QJL132"/>
    <mergeCell ref="QJM132:QJP132"/>
    <mergeCell ref="QJQ132:QJT132"/>
    <mergeCell ref="QJU132:QJX132"/>
    <mergeCell ref="QJY132:QKB132"/>
    <mergeCell ref="QKC132:QKF132"/>
    <mergeCell ref="QNY132:QOB132"/>
    <mergeCell ref="QOC132:QOF132"/>
    <mergeCell ref="QOG132:QOJ132"/>
    <mergeCell ref="QOK132:QON132"/>
    <mergeCell ref="QOO132:QOR132"/>
    <mergeCell ref="QOS132:QOV132"/>
    <mergeCell ref="QNA132:QND132"/>
    <mergeCell ref="QNE132:QNH132"/>
    <mergeCell ref="QNI132:QNL132"/>
    <mergeCell ref="QNM132:QNP132"/>
    <mergeCell ref="QNQ132:QNT132"/>
    <mergeCell ref="QNU132:QNX132"/>
    <mergeCell ref="QMC132:QMF132"/>
    <mergeCell ref="QMG132:QMJ132"/>
    <mergeCell ref="QMK132:QMN132"/>
    <mergeCell ref="QMO132:QMR132"/>
    <mergeCell ref="QMS132:QMV132"/>
    <mergeCell ref="QMW132:QMZ132"/>
    <mergeCell ref="QQS132:QQV132"/>
    <mergeCell ref="QQW132:QQZ132"/>
    <mergeCell ref="QRA132:QRD132"/>
    <mergeCell ref="QRE132:QRH132"/>
    <mergeCell ref="QRI132:QRL132"/>
    <mergeCell ref="QRM132:QRP132"/>
    <mergeCell ref="QPU132:QPX132"/>
    <mergeCell ref="QPY132:QQB132"/>
    <mergeCell ref="QQC132:QQF132"/>
    <mergeCell ref="QQG132:QQJ132"/>
    <mergeCell ref="QQK132:QQN132"/>
    <mergeCell ref="QQO132:QQR132"/>
    <mergeCell ref="QOW132:QOZ132"/>
    <mergeCell ref="QPA132:QPD132"/>
    <mergeCell ref="QPE132:QPH132"/>
    <mergeCell ref="QPI132:QPL132"/>
    <mergeCell ref="QPM132:QPP132"/>
    <mergeCell ref="QPQ132:QPT132"/>
    <mergeCell ref="QTM132:QTP132"/>
    <mergeCell ref="QTQ132:QTT132"/>
    <mergeCell ref="QTU132:QTX132"/>
    <mergeCell ref="QTY132:QUB132"/>
    <mergeCell ref="QUC132:QUF132"/>
    <mergeCell ref="QUG132:QUJ132"/>
    <mergeCell ref="QSO132:QSR132"/>
    <mergeCell ref="QSS132:QSV132"/>
    <mergeCell ref="QSW132:QSZ132"/>
    <mergeCell ref="QTA132:QTD132"/>
    <mergeCell ref="QTE132:QTH132"/>
    <mergeCell ref="QTI132:QTL132"/>
    <mergeCell ref="QRQ132:QRT132"/>
    <mergeCell ref="QRU132:QRX132"/>
    <mergeCell ref="QRY132:QSB132"/>
    <mergeCell ref="QSC132:QSF132"/>
    <mergeCell ref="QSG132:QSJ132"/>
    <mergeCell ref="QSK132:QSN132"/>
    <mergeCell ref="QWG132:QWJ132"/>
    <mergeCell ref="QWK132:QWN132"/>
    <mergeCell ref="QWO132:QWR132"/>
    <mergeCell ref="QWS132:QWV132"/>
    <mergeCell ref="QWW132:QWZ132"/>
    <mergeCell ref="QXA132:QXD132"/>
    <mergeCell ref="QVI132:QVL132"/>
    <mergeCell ref="QVM132:QVP132"/>
    <mergeCell ref="QVQ132:QVT132"/>
    <mergeCell ref="QVU132:QVX132"/>
    <mergeCell ref="QVY132:QWB132"/>
    <mergeCell ref="QWC132:QWF132"/>
    <mergeCell ref="QUK132:QUN132"/>
    <mergeCell ref="QUO132:QUR132"/>
    <mergeCell ref="QUS132:QUV132"/>
    <mergeCell ref="QUW132:QUZ132"/>
    <mergeCell ref="QVA132:QVD132"/>
    <mergeCell ref="QVE132:QVH132"/>
    <mergeCell ref="QZA132:QZD132"/>
    <mergeCell ref="QZE132:QZH132"/>
    <mergeCell ref="QZI132:QZL132"/>
    <mergeCell ref="QZM132:QZP132"/>
    <mergeCell ref="QZQ132:QZT132"/>
    <mergeCell ref="QZU132:QZX132"/>
    <mergeCell ref="QYC132:QYF132"/>
    <mergeCell ref="QYG132:QYJ132"/>
    <mergeCell ref="QYK132:QYN132"/>
    <mergeCell ref="QYO132:QYR132"/>
    <mergeCell ref="QYS132:QYV132"/>
    <mergeCell ref="QYW132:QYZ132"/>
    <mergeCell ref="QXE132:QXH132"/>
    <mergeCell ref="QXI132:QXL132"/>
    <mergeCell ref="QXM132:QXP132"/>
    <mergeCell ref="QXQ132:QXT132"/>
    <mergeCell ref="QXU132:QXX132"/>
    <mergeCell ref="QXY132:QYB132"/>
    <mergeCell ref="RBU132:RBX132"/>
    <mergeCell ref="RBY132:RCB132"/>
    <mergeCell ref="RCC132:RCF132"/>
    <mergeCell ref="RCG132:RCJ132"/>
    <mergeCell ref="RCK132:RCN132"/>
    <mergeCell ref="RCO132:RCR132"/>
    <mergeCell ref="RAW132:RAZ132"/>
    <mergeCell ref="RBA132:RBD132"/>
    <mergeCell ref="RBE132:RBH132"/>
    <mergeCell ref="RBI132:RBL132"/>
    <mergeCell ref="RBM132:RBP132"/>
    <mergeCell ref="RBQ132:RBT132"/>
    <mergeCell ref="QZY132:RAB132"/>
    <mergeCell ref="RAC132:RAF132"/>
    <mergeCell ref="RAG132:RAJ132"/>
    <mergeCell ref="RAK132:RAN132"/>
    <mergeCell ref="RAO132:RAR132"/>
    <mergeCell ref="RAS132:RAV132"/>
    <mergeCell ref="REO132:RER132"/>
    <mergeCell ref="RES132:REV132"/>
    <mergeCell ref="REW132:REZ132"/>
    <mergeCell ref="RFA132:RFD132"/>
    <mergeCell ref="RFE132:RFH132"/>
    <mergeCell ref="RFI132:RFL132"/>
    <mergeCell ref="RDQ132:RDT132"/>
    <mergeCell ref="RDU132:RDX132"/>
    <mergeCell ref="RDY132:REB132"/>
    <mergeCell ref="REC132:REF132"/>
    <mergeCell ref="REG132:REJ132"/>
    <mergeCell ref="REK132:REN132"/>
    <mergeCell ref="RCS132:RCV132"/>
    <mergeCell ref="RCW132:RCZ132"/>
    <mergeCell ref="RDA132:RDD132"/>
    <mergeCell ref="RDE132:RDH132"/>
    <mergeCell ref="RDI132:RDL132"/>
    <mergeCell ref="RDM132:RDP132"/>
    <mergeCell ref="RHI132:RHL132"/>
    <mergeCell ref="RHM132:RHP132"/>
    <mergeCell ref="RHQ132:RHT132"/>
    <mergeCell ref="RHU132:RHX132"/>
    <mergeCell ref="RHY132:RIB132"/>
    <mergeCell ref="RIC132:RIF132"/>
    <mergeCell ref="RGK132:RGN132"/>
    <mergeCell ref="RGO132:RGR132"/>
    <mergeCell ref="RGS132:RGV132"/>
    <mergeCell ref="RGW132:RGZ132"/>
    <mergeCell ref="RHA132:RHD132"/>
    <mergeCell ref="RHE132:RHH132"/>
    <mergeCell ref="RFM132:RFP132"/>
    <mergeCell ref="RFQ132:RFT132"/>
    <mergeCell ref="RFU132:RFX132"/>
    <mergeCell ref="RFY132:RGB132"/>
    <mergeCell ref="RGC132:RGF132"/>
    <mergeCell ref="RGG132:RGJ132"/>
    <mergeCell ref="RKC132:RKF132"/>
    <mergeCell ref="RKG132:RKJ132"/>
    <mergeCell ref="RKK132:RKN132"/>
    <mergeCell ref="RKO132:RKR132"/>
    <mergeCell ref="RKS132:RKV132"/>
    <mergeCell ref="RKW132:RKZ132"/>
    <mergeCell ref="RJE132:RJH132"/>
    <mergeCell ref="RJI132:RJL132"/>
    <mergeCell ref="RJM132:RJP132"/>
    <mergeCell ref="RJQ132:RJT132"/>
    <mergeCell ref="RJU132:RJX132"/>
    <mergeCell ref="RJY132:RKB132"/>
    <mergeCell ref="RIG132:RIJ132"/>
    <mergeCell ref="RIK132:RIN132"/>
    <mergeCell ref="RIO132:RIR132"/>
    <mergeCell ref="RIS132:RIV132"/>
    <mergeCell ref="RIW132:RIZ132"/>
    <mergeCell ref="RJA132:RJD132"/>
    <mergeCell ref="RMW132:RMZ132"/>
    <mergeCell ref="RNA132:RND132"/>
    <mergeCell ref="RNE132:RNH132"/>
    <mergeCell ref="RNI132:RNL132"/>
    <mergeCell ref="RNM132:RNP132"/>
    <mergeCell ref="RNQ132:RNT132"/>
    <mergeCell ref="RLY132:RMB132"/>
    <mergeCell ref="RMC132:RMF132"/>
    <mergeCell ref="RMG132:RMJ132"/>
    <mergeCell ref="RMK132:RMN132"/>
    <mergeCell ref="RMO132:RMR132"/>
    <mergeCell ref="RMS132:RMV132"/>
    <mergeCell ref="RLA132:RLD132"/>
    <mergeCell ref="RLE132:RLH132"/>
    <mergeCell ref="RLI132:RLL132"/>
    <mergeCell ref="RLM132:RLP132"/>
    <mergeCell ref="RLQ132:RLT132"/>
    <mergeCell ref="RLU132:RLX132"/>
    <mergeCell ref="RPQ132:RPT132"/>
    <mergeCell ref="RPU132:RPX132"/>
    <mergeCell ref="RPY132:RQB132"/>
    <mergeCell ref="RQC132:RQF132"/>
    <mergeCell ref="RQG132:RQJ132"/>
    <mergeCell ref="RQK132:RQN132"/>
    <mergeCell ref="ROS132:ROV132"/>
    <mergeCell ref="ROW132:ROZ132"/>
    <mergeCell ref="RPA132:RPD132"/>
    <mergeCell ref="RPE132:RPH132"/>
    <mergeCell ref="RPI132:RPL132"/>
    <mergeCell ref="RPM132:RPP132"/>
    <mergeCell ref="RNU132:RNX132"/>
    <mergeCell ref="RNY132:ROB132"/>
    <mergeCell ref="ROC132:ROF132"/>
    <mergeCell ref="ROG132:ROJ132"/>
    <mergeCell ref="ROK132:RON132"/>
    <mergeCell ref="ROO132:ROR132"/>
    <mergeCell ref="RSK132:RSN132"/>
    <mergeCell ref="RSO132:RSR132"/>
    <mergeCell ref="RSS132:RSV132"/>
    <mergeCell ref="RSW132:RSZ132"/>
    <mergeCell ref="RTA132:RTD132"/>
    <mergeCell ref="RTE132:RTH132"/>
    <mergeCell ref="RRM132:RRP132"/>
    <mergeCell ref="RRQ132:RRT132"/>
    <mergeCell ref="RRU132:RRX132"/>
    <mergeCell ref="RRY132:RSB132"/>
    <mergeCell ref="RSC132:RSF132"/>
    <mergeCell ref="RSG132:RSJ132"/>
    <mergeCell ref="RQO132:RQR132"/>
    <mergeCell ref="RQS132:RQV132"/>
    <mergeCell ref="RQW132:RQZ132"/>
    <mergeCell ref="RRA132:RRD132"/>
    <mergeCell ref="RRE132:RRH132"/>
    <mergeCell ref="RRI132:RRL132"/>
    <mergeCell ref="RVE132:RVH132"/>
    <mergeCell ref="RVI132:RVL132"/>
    <mergeCell ref="RVM132:RVP132"/>
    <mergeCell ref="RVQ132:RVT132"/>
    <mergeCell ref="RVU132:RVX132"/>
    <mergeCell ref="RVY132:RWB132"/>
    <mergeCell ref="RUG132:RUJ132"/>
    <mergeCell ref="RUK132:RUN132"/>
    <mergeCell ref="RUO132:RUR132"/>
    <mergeCell ref="RUS132:RUV132"/>
    <mergeCell ref="RUW132:RUZ132"/>
    <mergeCell ref="RVA132:RVD132"/>
    <mergeCell ref="RTI132:RTL132"/>
    <mergeCell ref="RTM132:RTP132"/>
    <mergeCell ref="RTQ132:RTT132"/>
    <mergeCell ref="RTU132:RTX132"/>
    <mergeCell ref="RTY132:RUB132"/>
    <mergeCell ref="RUC132:RUF132"/>
    <mergeCell ref="RXY132:RYB132"/>
    <mergeCell ref="RYC132:RYF132"/>
    <mergeCell ref="RYG132:RYJ132"/>
    <mergeCell ref="RYK132:RYN132"/>
    <mergeCell ref="RYO132:RYR132"/>
    <mergeCell ref="RYS132:RYV132"/>
    <mergeCell ref="RXA132:RXD132"/>
    <mergeCell ref="RXE132:RXH132"/>
    <mergeCell ref="RXI132:RXL132"/>
    <mergeCell ref="RXM132:RXP132"/>
    <mergeCell ref="RXQ132:RXT132"/>
    <mergeCell ref="RXU132:RXX132"/>
    <mergeCell ref="RWC132:RWF132"/>
    <mergeCell ref="RWG132:RWJ132"/>
    <mergeCell ref="RWK132:RWN132"/>
    <mergeCell ref="RWO132:RWR132"/>
    <mergeCell ref="RWS132:RWV132"/>
    <mergeCell ref="RWW132:RWZ132"/>
    <mergeCell ref="SAS132:SAV132"/>
    <mergeCell ref="SAW132:SAZ132"/>
    <mergeCell ref="SBA132:SBD132"/>
    <mergeCell ref="SBE132:SBH132"/>
    <mergeCell ref="SBI132:SBL132"/>
    <mergeCell ref="SBM132:SBP132"/>
    <mergeCell ref="RZU132:RZX132"/>
    <mergeCell ref="RZY132:SAB132"/>
    <mergeCell ref="SAC132:SAF132"/>
    <mergeCell ref="SAG132:SAJ132"/>
    <mergeCell ref="SAK132:SAN132"/>
    <mergeCell ref="SAO132:SAR132"/>
    <mergeCell ref="RYW132:RYZ132"/>
    <mergeCell ref="RZA132:RZD132"/>
    <mergeCell ref="RZE132:RZH132"/>
    <mergeCell ref="RZI132:RZL132"/>
    <mergeCell ref="RZM132:RZP132"/>
    <mergeCell ref="RZQ132:RZT132"/>
    <mergeCell ref="SDM132:SDP132"/>
    <mergeCell ref="SDQ132:SDT132"/>
    <mergeCell ref="SDU132:SDX132"/>
    <mergeCell ref="SDY132:SEB132"/>
    <mergeCell ref="SEC132:SEF132"/>
    <mergeCell ref="SEG132:SEJ132"/>
    <mergeCell ref="SCO132:SCR132"/>
    <mergeCell ref="SCS132:SCV132"/>
    <mergeCell ref="SCW132:SCZ132"/>
    <mergeCell ref="SDA132:SDD132"/>
    <mergeCell ref="SDE132:SDH132"/>
    <mergeCell ref="SDI132:SDL132"/>
    <mergeCell ref="SBQ132:SBT132"/>
    <mergeCell ref="SBU132:SBX132"/>
    <mergeCell ref="SBY132:SCB132"/>
    <mergeCell ref="SCC132:SCF132"/>
    <mergeCell ref="SCG132:SCJ132"/>
    <mergeCell ref="SCK132:SCN132"/>
    <mergeCell ref="SGG132:SGJ132"/>
    <mergeCell ref="SGK132:SGN132"/>
    <mergeCell ref="SGO132:SGR132"/>
    <mergeCell ref="SGS132:SGV132"/>
    <mergeCell ref="SGW132:SGZ132"/>
    <mergeCell ref="SHA132:SHD132"/>
    <mergeCell ref="SFI132:SFL132"/>
    <mergeCell ref="SFM132:SFP132"/>
    <mergeCell ref="SFQ132:SFT132"/>
    <mergeCell ref="SFU132:SFX132"/>
    <mergeCell ref="SFY132:SGB132"/>
    <mergeCell ref="SGC132:SGF132"/>
    <mergeCell ref="SEK132:SEN132"/>
    <mergeCell ref="SEO132:SER132"/>
    <mergeCell ref="SES132:SEV132"/>
    <mergeCell ref="SEW132:SEZ132"/>
    <mergeCell ref="SFA132:SFD132"/>
    <mergeCell ref="SFE132:SFH132"/>
    <mergeCell ref="SJA132:SJD132"/>
    <mergeCell ref="SJE132:SJH132"/>
    <mergeCell ref="SJI132:SJL132"/>
    <mergeCell ref="SJM132:SJP132"/>
    <mergeCell ref="SJQ132:SJT132"/>
    <mergeCell ref="SJU132:SJX132"/>
    <mergeCell ref="SIC132:SIF132"/>
    <mergeCell ref="SIG132:SIJ132"/>
    <mergeCell ref="SIK132:SIN132"/>
    <mergeCell ref="SIO132:SIR132"/>
    <mergeCell ref="SIS132:SIV132"/>
    <mergeCell ref="SIW132:SIZ132"/>
    <mergeCell ref="SHE132:SHH132"/>
    <mergeCell ref="SHI132:SHL132"/>
    <mergeCell ref="SHM132:SHP132"/>
    <mergeCell ref="SHQ132:SHT132"/>
    <mergeCell ref="SHU132:SHX132"/>
    <mergeCell ref="SHY132:SIB132"/>
    <mergeCell ref="SLU132:SLX132"/>
    <mergeCell ref="SLY132:SMB132"/>
    <mergeCell ref="SMC132:SMF132"/>
    <mergeCell ref="SMG132:SMJ132"/>
    <mergeCell ref="SMK132:SMN132"/>
    <mergeCell ref="SMO132:SMR132"/>
    <mergeCell ref="SKW132:SKZ132"/>
    <mergeCell ref="SLA132:SLD132"/>
    <mergeCell ref="SLE132:SLH132"/>
    <mergeCell ref="SLI132:SLL132"/>
    <mergeCell ref="SLM132:SLP132"/>
    <mergeCell ref="SLQ132:SLT132"/>
    <mergeCell ref="SJY132:SKB132"/>
    <mergeCell ref="SKC132:SKF132"/>
    <mergeCell ref="SKG132:SKJ132"/>
    <mergeCell ref="SKK132:SKN132"/>
    <mergeCell ref="SKO132:SKR132"/>
    <mergeCell ref="SKS132:SKV132"/>
    <mergeCell ref="SOO132:SOR132"/>
    <mergeCell ref="SOS132:SOV132"/>
    <mergeCell ref="SOW132:SOZ132"/>
    <mergeCell ref="SPA132:SPD132"/>
    <mergeCell ref="SPE132:SPH132"/>
    <mergeCell ref="SPI132:SPL132"/>
    <mergeCell ref="SNQ132:SNT132"/>
    <mergeCell ref="SNU132:SNX132"/>
    <mergeCell ref="SNY132:SOB132"/>
    <mergeCell ref="SOC132:SOF132"/>
    <mergeCell ref="SOG132:SOJ132"/>
    <mergeCell ref="SOK132:SON132"/>
    <mergeCell ref="SMS132:SMV132"/>
    <mergeCell ref="SMW132:SMZ132"/>
    <mergeCell ref="SNA132:SND132"/>
    <mergeCell ref="SNE132:SNH132"/>
    <mergeCell ref="SNI132:SNL132"/>
    <mergeCell ref="SNM132:SNP132"/>
    <mergeCell ref="SRI132:SRL132"/>
    <mergeCell ref="SRM132:SRP132"/>
    <mergeCell ref="SRQ132:SRT132"/>
    <mergeCell ref="SRU132:SRX132"/>
    <mergeCell ref="SRY132:SSB132"/>
    <mergeCell ref="SSC132:SSF132"/>
    <mergeCell ref="SQK132:SQN132"/>
    <mergeCell ref="SQO132:SQR132"/>
    <mergeCell ref="SQS132:SQV132"/>
    <mergeCell ref="SQW132:SQZ132"/>
    <mergeCell ref="SRA132:SRD132"/>
    <mergeCell ref="SRE132:SRH132"/>
    <mergeCell ref="SPM132:SPP132"/>
    <mergeCell ref="SPQ132:SPT132"/>
    <mergeCell ref="SPU132:SPX132"/>
    <mergeCell ref="SPY132:SQB132"/>
    <mergeCell ref="SQC132:SQF132"/>
    <mergeCell ref="SQG132:SQJ132"/>
    <mergeCell ref="SUC132:SUF132"/>
    <mergeCell ref="SUG132:SUJ132"/>
    <mergeCell ref="SUK132:SUN132"/>
    <mergeCell ref="SUO132:SUR132"/>
    <mergeCell ref="SUS132:SUV132"/>
    <mergeCell ref="SUW132:SUZ132"/>
    <mergeCell ref="STE132:STH132"/>
    <mergeCell ref="STI132:STL132"/>
    <mergeCell ref="STM132:STP132"/>
    <mergeCell ref="STQ132:STT132"/>
    <mergeCell ref="STU132:STX132"/>
    <mergeCell ref="STY132:SUB132"/>
    <mergeCell ref="SSG132:SSJ132"/>
    <mergeCell ref="SSK132:SSN132"/>
    <mergeCell ref="SSO132:SSR132"/>
    <mergeCell ref="SSS132:SSV132"/>
    <mergeCell ref="SSW132:SSZ132"/>
    <mergeCell ref="STA132:STD132"/>
    <mergeCell ref="SWW132:SWZ132"/>
    <mergeCell ref="SXA132:SXD132"/>
    <mergeCell ref="SXE132:SXH132"/>
    <mergeCell ref="SXI132:SXL132"/>
    <mergeCell ref="SXM132:SXP132"/>
    <mergeCell ref="SXQ132:SXT132"/>
    <mergeCell ref="SVY132:SWB132"/>
    <mergeCell ref="SWC132:SWF132"/>
    <mergeCell ref="SWG132:SWJ132"/>
    <mergeCell ref="SWK132:SWN132"/>
    <mergeCell ref="SWO132:SWR132"/>
    <mergeCell ref="SWS132:SWV132"/>
    <mergeCell ref="SVA132:SVD132"/>
    <mergeCell ref="SVE132:SVH132"/>
    <mergeCell ref="SVI132:SVL132"/>
    <mergeCell ref="SVM132:SVP132"/>
    <mergeCell ref="SVQ132:SVT132"/>
    <mergeCell ref="SVU132:SVX132"/>
    <mergeCell ref="SZQ132:SZT132"/>
    <mergeCell ref="SZU132:SZX132"/>
    <mergeCell ref="SZY132:TAB132"/>
    <mergeCell ref="TAC132:TAF132"/>
    <mergeCell ref="TAG132:TAJ132"/>
    <mergeCell ref="TAK132:TAN132"/>
    <mergeCell ref="SYS132:SYV132"/>
    <mergeCell ref="SYW132:SYZ132"/>
    <mergeCell ref="SZA132:SZD132"/>
    <mergeCell ref="SZE132:SZH132"/>
    <mergeCell ref="SZI132:SZL132"/>
    <mergeCell ref="SZM132:SZP132"/>
    <mergeCell ref="SXU132:SXX132"/>
    <mergeCell ref="SXY132:SYB132"/>
    <mergeCell ref="SYC132:SYF132"/>
    <mergeCell ref="SYG132:SYJ132"/>
    <mergeCell ref="SYK132:SYN132"/>
    <mergeCell ref="SYO132:SYR132"/>
    <mergeCell ref="TCK132:TCN132"/>
    <mergeCell ref="TCO132:TCR132"/>
    <mergeCell ref="TCS132:TCV132"/>
    <mergeCell ref="TCW132:TCZ132"/>
    <mergeCell ref="TDA132:TDD132"/>
    <mergeCell ref="TDE132:TDH132"/>
    <mergeCell ref="TBM132:TBP132"/>
    <mergeCell ref="TBQ132:TBT132"/>
    <mergeCell ref="TBU132:TBX132"/>
    <mergeCell ref="TBY132:TCB132"/>
    <mergeCell ref="TCC132:TCF132"/>
    <mergeCell ref="TCG132:TCJ132"/>
    <mergeCell ref="TAO132:TAR132"/>
    <mergeCell ref="TAS132:TAV132"/>
    <mergeCell ref="TAW132:TAZ132"/>
    <mergeCell ref="TBA132:TBD132"/>
    <mergeCell ref="TBE132:TBH132"/>
    <mergeCell ref="TBI132:TBL132"/>
    <mergeCell ref="TFE132:TFH132"/>
    <mergeCell ref="TFI132:TFL132"/>
    <mergeCell ref="TFM132:TFP132"/>
    <mergeCell ref="TFQ132:TFT132"/>
    <mergeCell ref="TFU132:TFX132"/>
    <mergeCell ref="TFY132:TGB132"/>
    <mergeCell ref="TEG132:TEJ132"/>
    <mergeCell ref="TEK132:TEN132"/>
    <mergeCell ref="TEO132:TER132"/>
    <mergeCell ref="TES132:TEV132"/>
    <mergeCell ref="TEW132:TEZ132"/>
    <mergeCell ref="TFA132:TFD132"/>
    <mergeCell ref="TDI132:TDL132"/>
    <mergeCell ref="TDM132:TDP132"/>
    <mergeCell ref="TDQ132:TDT132"/>
    <mergeCell ref="TDU132:TDX132"/>
    <mergeCell ref="TDY132:TEB132"/>
    <mergeCell ref="TEC132:TEF132"/>
    <mergeCell ref="THY132:TIB132"/>
    <mergeCell ref="TIC132:TIF132"/>
    <mergeCell ref="TIG132:TIJ132"/>
    <mergeCell ref="TIK132:TIN132"/>
    <mergeCell ref="TIO132:TIR132"/>
    <mergeCell ref="TIS132:TIV132"/>
    <mergeCell ref="THA132:THD132"/>
    <mergeCell ref="THE132:THH132"/>
    <mergeCell ref="THI132:THL132"/>
    <mergeCell ref="THM132:THP132"/>
    <mergeCell ref="THQ132:THT132"/>
    <mergeCell ref="THU132:THX132"/>
    <mergeCell ref="TGC132:TGF132"/>
    <mergeCell ref="TGG132:TGJ132"/>
    <mergeCell ref="TGK132:TGN132"/>
    <mergeCell ref="TGO132:TGR132"/>
    <mergeCell ref="TGS132:TGV132"/>
    <mergeCell ref="TGW132:TGZ132"/>
    <mergeCell ref="TKS132:TKV132"/>
    <mergeCell ref="TKW132:TKZ132"/>
    <mergeCell ref="TLA132:TLD132"/>
    <mergeCell ref="TLE132:TLH132"/>
    <mergeCell ref="TLI132:TLL132"/>
    <mergeCell ref="TLM132:TLP132"/>
    <mergeCell ref="TJU132:TJX132"/>
    <mergeCell ref="TJY132:TKB132"/>
    <mergeCell ref="TKC132:TKF132"/>
    <mergeCell ref="TKG132:TKJ132"/>
    <mergeCell ref="TKK132:TKN132"/>
    <mergeCell ref="TKO132:TKR132"/>
    <mergeCell ref="TIW132:TIZ132"/>
    <mergeCell ref="TJA132:TJD132"/>
    <mergeCell ref="TJE132:TJH132"/>
    <mergeCell ref="TJI132:TJL132"/>
    <mergeCell ref="TJM132:TJP132"/>
    <mergeCell ref="TJQ132:TJT132"/>
    <mergeCell ref="TNM132:TNP132"/>
    <mergeCell ref="TNQ132:TNT132"/>
    <mergeCell ref="TNU132:TNX132"/>
    <mergeCell ref="TNY132:TOB132"/>
    <mergeCell ref="TOC132:TOF132"/>
    <mergeCell ref="TOG132:TOJ132"/>
    <mergeCell ref="TMO132:TMR132"/>
    <mergeCell ref="TMS132:TMV132"/>
    <mergeCell ref="TMW132:TMZ132"/>
    <mergeCell ref="TNA132:TND132"/>
    <mergeCell ref="TNE132:TNH132"/>
    <mergeCell ref="TNI132:TNL132"/>
    <mergeCell ref="TLQ132:TLT132"/>
    <mergeCell ref="TLU132:TLX132"/>
    <mergeCell ref="TLY132:TMB132"/>
    <mergeCell ref="TMC132:TMF132"/>
    <mergeCell ref="TMG132:TMJ132"/>
    <mergeCell ref="TMK132:TMN132"/>
    <mergeCell ref="TQG132:TQJ132"/>
    <mergeCell ref="TQK132:TQN132"/>
    <mergeCell ref="TQO132:TQR132"/>
    <mergeCell ref="TQS132:TQV132"/>
    <mergeCell ref="TQW132:TQZ132"/>
    <mergeCell ref="TRA132:TRD132"/>
    <mergeCell ref="TPI132:TPL132"/>
    <mergeCell ref="TPM132:TPP132"/>
    <mergeCell ref="TPQ132:TPT132"/>
    <mergeCell ref="TPU132:TPX132"/>
    <mergeCell ref="TPY132:TQB132"/>
    <mergeCell ref="TQC132:TQF132"/>
    <mergeCell ref="TOK132:TON132"/>
    <mergeCell ref="TOO132:TOR132"/>
    <mergeCell ref="TOS132:TOV132"/>
    <mergeCell ref="TOW132:TOZ132"/>
    <mergeCell ref="TPA132:TPD132"/>
    <mergeCell ref="TPE132:TPH132"/>
    <mergeCell ref="TTA132:TTD132"/>
    <mergeCell ref="TTE132:TTH132"/>
    <mergeCell ref="TTI132:TTL132"/>
    <mergeCell ref="TTM132:TTP132"/>
    <mergeCell ref="TTQ132:TTT132"/>
    <mergeCell ref="TTU132:TTX132"/>
    <mergeCell ref="TSC132:TSF132"/>
    <mergeCell ref="TSG132:TSJ132"/>
    <mergeCell ref="TSK132:TSN132"/>
    <mergeCell ref="TSO132:TSR132"/>
    <mergeCell ref="TSS132:TSV132"/>
    <mergeCell ref="TSW132:TSZ132"/>
    <mergeCell ref="TRE132:TRH132"/>
    <mergeCell ref="TRI132:TRL132"/>
    <mergeCell ref="TRM132:TRP132"/>
    <mergeCell ref="TRQ132:TRT132"/>
    <mergeCell ref="TRU132:TRX132"/>
    <mergeCell ref="TRY132:TSB132"/>
    <mergeCell ref="TVU132:TVX132"/>
    <mergeCell ref="TVY132:TWB132"/>
    <mergeCell ref="TWC132:TWF132"/>
    <mergeCell ref="TWG132:TWJ132"/>
    <mergeCell ref="TWK132:TWN132"/>
    <mergeCell ref="TWO132:TWR132"/>
    <mergeCell ref="TUW132:TUZ132"/>
    <mergeCell ref="TVA132:TVD132"/>
    <mergeCell ref="TVE132:TVH132"/>
    <mergeCell ref="TVI132:TVL132"/>
    <mergeCell ref="TVM132:TVP132"/>
    <mergeCell ref="TVQ132:TVT132"/>
    <mergeCell ref="TTY132:TUB132"/>
    <mergeCell ref="TUC132:TUF132"/>
    <mergeCell ref="TUG132:TUJ132"/>
    <mergeCell ref="TUK132:TUN132"/>
    <mergeCell ref="TUO132:TUR132"/>
    <mergeCell ref="TUS132:TUV132"/>
    <mergeCell ref="TYO132:TYR132"/>
    <mergeCell ref="TYS132:TYV132"/>
    <mergeCell ref="TYW132:TYZ132"/>
    <mergeCell ref="TZA132:TZD132"/>
    <mergeCell ref="TZE132:TZH132"/>
    <mergeCell ref="TZI132:TZL132"/>
    <mergeCell ref="TXQ132:TXT132"/>
    <mergeCell ref="TXU132:TXX132"/>
    <mergeCell ref="TXY132:TYB132"/>
    <mergeCell ref="TYC132:TYF132"/>
    <mergeCell ref="TYG132:TYJ132"/>
    <mergeCell ref="TYK132:TYN132"/>
    <mergeCell ref="TWS132:TWV132"/>
    <mergeCell ref="TWW132:TWZ132"/>
    <mergeCell ref="TXA132:TXD132"/>
    <mergeCell ref="TXE132:TXH132"/>
    <mergeCell ref="TXI132:TXL132"/>
    <mergeCell ref="TXM132:TXP132"/>
    <mergeCell ref="UBI132:UBL132"/>
    <mergeCell ref="UBM132:UBP132"/>
    <mergeCell ref="UBQ132:UBT132"/>
    <mergeCell ref="UBU132:UBX132"/>
    <mergeCell ref="UBY132:UCB132"/>
    <mergeCell ref="UCC132:UCF132"/>
    <mergeCell ref="UAK132:UAN132"/>
    <mergeCell ref="UAO132:UAR132"/>
    <mergeCell ref="UAS132:UAV132"/>
    <mergeCell ref="UAW132:UAZ132"/>
    <mergeCell ref="UBA132:UBD132"/>
    <mergeCell ref="UBE132:UBH132"/>
    <mergeCell ref="TZM132:TZP132"/>
    <mergeCell ref="TZQ132:TZT132"/>
    <mergeCell ref="TZU132:TZX132"/>
    <mergeCell ref="TZY132:UAB132"/>
    <mergeCell ref="UAC132:UAF132"/>
    <mergeCell ref="UAG132:UAJ132"/>
    <mergeCell ref="UEC132:UEF132"/>
    <mergeCell ref="UEG132:UEJ132"/>
    <mergeCell ref="UEK132:UEN132"/>
    <mergeCell ref="UEO132:UER132"/>
    <mergeCell ref="UES132:UEV132"/>
    <mergeCell ref="UEW132:UEZ132"/>
    <mergeCell ref="UDE132:UDH132"/>
    <mergeCell ref="UDI132:UDL132"/>
    <mergeCell ref="UDM132:UDP132"/>
    <mergeCell ref="UDQ132:UDT132"/>
    <mergeCell ref="UDU132:UDX132"/>
    <mergeCell ref="UDY132:UEB132"/>
    <mergeCell ref="UCG132:UCJ132"/>
    <mergeCell ref="UCK132:UCN132"/>
    <mergeCell ref="UCO132:UCR132"/>
    <mergeCell ref="UCS132:UCV132"/>
    <mergeCell ref="UCW132:UCZ132"/>
    <mergeCell ref="UDA132:UDD132"/>
    <mergeCell ref="UGW132:UGZ132"/>
    <mergeCell ref="UHA132:UHD132"/>
    <mergeCell ref="UHE132:UHH132"/>
    <mergeCell ref="UHI132:UHL132"/>
    <mergeCell ref="UHM132:UHP132"/>
    <mergeCell ref="UHQ132:UHT132"/>
    <mergeCell ref="UFY132:UGB132"/>
    <mergeCell ref="UGC132:UGF132"/>
    <mergeCell ref="UGG132:UGJ132"/>
    <mergeCell ref="UGK132:UGN132"/>
    <mergeCell ref="UGO132:UGR132"/>
    <mergeCell ref="UGS132:UGV132"/>
    <mergeCell ref="UFA132:UFD132"/>
    <mergeCell ref="UFE132:UFH132"/>
    <mergeCell ref="UFI132:UFL132"/>
    <mergeCell ref="UFM132:UFP132"/>
    <mergeCell ref="UFQ132:UFT132"/>
    <mergeCell ref="UFU132:UFX132"/>
    <mergeCell ref="UJQ132:UJT132"/>
    <mergeCell ref="UJU132:UJX132"/>
    <mergeCell ref="UJY132:UKB132"/>
    <mergeCell ref="UKC132:UKF132"/>
    <mergeCell ref="UKG132:UKJ132"/>
    <mergeCell ref="UKK132:UKN132"/>
    <mergeCell ref="UIS132:UIV132"/>
    <mergeCell ref="UIW132:UIZ132"/>
    <mergeCell ref="UJA132:UJD132"/>
    <mergeCell ref="UJE132:UJH132"/>
    <mergeCell ref="UJI132:UJL132"/>
    <mergeCell ref="UJM132:UJP132"/>
    <mergeCell ref="UHU132:UHX132"/>
    <mergeCell ref="UHY132:UIB132"/>
    <mergeCell ref="UIC132:UIF132"/>
    <mergeCell ref="UIG132:UIJ132"/>
    <mergeCell ref="UIK132:UIN132"/>
    <mergeCell ref="UIO132:UIR132"/>
    <mergeCell ref="UMK132:UMN132"/>
    <mergeCell ref="UMO132:UMR132"/>
    <mergeCell ref="UMS132:UMV132"/>
    <mergeCell ref="UMW132:UMZ132"/>
    <mergeCell ref="UNA132:UND132"/>
    <mergeCell ref="UNE132:UNH132"/>
    <mergeCell ref="ULM132:ULP132"/>
    <mergeCell ref="ULQ132:ULT132"/>
    <mergeCell ref="ULU132:ULX132"/>
    <mergeCell ref="ULY132:UMB132"/>
    <mergeCell ref="UMC132:UMF132"/>
    <mergeCell ref="UMG132:UMJ132"/>
    <mergeCell ref="UKO132:UKR132"/>
    <mergeCell ref="UKS132:UKV132"/>
    <mergeCell ref="UKW132:UKZ132"/>
    <mergeCell ref="ULA132:ULD132"/>
    <mergeCell ref="ULE132:ULH132"/>
    <mergeCell ref="ULI132:ULL132"/>
    <mergeCell ref="UPE132:UPH132"/>
    <mergeCell ref="UPI132:UPL132"/>
    <mergeCell ref="UPM132:UPP132"/>
    <mergeCell ref="UPQ132:UPT132"/>
    <mergeCell ref="UPU132:UPX132"/>
    <mergeCell ref="UPY132:UQB132"/>
    <mergeCell ref="UOG132:UOJ132"/>
    <mergeCell ref="UOK132:UON132"/>
    <mergeCell ref="UOO132:UOR132"/>
    <mergeCell ref="UOS132:UOV132"/>
    <mergeCell ref="UOW132:UOZ132"/>
    <mergeCell ref="UPA132:UPD132"/>
    <mergeCell ref="UNI132:UNL132"/>
    <mergeCell ref="UNM132:UNP132"/>
    <mergeCell ref="UNQ132:UNT132"/>
    <mergeCell ref="UNU132:UNX132"/>
    <mergeCell ref="UNY132:UOB132"/>
    <mergeCell ref="UOC132:UOF132"/>
    <mergeCell ref="URY132:USB132"/>
    <mergeCell ref="USC132:USF132"/>
    <mergeCell ref="USG132:USJ132"/>
    <mergeCell ref="USK132:USN132"/>
    <mergeCell ref="USO132:USR132"/>
    <mergeCell ref="USS132:USV132"/>
    <mergeCell ref="URA132:URD132"/>
    <mergeCell ref="URE132:URH132"/>
    <mergeCell ref="URI132:URL132"/>
    <mergeCell ref="URM132:URP132"/>
    <mergeCell ref="URQ132:URT132"/>
    <mergeCell ref="URU132:URX132"/>
    <mergeCell ref="UQC132:UQF132"/>
    <mergeCell ref="UQG132:UQJ132"/>
    <mergeCell ref="UQK132:UQN132"/>
    <mergeCell ref="UQO132:UQR132"/>
    <mergeCell ref="UQS132:UQV132"/>
    <mergeCell ref="UQW132:UQZ132"/>
    <mergeCell ref="UUS132:UUV132"/>
    <mergeCell ref="UUW132:UUZ132"/>
    <mergeCell ref="UVA132:UVD132"/>
    <mergeCell ref="UVE132:UVH132"/>
    <mergeCell ref="UVI132:UVL132"/>
    <mergeCell ref="UVM132:UVP132"/>
    <mergeCell ref="UTU132:UTX132"/>
    <mergeCell ref="UTY132:UUB132"/>
    <mergeCell ref="UUC132:UUF132"/>
    <mergeCell ref="UUG132:UUJ132"/>
    <mergeCell ref="UUK132:UUN132"/>
    <mergeCell ref="UUO132:UUR132"/>
    <mergeCell ref="USW132:USZ132"/>
    <mergeCell ref="UTA132:UTD132"/>
    <mergeCell ref="UTE132:UTH132"/>
    <mergeCell ref="UTI132:UTL132"/>
    <mergeCell ref="UTM132:UTP132"/>
    <mergeCell ref="UTQ132:UTT132"/>
    <mergeCell ref="UXM132:UXP132"/>
    <mergeCell ref="UXQ132:UXT132"/>
    <mergeCell ref="UXU132:UXX132"/>
    <mergeCell ref="UXY132:UYB132"/>
    <mergeCell ref="UYC132:UYF132"/>
    <mergeCell ref="UYG132:UYJ132"/>
    <mergeCell ref="UWO132:UWR132"/>
    <mergeCell ref="UWS132:UWV132"/>
    <mergeCell ref="UWW132:UWZ132"/>
    <mergeCell ref="UXA132:UXD132"/>
    <mergeCell ref="UXE132:UXH132"/>
    <mergeCell ref="UXI132:UXL132"/>
    <mergeCell ref="UVQ132:UVT132"/>
    <mergeCell ref="UVU132:UVX132"/>
    <mergeCell ref="UVY132:UWB132"/>
    <mergeCell ref="UWC132:UWF132"/>
    <mergeCell ref="UWG132:UWJ132"/>
    <mergeCell ref="UWK132:UWN132"/>
    <mergeCell ref="VAG132:VAJ132"/>
    <mergeCell ref="VAK132:VAN132"/>
    <mergeCell ref="VAO132:VAR132"/>
    <mergeCell ref="VAS132:VAV132"/>
    <mergeCell ref="VAW132:VAZ132"/>
    <mergeCell ref="VBA132:VBD132"/>
    <mergeCell ref="UZI132:UZL132"/>
    <mergeCell ref="UZM132:UZP132"/>
    <mergeCell ref="UZQ132:UZT132"/>
    <mergeCell ref="UZU132:UZX132"/>
    <mergeCell ref="UZY132:VAB132"/>
    <mergeCell ref="VAC132:VAF132"/>
    <mergeCell ref="UYK132:UYN132"/>
    <mergeCell ref="UYO132:UYR132"/>
    <mergeCell ref="UYS132:UYV132"/>
    <mergeCell ref="UYW132:UYZ132"/>
    <mergeCell ref="UZA132:UZD132"/>
    <mergeCell ref="UZE132:UZH132"/>
    <mergeCell ref="VDA132:VDD132"/>
    <mergeCell ref="VDE132:VDH132"/>
    <mergeCell ref="VDI132:VDL132"/>
    <mergeCell ref="VDM132:VDP132"/>
    <mergeCell ref="VDQ132:VDT132"/>
    <mergeCell ref="VDU132:VDX132"/>
    <mergeCell ref="VCC132:VCF132"/>
    <mergeCell ref="VCG132:VCJ132"/>
    <mergeCell ref="VCK132:VCN132"/>
    <mergeCell ref="VCO132:VCR132"/>
    <mergeCell ref="VCS132:VCV132"/>
    <mergeCell ref="VCW132:VCZ132"/>
    <mergeCell ref="VBE132:VBH132"/>
    <mergeCell ref="VBI132:VBL132"/>
    <mergeCell ref="VBM132:VBP132"/>
    <mergeCell ref="VBQ132:VBT132"/>
    <mergeCell ref="VBU132:VBX132"/>
    <mergeCell ref="VBY132:VCB132"/>
    <mergeCell ref="VFU132:VFX132"/>
    <mergeCell ref="VFY132:VGB132"/>
    <mergeCell ref="VGC132:VGF132"/>
    <mergeCell ref="VGG132:VGJ132"/>
    <mergeCell ref="VGK132:VGN132"/>
    <mergeCell ref="VGO132:VGR132"/>
    <mergeCell ref="VEW132:VEZ132"/>
    <mergeCell ref="VFA132:VFD132"/>
    <mergeCell ref="VFE132:VFH132"/>
    <mergeCell ref="VFI132:VFL132"/>
    <mergeCell ref="VFM132:VFP132"/>
    <mergeCell ref="VFQ132:VFT132"/>
    <mergeCell ref="VDY132:VEB132"/>
    <mergeCell ref="VEC132:VEF132"/>
    <mergeCell ref="VEG132:VEJ132"/>
    <mergeCell ref="VEK132:VEN132"/>
    <mergeCell ref="VEO132:VER132"/>
    <mergeCell ref="VES132:VEV132"/>
    <mergeCell ref="VIO132:VIR132"/>
    <mergeCell ref="VIS132:VIV132"/>
    <mergeCell ref="VIW132:VIZ132"/>
    <mergeCell ref="VJA132:VJD132"/>
    <mergeCell ref="VJE132:VJH132"/>
    <mergeCell ref="VJI132:VJL132"/>
    <mergeCell ref="VHQ132:VHT132"/>
    <mergeCell ref="VHU132:VHX132"/>
    <mergeCell ref="VHY132:VIB132"/>
    <mergeCell ref="VIC132:VIF132"/>
    <mergeCell ref="VIG132:VIJ132"/>
    <mergeCell ref="VIK132:VIN132"/>
    <mergeCell ref="VGS132:VGV132"/>
    <mergeCell ref="VGW132:VGZ132"/>
    <mergeCell ref="VHA132:VHD132"/>
    <mergeCell ref="VHE132:VHH132"/>
    <mergeCell ref="VHI132:VHL132"/>
    <mergeCell ref="VHM132:VHP132"/>
    <mergeCell ref="VLI132:VLL132"/>
    <mergeCell ref="VLM132:VLP132"/>
    <mergeCell ref="VLQ132:VLT132"/>
    <mergeCell ref="VLU132:VLX132"/>
    <mergeCell ref="VLY132:VMB132"/>
    <mergeCell ref="VMC132:VMF132"/>
    <mergeCell ref="VKK132:VKN132"/>
    <mergeCell ref="VKO132:VKR132"/>
    <mergeCell ref="VKS132:VKV132"/>
    <mergeCell ref="VKW132:VKZ132"/>
    <mergeCell ref="VLA132:VLD132"/>
    <mergeCell ref="VLE132:VLH132"/>
    <mergeCell ref="VJM132:VJP132"/>
    <mergeCell ref="VJQ132:VJT132"/>
    <mergeCell ref="VJU132:VJX132"/>
    <mergeCell ref="VJY132:VKB132"/>
    <mergeCell ref="VKC132:VKF132"/>
    <mergeCell ref="VKG132:VKJ132"/>
    <mergeCell ref="VOC132:VOF132"/>
    <mergeCell ref="VOG132:VOJ132"/>
    <mergeCell ref="VOK132:VON132"/>
    <mergeCell ref="VOO132:VOR132"/>
    <mergeCell ref="VOS132:VOV132"/>
    <mergeCell ref="VOW132:VOZ132"/>
    <mergeCell ref="VNE132:VNH132"/>
    <mergeCell ref="VNI132:VNL132"/>
    <mergeCell ref="VNM132:VNP132"/>
    <mergeCell ref="VNQ132:VNT132"/>
    <mergeCell ref="VNU132:VNX132"/>
    <mergeCell ref="VNY132:VOB132"/>
    <mergeCell ref="VMG132:VMJ132"/>
    <mergeCell ref="VMK132:VMN132"/>
    <mergeCell ref="VMO132:VMR132"/>
    <mergeCell ref="VMS132:VMV132"/>
    <mergeCell ref="VMW132:VMZ132"/>
    <mergeCell ref="VNA132:VND132"/>
    <mergeCell ref="VQW132:VQZ132"/>
    <mergeCell ref="VRA132:VRD132"/>
    <mergeCell ref="VRE132:VRH132"/>
    <mergeCell ref="VRI132:VRL132"/>
    <mergeCell ref="VRM132:VRP132"/>
    <mergeCell ref="VRQ132:VRT132"/>
    <mergeCell ref="VPY132:VQB132"/>
    <mergeCell ref="VQC132:VQF132"/>
    <mergeCell ref="VQG132:VQJ132"/>
    <mergeCell ref="VQK132:VQN132"/>
    <mergeCell ref="VQO132:VQR132"/>
    <mergeCell ref="VQS132:VQV132"/>
    <mergeCell ref="VPA132:VPD132"/>
    <mergeCell ref="VPE132:VPH132"/>
    <mergeCell ref="VPI132:VPL132"/>
    <mergeCell ref="VPM132:VPP132"/>
    <mergeCell ref="VPQ132:VPT132"/>
    <mergeCell ref="VPU132:VPX132"/>
    <mergeCell ref="VTQ132:VTT132"/>
    <mergeCell ref="VTU132:VTX132"/>
    <mergeCell ref="VTY132:VUB132"/>
    <mergeCell ref="VUC132:VUF132"/>
    <mergeCell ref="VUG132:VUJ132"/>
    <mergeCell ref="VUK132:VUN132"/>
    <mergeCell ref="VSS132:VSV132"/>
    <mergeCell ref="VSW132:VSZ132"/>
    <mergeCell ref="VTA132:VTD132"/>
    <mergeCell ref="VTE132:VTH132"/>
    <mergeCell ref="VTI132:VTL132"/>
    <mergeCell ref="VTM132:VTP132"/>
    <mergeCell ref="VRU132:VRX132"/>
    <mergeCell ref="VRY132:VSB132"/>
    <mergeCell ref="VSC132:VSF132"/>
    <mergeCell ref="VSG132:VSJ132"/>
    <mergeCell ref="VSK132:VSN132"/>
    <mergeCell ref="VSO132:VSR132"/>
    <mergeCell ref="VWK132:VWN132"/>
    <mergeCell ref="VWO132:VWR132"/>
    <mergeCell ref="VWS132:VWV132"/>
    <mergeCell ref="VWW132:VWZ132"/>
    <mergeCell ref="VXA132:VXD132"/>
    <mergeCell ref="VXE132:VXH132"/>
    <mergeCell ref="VVM132:VVP132"/>
    <mergeCell ref="VVQ132:VVT132"/>
    <mergeCell ref="VVU132:VVX132"/>
    <mergeCell ref="VVY132:VWB132"/>
    <mergeCell ref="VWC132:VWF132"/>
    <mergeCell ref="VWG132:VWJ132"/>
    <mergeCell ref="VUO132:VUR132"/>
    <mergeCell ref="VUS132:VUV132"/>
    <mergeCell ref="VUW132:VUZ132"/>
    <mergeCell ref="VVA132:VVD132"/>
    <mergeCell ref="VVE132:VVH132"/>
    <mergeCell ref="VVI132:VVL132"/>
    <mergeCell ref="VZE132:VZH132"/>
    <mergeCell ref="VZI132:VZL132"/>
    <mergeCell ref="VZM132:VZP132"/>
    <mergeCell ref="VZQ132:VZT132"/>
    <mergeCell ref="VZU132:VZX132"/>
    <mergeCell ref="VZY132:WAB132"/>
    <mergeCell ref="VYG132:VYJ132"/>
    <mergeCell ref="VYK132:VYN132"/>
    <mergeCell ref="VYO132:VYR132"/>
    <mergeCell ref="VYS132:VYV132"/>
    <mergeCell ref="VYW132:VYZ132"/>
    <mergeCell ref="VZA132:VZD132"/>
    <mergeCell ref="VXI132:VXL132"/>
    <mergeCell ref="VXM132:VXP132"/>
    <mergeCell ref="VXQ132:VXT132"/>
    <mergeCell ref="VXU132:VXX132"/>
    <mergeCell ref="VXY132:VYB132"/>
    <mergeCell ref="VYC132:VYF132"/>
    <mergeCell ref="WBY132:WCB132"/>
    <mergeCell ref="WCC132:WCF132"/>
    <mergeCell ref="WCG132:WCJ132"/>
    <mergeCell ref="WCK132:WCN132"/>
    <mergeCell ref="WCO132:WCR132"/>
    <mergeCell ref="WCS132:WCV132"/>
    <mergeCell ref="WBA132:WBD132"/>
    <mergeCell ref="WBE132:WBH132"/>
    <mergeCell ref="WBI132:WBL132"/>
    <mergeCell ref="WBM132:WBP132"/>
    <mergeCell ref="WBQ132:WBT132"/>
    <mergeCell ref="WBU132:WBX132"/>
    <mergeCell ref="WAC132:WAF132"/>
    <mergeCell ref="WAG132:WAJ132"/>
    <mergeCell ref="WAK132:WAN132"/>
    <mergeCell ref="WAO132:WAR132"/>
    <mergeCell ref="WAS132:WAV132"/>
    <mergeCell ref="WAW132:WAZ132"/>
    <mergeCell ref="WES132:WEV132"/>
    <mergeCell ref="WEW132:WEZ132"/>
    <mergeCell ref="WFA132:WFD132"/>
    <mergeCell ref="WFE132:WFH132"/>
    <mergeCell ref="WFI132:WFL132"/>
    <mergeCell ref="WFM132:WFP132"/>
    <mergeCell ref="WDU132:WDX132"/>
    <mergeCell ref="WDY132:WEB132"/>
    <mergeCell ref="WEC132:WEF132"/>
    <mergeCell ref="WEG132:WEJ132"/>
    <mergeCell ref="WEK132:WEN132"/>
    <mergeCell ref="WEO132:WER132"/>
    <mergeCell ref="WCW132:WCZ132"/>
    <mergeCell ref="WDA132:WDD132"/>
    <mergeCell ref="WDE132:WDH132"/>
    <mergeCell ref="WDI132:WDL132"/>
    <mergeCell ref="WDM132:WDP132"/>
    <mergeCell ref="WDQ132:WDT132"/>
    <mergeCell ref="WHM132:WHP132"/>
    <mergeCell ref="WHQ132:WHT132"/>
    <mergeCell ref="WHU132:WHX132"/>
    <mergeCell ref="WHY132:WIB132"/>
    <mergeCell ref="WIC132:WIF132"/>
    <mergeCell ref="WIG132:WIJ132"/>
    <mergeCell ref="WGO132:WGR132"/>
    <mergeCell ref="WGS132:WGV132"/>
    <mergeCell ref="WGW132:WGZ132"/>
    <mergeCell ref="WHA132:WHD132"/>
    <mergeCell ref="WHE132:WHH132"/>
    <mergeCell ref="WHI132:WHL132"/>
    <mergeCell ref="WFQ132:WFT132"/>
    <mergeCell ref="WFU132:WFX132"/>
    <mergeCell ref="WFY132:WGB132"/>
    <mergeCell ref="WGC132:WGF132"/>
    <mergeCell ref="WGG132:WGJ132"/>
    <mergeCell ref="WGK132:WGN132"/>
    <mergeCell ref="WKG132:WKJ132"/>
    <mergeCell ref="WKK132:WKN132"/>
    <mergeCell ref="WKO132:WKR132"/>
    <mergeCell ref="WKS132:WKV132"/>
    <mergeCell ref="WKW132:WKZ132"/>
    <mergeCell ref="WLA132:WLD132"/>
    <mergeCell ref="WJI132:WJL132"/>
    <mergeCell ref="WJM132:WJP132"/>
    <mergeCell ref="WJQ132:WJT132"/>
    <mergeCell ref="WJU132:WJX132"/>
    <mergeCell ref="WJY132:WKB132"/>
    <mergeCell ref="WKC132:WKF132"/>
    <mergeCell ref="WIK132:WIN132"/>
    <mergeCell ref="WIO132:WIR132"/>
    <mergeCell ref="WIS132:WIV132"/>
    <mergeCell ref="WIW132:WIZ132"/>
    <mergeCell ref="WJA132:WJD132"/>
    <mergeCell ref="WJE132:WJH132"/>
    <mergeCell ref="WNA132:WND132"/>
    <mergeCell ref="WNE132:WNH132"/>
    <mergeCell ref="WNI132:WNL132"/>
    <mergeCell ref="WNM132:WNP132"/>
    <mergeCell ref="WNQ132:WNT132"/>
    <mergeCell ref="WNU132:WNX132"/>
    <mergeCell ref="WMC132:WMF132"/>
    <mergeCell ref="WMG132:WMJ132"/>
    <mergeCell ref="WMK132:WMN132"/>
    <mergeCell ref="WMO132:WMR132"/>
    <mergeCell ref="WMS132:WMV132"/>
    <mergeCell ref="WMW132:WMZ132"/>
    <mergeCell ref="WLE132:WLH132"/>
    <mergeCell ref="WLI132:WLL132"/>
    <mergeCell ref="WLM132:WLP132"/>
    <mergeCell ref="WLQ132:WLT132"/>
    <mergeCell ref="WLU132:WLX132"/>
    <mergeCell ref="WLY132:WMB132"/>
    <mergeCell ref="WPU132:WPX132"/>
    <mergeCell ref="WPY132:WQB132"/>
    <mergeCell ref="WQC132:WQF132"/>
    <mergeCell ref="WQG132:WQJ132"/>
    <mergeCell ref="WQK132:WQN132"/>
    <mergeCell ref="WQO132:WQR132"/>
    <mergeCell ref="WOW132:WOZ132"/>
    <mergeCell ref="WPA132:WPD132"/>
    <mergeCell ref="WPE132:WPH132"/>
    <mergeCell ref="WPI132:WPL132"/>
    <mergeCell ref="WPM132:WPP132"/>
    <mergeCell ref="WPQ132:WPT132"/>
    <mergeCell ref="WNY132:WOB132"/>
    <mergeCell ref="WOC132:WOF132"/>
    <mergeCell ref="WOG132:WOJ132"/>
    <mergeCell ref="WOK132:WON132"/>
    <mergeCell ref="WOO132:WOR132"/>
    <mergeCell ref="WOS132:WOV132"/>
    <mergeCell ref="WSO132:WSR132"/>
    <mergeCell ref="WSS132:WSV132"/>
    <mergeCell ref="WSW132:WSZ132"/>
    <mergeCell ref="WTA132:WTD132"/>
    <mergeCell ref="WTE132:WTH132"/>
    <mergeCell ref="WTI132:WTL132"/>
    <mergeCell ref="WRQ132:WRT132"/>
    <mergeCell ref="WRU132:WRX132"/>
    <mergeCell ref="WRY132:WSB132"/>
    <mergeCell ref="WSC132:WSF132"/>
    <mergeCell ref="WSG132:WSJ132"/>
    <mergeCell ref="WSK132:WSN132"/>
    <mergeCell ref="WQS132:WQV132"/>
    <mergeCell ref="WQW132:WQZ132"/>
    <mergeCell ref="WRA132:WRD132"/>
    <mergeCell ref="WRE132:WRH132"/>
    <mergeCell ref="WRI132:WRL132"/>
    <mergeCell ref="WRM132:WRP132"/>
    <mergeCell ref="WVI132:WVL132"/>
    <mergeCell ref="WVM132:WVP132"/>
    <mergeCell ref="WVQ132:WVT132"/>
    <mergeCell ref="WVU132:WVX132"/>
    <mergeCell ref="WVY132:WWB132"/>
    <mergeCell ref="WWC132:WWF132"/>
    <mergeCell ref="WUK132:WUN132"/>
    <mergeCell ref="WUO132:WUR132"/>
    <mergeCell ref="WUS132:WUV132"/>
    <mergeCell ref="WUW132:WUZ132"/>
    <mergeCell ref="WVA132:WVD132"/>
    <mergeCell ref="WVE132:WVH132"/>
    <mergeCell ref="WTM132:WTP132"/>
    <mergeCell ref="WTQ132:WTT132"/>
    <mergeCell ref="WTU132:WTX132"/>
    <mergeCell ref="WTY132:WUB132"/>
    <mergeCell ref="WUC132:WUF132"/>
    <mergeCell ref="WUG132:WUJ132"/>
    <mergeCell ref="WYC132:WYF132"/>
    <mergeCell ref="WYG132:WYJ132"/>
    <mergeCell ref="WYK132:WYN132"/>
    <mergeCell ref="WYO132:WYR132"/>
    <mergeCell ref="WYS132:WYV132"/>
    <mergeCell ref="WYW132:WYZ132"/>
    <mergeCell ref="WXE132:WXH132"/>
    <mergeCell ref="WXI132:WXL132"/>
    <mergeCell ref="WXM132:WXP132"/>
    <mergeCell ref="WXQ132:WXT132"/>
    <mergeCell ref="WXU132:WXX132"/>
    <mergeCell ref="WXY132:WYB132"/>
    <mergeCell ref="WWG132:WWJ132"/>
    <mergeCell ref="WWK132:WWN132"/>
    <mergeCell ref="WWO132:WWR132"/>
    <mergeCell ref="WWS132:WWV132"/>
    <mergeCell ref="WWW132:WWZ132"/>
    <mergeCell ref="WXA132:WXD132"/>
    <mergeCell ref="XBA132:XBD132"/>
    <mergeCell ref="XBE132:XBH132"/>
    <mergeCell ref="XBI132:XBL132"/>
    <mergeCell ref="XBM132:XBP132"/>
    <mergeCell ref="XBQ132:XBT132"/>
    <mergeCell ref="WZY132:XAB132"/>
    <mergeCell ref="XAC132:XAF132"/>
    <mergeCell ref="XAG132:XAJ132"/>
    <mergeCell ref="XAK132:XAN132"/>
    <mergeCell ref="XAO132:XAR132"/>
    <mergeCell ref="XAS132:XAV132"/>
    <mergeCell ref="WZA132:WZD132"/>
    <mergeCell ref="WZE132:WZH132"/>
    <mergeCell ref="WZI132:WZL132"/>
    <mergeCell ref="WZM132:WZP132"/>
    <mergeCell ref="WZQ132:WZT132"/>
    <mergeCell ref="WZU132:WZX132"/>
    <mergeCell ref="B134:D134"/>
    <mergeCell ref="F134:G134"/>
    <mergeCell ref="L134:M134"/>
    <mergeCell ref="B135:D135"/>
    <mergeCell ref="B136:D136"/>
    <mergeCell ref="B137:D137"/>
    <mergeCell ref="XEO132:XER132"/>
    <mergeCell ref="XES132:XEV132"/>
    <mergeCell ref="XEW132:XEZ132"/>
    <mergeCell ref="XFA132:XFD132"/>
    <mergeCell ref="B133:D133"/>
    <mergeCell ref="F133:G133"/>
    <mergeCell ref="I133:J133"/>
    <mergeCell ref="XDQ132:XDT132"/>
    <mergeCell ref="XDU132:XDX132"/>
    <mergeCell ref="XDY132:XEB132"/>
    <mergeCell ref="XEC132:XEF132"/>
    <mergeCell ref="XEG132:XEJ132"/>
    <mergeCell ref="XEK132:XEN132"/>
    <mergeCell ref="XCS132:XCV132"/>
    <mergeCell ref="XCW132:XCZ132"/>
    <mergeCell ref="XDA132:XDD132"/>
    <mergeCell ref="XDE132:XDH132"/>
    <mergeCell ref="XDI132:XDL132"/>
    <mergeCell ref="XDM132:XDP132"/>
    <mergeCell ref="XBU132:XBX132"/>
    <mergeCell ref="XBY132:XCB132"/>
    <mergeCell ref="XCC132:XCF132"/>
    <mergeCell ref="XCG132:XCJ132"/>
    <mergeCell ref="XCK132:XCN132"/>
    <mergeCell ref="XCO132:XCR132"/>
    <mergeCell ref="XAW132:XAZ132"/>
    <mergeCell ref="B150:D150"/>
    <mergeCell ref="B151:D151"/>
    <mergeCell ref="B152:D152"/>
    <mergeCell ref="B153:D153"/>
    <mergeCell ref="B154:D154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B141:D141"/>
    <mergeCell ref="B142:D142"/>
    <mergeCell ref="B143:D14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0"/>
  <sheetViews>
    <sheetView topLeftCell="A89" zoomScale="55" zoomScaleNormal="55" workbookViewId="0">
      <pane xSplit="1" topLeftCell="Q1" activePane="topRight" state="frozen"/>
      <selection pane="topRight" activeCell="AD122" sqref="AD122"/>
    </sheetView>
  </sheetViews>
  <sheetFormatPr baseColWidth="10" defaultColWidth="11.42578125" defaultRowHeight="15"/>
  <cols>
    <col min="1" max="1" width="19.85546875" bestFit="1" customWidth="1"/>
    <col min="2" max="2" width="16.7109375" bestFit="1" customWidth="1"/>
    <col min="3" max="3" width="22.42578125" bestFit="1" customWidth="1"/>
    <col min="4" max="4" width="18.140625" bestFit="1" customWidth="1"/>
    <col min="5" max="5" width="21.5703125" bestFit="1" customWidth="1"/>
    <col min="6" max="6" width="30.42578125" bestFit="1" customWidth="1"/>
    <col min="7" max="7" width="16.7109375" bestFit="1" customWidth="1"/>
    <col min="8" max="8" width="22.42578125" bestFit="1" customWidth="1"/>
    <col min="9" max="9" width="16.42578125" customWidth="1"/>
    <col min="10" max="10" width="17.140625" bestFit="1" customWidth="1"/>
    <col min="11" max="11" width="27.42578125" bestFit="1" customWidth="1"/>
    <col min="12" max="12" width="26.28515625" bestFit="1" customWidth="1"/>
    <col min="13" max="13" width="16.7109375" bestFit="1" customWidth="1"/>
    <col min="14" max="14" width="18.42578125" bestFit="1" customWidth="1"/>
    <col min="15" max="15" width="19" bestFit="1" customWidth="1"/>
    <col min="16" max="18" width="17.42578125" bestFit="1" customWidth="1"/>
    <col min="19" max="19" width="18" bestFit="1" customWidth="1"/>
    <col min="20" max="21" width="21.28515625" bestFit="1" customWidth="1"/>
    <col min="22" max="25" width="20.28515625" bestFit="1" customWidth="1"/>
    <col min="26" max="26" width="12.28515625" style="151" bestFit="1" customWidth="1"/>
    <col min="27" max="27" width="14.5703125" bestFit="1" customWidth="1"/>
    <col min="28" max="28" width="12.42578125" bestFit="1" customWidth="1"/>
    <col min="30" max="30" width="17.85546875" bestFit="1" customWidth="1"/>
    <col min="31" max="31" width="18.42578125" bestFit="1" customWidth="1"/>
    <col min="32" max="32" width="19" bestFit="1" customWidth="1"/>
    <col min="33" max="35" width="17.42578125" bestFit="1" customWidth="1"/>
    <col min="36" max="36" width="18" bestFit="1" customWidth="1"/>
    <col min="37" max="38" width="21.28515625" bestFit="1" customWidth="1"/>
    <col min="39" max="42" width="20.28515625" bestFit="1" customWidth="1"/>
    <col min="43" max="44" width="12.28515625" style="152" bestFit="1" customWidth="1"/>
    <col min="45" max="45" width="14.5703125" bestFit="1" customWidth="1"/>
    <col min="46" max="46" width="12.42578125" bestFit="1" customWidth="1"/>
    <col min="48" max="48" width="17.42578125" style="151" bestFit="1" customWidth="1"/>
    <col min="49" max="49" width="17" bestFit="1" customWidth="1"/>
    <col min="50" max="50" width="14.5703125" bestFit="1" customWidth="1"/>
    <col min="52" max="52" width="18.42578125" bestFit="1" customWidth="1"/>
    <col min="53" max="53" width="19.85546875" bestFit="1" customWidth="1"/>
    <col min="55" max="55" width="13.42578125" bestFit="1" customWidth="1"/>
  </cols>
  <sheetData>
    <row r="1" spans="1:56">
      <c r="A1" t="s">
        <v>6681</v>
      </c>
      <c r="B1" s="147">
        <v>1</v>
      </c>
      <c r="C1" t="s">
        <v>6682</v>
      </c>
      <c r="D1" s="148">
        <v>28.406118958753002</v>
      </c>
      <c r="F1" s="20" t="s">
        <v>6683</v>
      </c>
      <c r="H1" t="s">
        <v>6684</v>
      </c>
      <c r="I1" t="s">
        <v>6685</v>
      </c>
      <c r="K1" s="149" t="s">
        <v>6686</v>
      </c>
      <c r="L1" s="150" t="s">
        <v>6687</v>
      </c>
      <c r="AU1" s="153"/>
      <c r="AV1" s="154">
        <f>PERCENTILE(AR8:AR235,0.25)</f>
        <v>5309.8850198243235</v>
      </c>
      <c r="AW1" t="s">
        <v>6688</v>
      </c>
      <c r="BA1" s="154">
        <f>PERCENTILE(BA8:BA235,0.25)</f>
        <v>0.7099061771951507</v>
      </c>
      <c r="BB1" t="s">
        <v>6688</v>
      </c>
    </row>
    <row r="2" spans="1:56">
      <c r="A2" t="s">
        <v>6689</v>
      </c>
      <c r="B2" s="147">
        <v>23</v>
      </c>
      <c r="C2" t="s">
        <v>6690</v>
      </c>
      <c r="D2" s="148">
        <v>31.062471515466701</v>
      </c>
      <c r="F2" s="20" t="s">
        <v>6691</v>
      </c>
      <c r="H2" t="s">
        <v>6692</v>
      </c>
      <c r="I2" t="s">
        <v>6693</v>
      </c>
      <c r="K2" s="155" t="s">
        <v>6694</v>
      </c>
      <c r="L2" s="156" t="s">
        <v>6695</v>
      </c>
      <c r="AU2" s="153"/>
      <c r="AV2" s="154">
        <f>PERCENTILE(AR8:AR235,0.5)</f>
        <v>18810.366620000048</v>
      </c>
      <c r="AW2" t="s">
        <v>6696</v>
      </c>
      <c r="BA2" s="154">
        <f>PERCENTILE(BA8:BA235,0.5)</f>
        <v>0.92702919736469791</v>
      </c>
      <c r="BB2" t="s">
        <v>6696</v>
      </c>
    </row>
    <row r="3" spans="1:56">
      <c r="A3" t="s">
        <v>6697</v>
      </c>
      <c r="B3" s="147">
        <v>215.25</v>
      </c>
      <c r="C3" t="s">
        <v>6698</v>
      </c>
      <c r="D3" s="148">
        <v>33.6897750323484</v>
      </c>
      <c r="F3" s="20" t="s">
        <v>6699</v>
      </c>
      <c r="H3" t="s">
        <v>6700</v>
      </c>
      <c r="I3" t="s">
        <v>6701</v>
      </c>
      <c r="K3" s="155" t="s">
        <v>6702</v>
      </c>
      <c r="L3" s="156" t="s">
        <v>6703</v>
      </c>
      <c r="AU3" s="153"/>
      <c r="AV3" s="154">
        <f>PERCENTILE(AR8:AR235,0.75)</f>
        <v>81497.537623171971</v>
      </c>
      <c r="AW3" t="s">
        <v>6704</v>
      </c>
      <c r="BA3" s="154">
        <f>PERCENTILE(BA8:BA235,0.75)</f>
        <v>1.1823713026237139</v>
      </c>
      <c r="BB3" t="s">
        <v>6704</v>
      </c>
    </row>
    <row r="4" spans="1:56" ht="15.75" thickBot="1">
      <c r="K4" s="157" t="s">
        <v>6705</v>
      </c>
      <c r="L4" s="158" t="s">
        <v>6706</v>
      </c>
      <c r="AU4" s="153"/>
      <c r="AV4" s="154" t="s">
        <v>6707</v>
      </c>
      <c r="AW4">
        <v>100</v>
      </c>
      <c r="BA4" s="154" t="s">
        <v>6707</v>
      </c>
      <c r="BB4">
        <v>100</v>
      </c>
    </row>
    <row r="5" spans="1:56">
      <c r="A5" s="159" t="s">
        <v>6708</v>
      </c>
      <c r="B5" s="160"/>
      <c r="AU5" s="153"/>
      <c r="BB5" s="131"/>
      <c r="BC5" s="161" t="s">
        <v>6709</v>
      </c>
    </row>
    <row r="6" spans="1:56" s="164" customFormat="1" ht="23.25" customHeight="1" thickBot="1">
      <c r="A6" s="162">
        <f>COUNTA(A8:A235)</f>
        <v>228</v>
      </c>
      <c r="B6" s="232" t="s">
        <v>6710</v>
      </c>
      <c r="C6" s="232"/>
      <c r="D6" s="232"/>
      <c r="E6" s="232"/>
      <c r="F6" s="233"/>
      <c r="G6" s="234" t="s">
        <v>6711</v>
      </c>
      <c r="H6" s="232"/>
      <c r="I6" s="232"/>
      <c r="J6" s="232"/>
      <c r="K6" s="233"/>
      <c r="L6" s="163"/>
      <c r="Z6" s="165"/>
      <c r="AQ6" s="166"/>
      <c r="AR6" s="166"/>
      <c r="AV6" s="167" t="s">
        <v>6712</v>
      </c>
      <c r="BC6" s="153">
        <f>AVERAGE(AZ8:AZ235)</f>
        <v>6.9518023031484546</v>
      </c>
      <c r="BD6" s="168"/>
    </row>
    <row r="7" spans="1:56" s="181" customFormat="1" ht="30" customHeight="1" thickBot="1">
      <c r="A7" s="169" t="s">
        <v>3</v>
      </c>
      <c r="B7" s="170" t="s">
        <v>6713</v>
      </c>
      <c r="C7" s="170" t="s">
        <v>6714</v>
      </c>
      <c r="D7" s="171" t="s">
        <v>6715</v>
      </c>
      <c r="E7" s="170" t="s">
        <v>6716</v>
      </c>
      <c r="F7" s="172" t="s">
        <v>6717</v>
      </c>
      <c r="G7" s="170" t="s">
        <v>6713</v>
      </c>
      <c r="H7" s="170" t="s">
        <v>6714</v>
      </c>
      <c r="I7" s="170" t="s">
        <v>6718</v>
      </c>
      <c r="J7" s="170" t="s">
        <v>6716</v>
      </c>
      <c r="K7" s="173" t="s">
        <v>6719</v>
      </c>
      <c r="L7" s="174" t="s">
        <v>6720</v>
      </c>
      <c r="M7" s="175" t="s">
        <v>6721</v>
      </c>
      <c r="N7" s="176" t="s">
        <v>6722</v>
      </c>
      <c r="O7" s="176" t="s">
        <v>6723</v>
      </c>
      <c r="P7" s="176" t="s">
        <v>6724</v>
      </c>
      <c r="Q7" s="176" t="s">
        <v>6725</v>
      </c>
      <c r="R7" s="176" t="s">
        <v>6726</v>
      </c>
      <c r="S7" s="176" t="s">
        <v>6727</v>
      </c>
      <c r="T7" s="176" t="s">
        <v>6728</v>
      </c>
      <c r="U7" s="176" t="s">
        <v>6729</v>
      </c>
      <c r="V7" s="176" t="s">
        <v>6730</v>
      </c>
      <c r="W7" s="176" t="s">
        <v>6731</v>
      </c>
      <c r="X7" s="176" t="s">
        <v>6732</v>
      </c>
      <c r="Y7" s="177" t="s">
        <v>6733</v>
      </c>
      <c r="Z7" s="178" t="s">
        <v>6734</v>
      </c>
      <c r="AA7" s="179" t="s">
        <v>6735</v>
      </c>
      <c r="AB7" s="180" t="s">
        <v>6736</v>
      </c>
      <c r="AD7" s="182" t="s">
        <v>6737</v>
      </c>
      <c r="AE7" s="183" t="s">
        <v>6722</v>
      </c>
      <c r="AF7" s="183" t="s">
        <v>6723</v>
      </c>
      <c r="AG7" s="183" t="s">
        <v>6724</v>
      </c>
      <c r="AH7" s="183" t="s">
        <v>6725</v>
      </c>
      <c r="AI7" s="183" t="s">
        <v>6726</v>
      </c>
      <c r="AJ7" s="183" t="s">
        <v>6727</v>
      </c>
      <c r="AK7" s="183" t="s">
        <v>6728</v>
      </c>
      <c r="AL7" s="183" t="s">
        <v>6729</v>
      </c>
      <c r="AM7" s="183" t="s">
        <v>6730</v>
      </c>
      <c r="AN7" s="183" t="s">
        <v>6731</v>
      </c>
      <c r="AO7" s="183" t="s">
        <v>6732</v>
      </c>
      <c r="AP7" s="183" t="s">
        <v>6733</v>
      </c>
      <c r="AQ7" s="184" t="s">
        <v>6738</v>
      </c>
      <c r="AR7" s="184" t="s">
        <v>6734</v>
      </c>
      <c r="AS7" s="179" t="s">
        <v>6735</v>
      </c>
      <c r="AT7" s="180" t="s">
        <v>6736</v>
      </c>
      <c r="AU7" s="185" t="s">
        <v>6739</v>
      </c>
      <c r="AV7" s="186" t="s">
        <v>6740</v>
      </c>
      <c r="AW7" s="187" t="s">
        <v>6741</v>
      </c>
      <c r="AX7" s="188" t="s">
        <v>6742</v>
      </c>
      <c r="AY7" s="185"/>
      <c r="AZ7" s="189" t="s">
        <v>6743</v>
      </c>
      <c r="BA7" s="190" t="s">
        <v>6744</v>
      </c>
      <c r="BB7" s="181" t="s">
        <v>6745</v>
      </c>
      <c r="BD7" s="191"/>
    </row>
    <row r="8" spans="1:56" ht="16.5" thickTop="1" thickBot="1">
      <c r="A8" s="192" t="s">
        <v>10</v>
      </c>
      <c r="B8" s="193">
        <v>39317.17</v>
      </c>
      <c r="C8" s="193">
        <v>30.743400000000001</v>
      </c>
      <c r="D8" s="194">
        <f t="shared" ref="D8:D71" si="0">RANK(B8,$B$8:$B$235,0)</f>
        <v>4</v>
      </c>
      <c r="E8" s="194">
        <f t="shared" ref="E8:E71" si="1">RANK(C8,$C$8:$C$235,1)</f>
        <v>184</v>
      </c>
      <c r="F8" s="195">
        <f t="shared" ref="F8:F71" si="2">D8-E8</f>
        <v>-180</v>
      </c>
      <c r="G8" s="193">
        <v>23745.5</v>
      </c>
      <c r="H8" s="193">
        <v>33.925699999999999</v>
      </c>
      <c r="I8" s="194">
        <f t="shared" ref="I8:I71" si="3">RANK(G8,$G$8:$G$235,0)</f>
        <v>6</v>
      </c>
      <c r="J8" s="194">
        <f t="shared" ref="J8:J71" si="4">RANK(H8,$H$8:$H$235,1)</f>
        <v>185</v>
      </c>
      <c r="K8" s="195">
        <f t="shared" ref="K8:K71" si="5">I8-J8</f>
        <v>-179</v>
      </c>
      <c r="L8" s="195">
        <f t="shared" ref="L8:L71" si="6">F8-K8</f>
        <v>-1</v>
      </c>
      <c r="M8">
        <v>75</v>
      </c>
      <c r="N8" s="196">
        <v>25692</v>
      </c>
      <c r="O8" s="196">
        <v>25420</v>
      </c>
      <c r="P8" s="196">
        <v>22714</v>
      </c>
      <c r="Q8" s="196">
        <v>24845</v>
      </c>
      <c r="R8" s="196">
        <v>23822</v>
      </c>
      <c r="S8" s="196">
        <v>19980</v>
      </c>
      <c r="T8" s="196">
        <v>41700</v>
      </c>
      <c r="U8" s="196">
        <v>44459</v>
      </c>
      <c r="V8" s="196">
        <v>38100</v>
      </c>
      <c r="W8" s="196">
        <v>43339</v>
      </c>
      <c r="X8" s="196">
        <v>36367</v>
      </c>
      <c r="Y8" s="196">
        <v>31938</v>
      </c>
      <c r="Z8" s="197">
        <f t="shared" ref="Z8:Z71" si="7">AVERAGE(N8:Y8)</f>
        <v>31531.333333333332</v>
      </c>
      <c r="AA8" s="198">
        <f t="shared" ref="AA8:AA71" si="8">B8</f>
        <v>39317.17</v>
      </c>
      <c r="AB8" s="199">
        <f t="shared" ref="AB8:AB71" si="9">G8</f>
        <v>23745.5</v>
      </c>
      <c r="AC8" s="196"/>
      <c r="AD8" s="200" t="s">
        <v>10</v>
      </c>
      <c r="AE8" s="196">
        <v>1113.8037973489897</v>
      </c>
      <c r="AF8" s="196">
        <v>501.26869885630703</v>
      </c>
      <c r="AG8" s="196">
        <v>552.12345699544915</v>
      </c>
      <c r="AH8" s="196">
        <v>978.90122493000706</v>
      </c>
      <c r="AI8" s="196">
        <v>391.92504054427104</v>
      </c>
      <c r="AJ8" s="196">
        <v>791.35328618337803</v>
      </c>
      <c r="AK8" s="196">
        <v>7243.3646107314189</v>
      </c>
      <c r="AL8" s="196">
        <v>6512.7596582090964</v>
      </c>
      <c r="AM8" s="196">
        <v>4869.1826405543479</v>
      </c>
      <c r="AN8" s="196">
        <v>11342.671238626888</v>
      </c>
      <c r="AO8" s="196">
        <v>2573.0339148086846</v>
      </c>
      <c r="AP8" s="196">
        <v>7812.1257561941093</v>
      </c>
      <c r="AQ8" s="201">
        <v>25</v>
      </c>
      <c r="AR8" s="201">
        <f t="shared" ref="AR8:AR39" si="10">AVERAGE(AE8:AP8)</f>
        <v>3723.5427769985786</v>
      </c>
      <c r="AS8" s="198">
        <f t="shared" ref="AS8:AS71" si="11">2^- C8*$E$239</f>
        <v>6116.6588358130211</v>
      </c>
      <c r="AT8" s="199">
        <f t="shared" ref="AT8:AT71" si="12">2^- H8*$E$239</f>
        <v>673.8240422172322</v>
      </c>
      <c r="AU8">
        <f t="shared" ref="AU8:AU71" si="13">COUNT(AE8:AP8)</f>
        <v>12</v>
      </c>
      <c r="AV8" s="202">
        <f t="shared" ref="AV8:AV71" si="14">AR8/Z8</f>
        <v>0.11809024178061754</v>
      </c>
      <c r="AW8" s="203">
        <f t="shared" ref="AW8:AW71" si="15">AS8/AA8</f>
        <v>0.15557220511580619</v>
      </c>
      <c r="AX8" s="204">
        <f t="shared" ref="AX8:AX71" si="16">AT8/AB8</f>
        <v>2.8376915298361047E-2</v>
      </c>
      <c r="AY8" s="205"/>
      <c r="AZ8" s="206">
        <f t="shared" ref="AZ8:AZ71" si="17">AW8/AX8</f>
        <v>5.4823508291893699</v>
      </c>
      <c r="BA8" s="207">
        <f t="shared" ref="BA8:BA71" si="18">AZ8/$BC$6</f>
        <v>0.78862294842683123</v>
      </c>
      <c r="BB8" s="131">
        <f t="shared" ref="BB8:BB71" si="19">LOG(BA8,2)</f>
        <v>-0.34259240232157695</v>
      </c>
      <c r="BC8" s="205"/>
      <c r="BD8" s="205"/>
    </row>
    <row r="9" spans="1:56" ht="16.5" thickTop="1" thickBot="1">
      <c r="A9" s="192" t="s">
        <v>44</v>
      </c>
      <c r="B9" s="208">
        <v>844.67</v>
      </c>
      <c r="C9" s="208">
        <v>32.7834</v>
      </c>
      <c r="D9" s="194">
        <f t="shared" si="0"/>
        <v>52</v>
      </c>
      <c r="E9" s="194">
        <f t="shared" si="1"/>
        <v>219</v>
      </c>
      <c r="F9" s="195">
        <f t="shared" si="2"/>
        <v>-167</v>
      </c>
      <c r="G9" s="208">
        <v>638.16999999999996</v>
      </c>
      <c r="H9" s="208">
        <v>35.674100000000003</v>
      </c>
      <c r="I9" s="194">
        <f t="shared" si="3"/>
        <v>58</v>
      </c>
      <c r="J9" s="194">
        <f t="shared" si="4"/>
        <v>223</v>
      </c>
      <c r="K9" s="195">
        <f t="shared" si="5"/>
        <v>-165</v>
      </c>
      <c r="L9" s="195">
        <f t="shared" si="6"/>
        <v>-2</v>
      </c>
      <c r="M9">
        <v>50</v>
      </c>
      <c r="N9">
        <v>635</v>
      </c>
      <c r="O9">
        <v>379</v>
      </c>
      <c r="P9">
        <v>616</v>
      </c>
      <c r="Q9">
        <v>346</v>
      </c>
      <c r="R9">
        <v>923</v>
      </c>
      <c r="S9">
        <v>930</v>
      </c>
      <c r="T9">
        <v>931</v>
      </c>
      <c r="U9">
        <v>1034</v>
      </c>
      <c r="V9">
        <v>707</v>
      </c>
      <c r="W9">
        <v>517</v>
      </c>
      <c r="X9">
        <v>956</v>
      </c>
      <c r="Y9">
        <v>923</v>
      </c>
      <c r="Z9" s="209">
        <f t="shared" si="7"/>
        <v>741.41666666666663</v>
      </c>
      <c r="AA9" s="198">
        <f t="shared" si="8"/>
        <v>844.67</v>
      </c>
      <c r="AB9" s="199">
        <f t="shared" si="9"/>
        <v>638.16999999999996</v>
      </c>
      <c r="AD9" s="200" t="s">
        <v>44</v>
      </c>
      <c r="AE9">
        <v>219.98775330400164</v>
      </c>
      <c r="AF9">
        <v>361.89825454009878</v>
      </c>
      <c r="AG9">
        <v>183.39965123494483</v>
      </c>
      <c r="AH9">
        <v>116.56731290001005</v>
      </c>
      <c r="AI9">
        <v>368.22249157796534</v>
      </c>
      <c r="AJ9">
        <v>103.83709339332923</v>
      </c>
      <c r="AK9">
        <v>3045.4596677698264</v>
      </c>
      <c r="AL9">
        <v>4970.0797020442324</v>
      </c>
      <c r="AM9">
        <v>1662.8748761217303</v>
      </c>
      <c r="AN9">
        <v>1184.0159656781204</v>
      </c>
      <c r="AO9">
        <v>511.73558829226573</v>
      </c>
      <c r="AP9">
        <v>709.91350945977513</v>
      </c>
      <c r="AQ9" s="201">
        <v>25</v>
      </c>
      <c r="AR9" s="201">
        <f t="shared" si="10"/>
        <v>1119.8326555263584</v>
      </c>
      <c r="AS9" s="198">
        <f t="shared" si="11"/>
        <v>1487.3496195716548</v>
      </c>
      <c r="AT9" s="199">
        <f t="shared" si="12"/>
        <v>200.55138162624866</v>
      </c>
      <c r="AU9">
        <f t="shared" si="13"/>
        <v>12</v>
      </c>
      <c r="AV9" s="210">
        <f t="shared" si="14"/>
        <v>1.5103958487486009</v>
      </c>
      <c r="AW9" s="211">
        <f t="shared" si="15"/>
        <v>1.7608647395688906</v>
      </c>
      <c r="AX9" s="212">
        <f t="shared" si="16"/>
        <v>0.31426012132542847</v>
      </c>
      <c r="AY9" s="131"/>
      <c r="AZ9" s="206">
        <f t="shared" si="17"/>
        <v>5.6032077253144292</v>
      </c>
      <c r="BA9" s="207">
        <f t="shared" si="18"/>
        <v>0.80600792153953371</v>
      </c>
      <c r="BB9" s="131">
        <f t="shared" si="19"/>
        <v>-0.31113407708989926</v>
      </c>
      <c r="BC9" s="131"/>
      <c r="BD9" s="131"/>
    </row>
    <row r="10" spans="1:56" ht="16.5" thickTop="1" thickBot="1">
      <c r="A10" s="192" t="s">
        <v>45</v>
      </c>
      <c r="B10" s="208">
        <v>1235</v>
      </c>
      <c r="C10" s="208">
        <v>31.871700000000001</v>
      </c>
      <c r="D10" s="194">
        <f t="shared" si="0"/>
        <v>42</v>
      </c>
      <c r="E10" s="194">
        <f t="shared" si="1"/>
        <v>207</v>
      </c>
      <c r="F10" s="195">
        <f t="shared" si="2"/>
        <v>-165</v>
      </c>
      <c r="G10" s="208">
        <v>695.33</v>
      </c>
      <c r="H10" s="208">
        <v>35.147399999999998</v>
      </c>
      <c r="I10" s="194">
        <f t="shared" si="3"/>
        <v>54</v>
      </c>
      <c r="J10" s="194">
        <f t="shared" si="4"/>
        <v>213</v>
      </c>
      <c r="K10" s="195">
        <f t="shared" si="5"/>
        <v>-159</v>
      </c>
      <c r="L10" s="195">
        <f t="shared" si="6"/>
        <v>-6</v>
      </c>
      <c r="M10">
        <v>50</v>
      </c>
      <c r="N10">
        <v>423</v>
      </c>
      <c r="O10">
        <v>510</v>
      </c>
      <c r="P10">
        <v>561</v>
      </c>
      <c r="Q10">
        <v>480</v>
      </c>
      <c r="R10">
        <v>1286</v>
      </c>
      <c r="S10">
        <v>912</v>
      </c>
      <c r="T10">
        <v>913</v>
      </c>
      <c r="U10">
        <v>1320</v>
      </c>
      <c r="V10">
        <v>938</v>
      </c>
      <c r="W10">
        <v>886</v>
      </c>
      <c r="X10">
        <v>1877</v>
      </c>
      <c r="Y10">
        <v>1476</v>
      </c>
      <c r="Z10" s="209">
        <f t="shared" si="7"/>
        <v>965.16666666666663</v>
      </c>
      <c r="AA10" s="198">
        <f t="shared" si="8"/>
        <v>1235</v>
      </c>
      <c r="AB10" s="199">
        <f t="shared" si="9"/>
        <v>695.33</v>
      </c>
      <c r="AD10" s="213" t="s">
        <v>45</v>
      </c>
      <c r="AE10">
        <v>44.6713949475498</v>
      </c>
      <c r="AF10">
        <v>67.155811129285979</v>
      </c>
      <c r="AG10">
        <v>522.34061842711606</v>
      </c>
      <c r="AH10">
        <v>716.59764058183566</v>
      </c>
      <c r="AI10">
        <v>663.72138175671148</v>
      </c>
      <c r="AJ10">
        <v>780.45849164234392</v>
      </c>
      <c r="AK10">
        <v>7344.4782126267528</v>
      </c>
      <c r="AL10">
        <v>3740.5981529379069</v>
      </c>
      <c r="AM10">
        <v>193.93964002740714</v>
      </c>
      <c r="AN10">
        <v>3060.3327695282005</v>
      </c>
      <c r="AO10">
        <v>3442.5329740217167</v>
      </c>
      <c r="AP10">
        <v>8548.7600084599526</v>
      </c>
      <c r="AQ10" s="201">
        <v>25</v>
      </c>
      <c r="AR10" s="201">
        <f t="shared" si="10"/>
        <v>2427.1322580072315</v>
      </c>
      <c r="AS10" s="198">
        <f t="shared" si="11"/>
        <v>2798.092798647087</v>
      </c>
      <c r="AT10" s="199">
        <f t="shared" si="12"/>
        <v>288.92036640759153</v>
      </c>
      <c r="AU10">
        <f t="shared" si="13"/>
        <v>12</v>
      </c>
      <c r="AV10" s="210">
        <f t="shared" si="14"/>
        <v>2.5147286389299586</v>
      </c>
      <c r="AW10" s="211">
        <f t="shared" si="15"/>
        <v>2.2656621851393415</v>
      </c>
      <c r="AX10" s="212">
        <f t="shared" si="16"/>
        <v>0.41551546230939485</v>
      </c>
      <c r="AY10" s="131"/>
      <c r="AZ10" s="206">
        <f t="shared" si="17"/>
        <v>5.4526543309531963</v>
      </c>
      <c r="BA10" s="207">
        <f t="shared" si="18"/>
        <v>0.78435117875600435</v>
      </c>
      <c r="BB10" s="131">
        <f t="shared" si="19"/>
        <v>-0.35042835583691956</v>
      </c>
      <c r="BC10" s="131"/>
      <c r="BD10" s="131"/>
    </row>
    <row r="11" spans="1:56" ht="16.5" thickTop="1" thickBot="1">
      <c r="A11" s="192" t="s">
        <v>46</v>
      </c>
      <c r="B11" s="208">
        <v>636.33000000000004</v>
      </c>
      <c r="C11" s="208">
        <v>32.983400000000003</v>
      </c>
      <c r="D11" s="194">
        <f t="shared" si="0"/>
        <v>62</v>
      </c>
      <c r="E11" s="194">
        <f t="shared" si="1"/>
        <v>223</v>
      </c>
      <c r="F11" s="195">
        <f t="shared" si="2"/>
        <v>-161</v>
      </c>
      <c r="G11" s="208">
        <v>437.67</v>
      </c>
      <c r="H11" s="208">
        <v>35.694099999999999</v>
      </c>
      <c r="I11" s="194">
        <f t="shared" si="3"/>
        <v>67</v>
      </c>
      <c r="J11" s="194">
        <f t="shared" si="4"/>
        <v>224</v>
      </c>
      <c r="K11" s="195">
        <f t="shared" si="5"/>
        <v>-157</v>
      </c>
      <c r="L11" s="195">
        <f t="shared" si="6"/>
        <v>-4</v>
      </c>
      <c r="M11">
        <v>50</v>
      </c>
      <c r="N11">
        <v>326</v>
      </c>
      <c r="O11">
        <v>431</v>
      </c>
      <c r="P11">
        <v>478</v>
      </c>
      <c r="Q11">
        <v>557</v>
      </c>
      <c r="R11">
        <v>434</v>
      </c>
      <c r="S11">
        <v>400</v>
      </c>
      <c r="T11">
        <v>728</v>
      </c>
      <c r="U11">
        <v>1268</v>
      </c>
      <c r="V11">
        <v>340</v>
      </c>
      <c r="W11">
        <v>502</v>
      </c>
      <c r="X11">
        <v>441</v>
      </c>
      <c r="Y11">
        <v>539</v>
      </c>
      <c r="Z11" s="209">
        <f t="shared" si="7"/>
        <v>537</v>
      </c>
      <c r="AA11" s="198">
        <f t="shared" si="8"/>
        <v>636.33000000000004</v>
      </c>
      <c r="AB11" s="199">
        <f t="shared" si="9"/>
        <v>437.67</v>
      </c>
      <c r="AD11" s="200" t="s">
        <v>46</v>
      </c>
      <c r="AE11">
        <v>137.30871641680881</v>
      </c>
      <c r="AF11">
        <v>630.10145869153189</v>
      </c>
      <c r="AG11">
        <v>387.71347997600401</v>
      </c>
      <c r="AH11">
        <v>197.40565154555804</v>
      </c>
      <c r="AI11">
        <v>137.60927871645296</v>
      </c>
      <c r="AJ11">
        <v>65.716242830657251</v>
      </c>
      <c r="AK11">
        <v>1848.8907746187849</v>
      </c>
      <c r="AL11">
        <v>5709.1223779423344</v>
      </c>
      <c r="AM11">
        <v>666.03948673084642</v>
      </c>
      <c r="AN11">
        <v>2434.6063705904189</v>
      </c>
      <c r="AO11">
        <v>819.87193014307445</v>
      </c>
      <c r="AP11">
        <v>335.80955206911176</v>
      </c>
      <c r="AQ11" s="201">
        <v>25</v>
      </c>
      <c r="AR11" s="201">
        <f t="shared" si="10"/>
        <v>1114.1829433559651</v>
      </c>
      <c r="AS11" s="198">
        <f t="shared" si="11"/>
        <v>1294.8130491363777</v>
      </c>
      <c r="AT11" s="199">
        <f t="shared" si="12"/>
        <v>197.79033149113525</v>
      </c>
      <c r="AU11">
        <f t="shared" si="13"/>
        <v>12</v>
      </c>
      <c r="AV11" s="210">
        <f t="shared" si="14"/>
        <v>2.0748285723574771</v>
      </c>
      <c r="AW11" s="211">
        <f t="shared" si="15"/>
        <v>2.0348137745138177</v>
      </c>
      <c r="AX11" s="212">
        <f t="shared" si="16"/>
        <v>0.45191658439265942</v>
      </c>
      <c r="AY11" s="131"/>
      <c r="AZ11" s="206">
        <f t="shared" si="17"/>
        <v>4.5026313368172763</v>
      </c>
      <c r="BA11" s="207">
        <f t="shared" si="18"/>
        <v>0.6476926616250358</v>
      </c>
      <c r="BB11" s="131">
        <f t="shared" si="19"/>
        <v>-0.62661869648610991</v>
      </c>
      <c r="BC11" s="131"/>
      <c r="BD11" s="131"/>
    </row>
    <row r="12" spans="1:56" ht="16.5" thickTop="1" thickBot="1">
      <c r="A12" s="192" t="s">
        <v>47</v>
      </c>
      <c r="B12" s="208">
        <v>430.33</v>
      </c>
      <c r="C12" s="208">
        <v>32.9101</v>
      </c>
      <c r="D12" s="194">
        <f t="shared" si="0"/>
        <v>68</v>
      </c>
      <c r="E12" s="194">
        <f t="shared" si="1"/>
        <v>222</v>
      </c>
      <c r="F12" s="195">
        <f t="shared" si="2"/>
        <v>-154</v>
      </c>
      <c r="G12" s="208">
        <v>208.5</v>
      </c>
      <c r="H12" s="208">
        <v>35.127400000000002</v>
      </c>
      <c r="I12" s="194">
        <f t="shared" si="3"/>
        <v>93</v>
      </c>
      <c r="J12" s="194">
        <f t="shared" si="4"/>
        <v>212</v>
      </c>
      <c r="K12" s="195">
        <f t="shared" si="5"/>
        <v>-119</v>
      </c>
      <c r="L12" s="195">
        <f t="shared" si="6"/>
        <v>-35</v>
      </c>
      <c r="M12">
        <v>50</v>
      </c>
      <c r="N12">
        <v>203</v>
      </c>
      <c r="O12">
        <v>167</v>
      </c>
      <c r="P12">
        <v>182</v>
      </c>
      <c r="Q12">
        <v>116</v>
      </c>
      <c r="R12">
        <v>315</v>
      </c>
      <c r="S12">
        <v>268</v>
      </c>
      <c r="T12">
        <v>524</v>
      </c>
      <c r="U12">
        <v>620</v>
      </c>
      <c r="V12">
        <v>335</v>
      </c>
      <c r="W12">
        <v>275</v>
      </c>
      <c r="X12">
        <v>468</v>
      </c>
      <c r="Y12">
        <v>360</v>
      </c>
      <c r="Z12" s="209">
        <f t="shared" si="7"/>
        <v>319.41666666666669</v>
      </c>
      <c r="AA12" s="198">
        <f t="shared" si="8"/>
        <v>430.33</v>
      </c>
      <c r="AB12" s="199">
        <f t="shared" si="9"/>
        <v>208.5</v>
      </c>
      <c r="AD12" s="213" t="s">
        <v>47</v>
      </c>
      <c r="AE12">
        <v>267.1080046912785</v>
      </c>
      <c r="AF12">
        <v>511.8014197697587</v>
      </c>
      <c r="AG12">
        <v>174.71347659441398</v>
      </c>
      <c r="AH12">
        <v>214.52760359422882</v>
      </c>
      <c r="AI12">
        <v>701.56547442317003</v>
      </c>
      <c r="AJ12">
        <v>175.84714416030272</v>
      </c>
      <c r="AK12">
        <v>5157.4573953464751</v>
      </c>
      <c r="AL12">
        <v>3038.3098135295249</v>
      </c>
      <c r="AM12">
        <v>470.96103760539029</v>
      </c>
      <c r="AN12">
        <v>961.71980544609312</v>
      </c>
      <c r="AO12">
        <v>1562.0823083678363</v>
      </c>
      <c r="AP12">
        <v>576.62894926436172</v>
      </c>
      <c r="AQ12" s="201">
        <v>25</v>
      </c>
      <c r="AR12" s="201">
        <f t="shared" si="10"/>
        <v>1151.0602027327361</v>
      </c>
      <c r="AS12" s="198">
        <f t="shared" si="11"/>
        <v>1362.2994028686037</v>
      </c>
      <c r="AT12" s="199">
        <f t="shared" si="12"/>
        <v>292.95354442338572</v>
      </c>
      <c r="AU12">
        <f t="shared" si="13"/>
        <v>12</v>
      </c>
      <c r="AV12" s="210">
        <f t="shared" si="14"/>
        <v>3.6036322548376813</v>
      </c>
      <c r="AW12" s="211">
        <f t="shared" si="15"/>
        <v>3.1657086488708752</v>
      </c>
      <c r="AX12" s="212">
        <f t="shared" si="16"/>
        <v>1.405052970855567</v>
      </c>
      <c r="AY12" s="131"/>
      <c r="AZ12" s="206">
        <f t="shared" si="17"/>
        <v>2.2530884703536884</v>
      </c>
      <c r="BA12" s="207">
        <f t="shared" si="18"/>
        <v>0.32410134409795716</v>
      </c>
      <c r="BB12" s="131">
        <f t="shared" si="19"/>
        <v>-1.6254830911417095</v>
      </c>
      <c r="BC12" s="131"/>
      <c r="BD12" s="131"/>
    </row>
    <row r="13" spans="1:56" ht="16.5" thickTop="1" thickBot="1">
      <c r="A13" s="192" t="s">
        <v>48</v>
      </c>
      <c r="B13" s="208">
        <v>660.83</v>
      </c>
      <c r="C13" s="208">
        <v>31.948399999999999</v>
      </c>
      <c r="D13" s="194">
        <f t="shared" si="0"/>
        <v>61</v>
      </c>
      <c r="E13" s="194">
        <f t="shared" si="1"/>
        <v>209</v>
      </c>
      <c r="F13" s="195">
        <f t="shared" si="2"/>
        <v>-148</v>
      </c>
      <c r="G13" s="208">
        <v>442.5</v>
      </c>
      <c r="H13" s="208">
        <v>35.594099999999997</v>
      </c>
      <c r="I13" s="194">
        <f t="shared" si="3"/>
        <v>66</v>
      </c>
      <c r="J13" s="194">
        <f t="shared" si="4"/>
        <v>222</v>
      </c>
      <c r="K13" s="195">
        <f t="shared" si="5"/>
        <v>-156</v>
      </c>
      <c r="L13" s="195">
        <f t="shared" si="6"/>
        <v>8</v>
      </c>
      <c r="M13">
        <v>50</v>
      </c>
      <c r="N13">
        <v>546</v>
      </c>
      <c r="O13">
        <v>418</v>
      </c>
      <c r="P13">
        <v>493</v>
      </c>
      <c r="Q13">
        <v>295</v>
      </c>
      <c r="R13">
        <v>554</v>
      </c>
      <c r="S13">
        <v>349</v>
      </c>
      <c r="T13">
        <v>836</v>
      </c>
      <c r="U13">
        <v>669</v>
      </c>
      <c r="V13">
        <v>666</v>
      </c>
      <c r="W13">
        <v>530</v>
      </c>
      <c r="X13">
        <v>757</v>
      </c>
      <c r="Y13">
        <v>507</v>
      </c>
      <c r="Z13" s="209">
        <f t="shared" si="7"/>
        <v>551.66666666666663</v>
      </c>
      <c r="AA13" s="198">
        <f t="shared" si="8"/>
        <v>660.83</v>
      </c>
      <c r="AB13" s="199">
        <f t="shared" si="9"/>
        <v>442.5</v>
      </c>
      <c r="AD13" s="213" t="s">
        <v>48</v>
      </c>
      <c r="AE13">
        <v>22.335697473774939</v>
      </c>
      <c r="AF13">
        <v>1167.6889788065685</v>
      </c>
      <c r="AG13">
        <v>15.335965432837195</v>
      </c>
      <c r="AH13">
        <v>1140.1591345110883</v>
      </c>
      <c r="AI13">
        <v>636.68410674819961</v>
      </c>
      <c r="AJ13">
        <v>312.6008941818568</v>
      </c>
      <c r="AK13">
        <v>7709.6213123003799</v>
      </c>
      <c r="AL13">
        <v>8593.6378899694719</v>
      </c>
      <c r="AM13">
        <v>193.93964002740714</v>
      </c>
      <c r="AN13">
        <v>8419.2314038189015</v>
      </c>
      <c r="AO13">
        <v>897.18068899604918</v>
      </c>
      <c r="AP13">
        <v>3594.3108229891482</v>
      </c>
      <c r="AQ13" s="201">
        <v>25</v>
      </c>
      <c r="AR13" s="201">
        <f t="shared" si="10"/>
        <v>2725.2272112713067</v>
      </c>
      <c r="AS13" s="198">
        <f t="shared" si="11"/>
        <v>2653.2190880891694</v>
      </c>
      <c r="AT13" s="199">
        <f t="shared" si="12"/>
        <v>211.98642843845539</v>
      </c>
      <c r="AU13">
        <f t="shared" si="13"/>
        <v>12</v>
      </c>
      <c r="AV13" s="210">
        <f t="shared" si="14"/>
        <v>4.9399889026065988</v>
      </c>
      <c r="AW13" s="211">
        <f t="shared" si="15"/>
        <v>4.0149797801086047</v>
      </c>
      <c r="AX13" s="212">
        <f t="shared" si="16"/>
        <v>0.47906537500215907</v>
      </c>
      <c r="AY13" s="131"/>
      <c r="AZ13" s="206">
        <f t="shared" si="17"/>
        <v>8.380859877611714</v>
      </c>
      <c r="BA13" s="207">
        <f t="shared" si="18"/>
        <v>1.2055664865233642</v>
      </c>
      <c r="BB13" s="131">
        <f t="shared" si="19"/>
        <v>0.26971121720549557</v>
      </c>
      <c r="BC13" s="131"/>
      <c r="BD13" s="131"/>
    </row>
    <row r="14" spans="1:56" ht="16.5" thickTop="1" thickBot="1">
      <c r="A14" s="192" t="s">
        <v>49</v>
      </c>
      <c r="B14" s="208">
        <v>4036.67</v>
      </c>
      <c r="C14" s="208">
        <v>30.323399999999999</v>
      </c>
      <c r="D14" s="194">
        <f t="shared" si="0"/>
        <v>23</v>
      </c>
      <c r="E14" s="194">
        <f t="shared" si="1"/>
        <v>168</v>
      </c>
      <c r="F14" s="195">
        <f t="shared" si="2"/>
        <v>-145</v>
      </c>
      <c r="G14" s="208">
        <v>2915.83</v>
      </c>
      <c r="H14" s="208">
        <v>32.217399999999998</v>
      </c>
      <c r="I14" s="194">
        <f t="shared" si="3"/>
        <v>26</v>
      </c>
      <c r="J14" s="194">
        <f t="shared" si="4"/>
        <v>134</v>
      </c>
      <c r="K14" s="195">
        <f t="shared" si="5"/>
        <v>-108</v>
      </c>
      <c r="L14" s="195">
        <f t="shared" si="6"/>
        <v>-37</v>
      </c>
      <c r="M14">
        <v>75</v>
      </c>
      <c r="N14">
        <v>3501</v>
      </c>
      <c r="O14">
        <v>2074</v>
      </c>
      <c r="P14">
        <v>1855</v>
      </c>
      <c r="Q14">
        <v>1453</v>
      </c>
      <c r="R14">
        <v>5400</v>
      </c>
      <c r="S14">
        <v>3212</v>
      </c>
      <c r="T14">
        <v>5068</v>
      </c>
      <c r="U14">
        <v>3979</v>
      </c>
      <c r="V14">
        <v>2914</v>
      </c>
      <c r="W14">
        <v>2972</v>
      </c>
      <c r="X14">
        <v>5411</v>
      </c>
      <c r="Y14">
        <v>3876</v>
      </c>
      <c r="Z14" s="209">
        <f t="shared" si="7"/>
        <v>3476.25</v>
      </c>
      <c r="AA14" s="198">
        <f t="shared" si="8"/>
        <v>4036.67</v>
      </c>
      <c r="AB14" s="199">
        <f t="shared" si="9"/>
        <v>2915.83</v>
      </c>
      <c r="AD14" s="213" t="s">
        <v>49</v>
      </c>
      <c r="AE14">
        <v>2878.8549805575149</v>
      </c>
      <c r="AF14">
        <v>4971.4133256844989</v>
      </c>
      <c r="AG14">
        <v>1074.0512240579965</v>
      </c>
      <c r="AH14">
        <v>2083.8265507651345</v>
      </c>
      <c r="AI14">
        <v>3135.4003243541747</v>
      </c>
      <c r="AJ14">
        <v>1134.7651977572295</v>
      </c>
      <c r="AK14">
        <v>20345.812621287419</v>
      </c>
      <c r="AL14">
        <v>21160.018557090167</v>
      </c>
      <c r="AM14">
        <v>2134.1766804213403</v>
      </c>
      <c r="AN14">
        <v>14557.478015195637</v>
      </c>
      <c r="AO14">
        <v>5592.4113153689905</v>
      </c>
      <c r="AP14">
        <v>4015.8772527595684</v>
      </c>
      <c r="AQ14" s="201">
        <v>50</v>
      </c>
      <c r="AR14" s="201">
        <f t="shared" si="10"/>
        <v>6923.6738371083056</v>
      </c>
      <c r="AS14" s="198">
        <f t="shared" si="11"/>
        <v>8183.6463996602006</v>
      </c>
      <c r="AT14" s="199">
        <f t="shared" si="12"/>
        <v>2201.892155589193</v>
      </c>
      <c r="AU14">
        <f t="shared" si="13"/>
        <v>12</v>
      </c>
      <c r="AV14" s="210">
        <f t="shared" si="14"/>
        <v>1.9917076841735506</v>
      </c>
      <c r="AW14" s="211">
        <f t="shared" si="15"/>
        <v>2.0273260880032802</v>
      </c>
      <c r="AX14" s="212">
        <f t="shared" si="16"/>
        <v>0.75515107382432889</v>
      </c>
      <c r="AY14" s="131"/>
      <c r="AZ14" s="206">
        <f t="shared" si="17"/>
        <v>2.684662921468477</v>
      </c>
      <c r="BA14" s="207">
        <f t="shared" si="18"/>
        <v>0.38618228833299811</v>
      </c>
      <c r="BB14" s="131">
        <f t="shared" si="19"/>
        <v>-1.3726460961091687</v>
      </c>
      <c r="BC14" s="131"/>
      <c r="BD14" s="131"/>
    </row>
    <row r="15" spans="1:56" ht="16.5" thickTop="1" thickBot="1">
      <c r="A15" s="192" t="s">
        <v>51</v>
      </c>
      <c r="B15" s="208">
        <v>282.17</v>
      </c>
      <c r="C15" s="208">
        <v>33.011699999999998</v>
      </c>
      <c r="D15" s="194">
        <f t="shared" si="0"/>
        <v>81</v>
      </c>
      <c r="E15" s="194">
        <f t="shared" si="1"/>
        <v>225</v>
      </c>
      <c r="F15" s="195">
        <f t="shared" si="2"/>
        <v>-144</v>
      </c>
      <c r="G15" s="208">
        <v>278.83</v>
      </c>
      <c r="H15" s="208">
        <v>34.7607</v>
      </c>
      <c r="I15" s="194">
        <f t="shared" si="3"/>
        <v>84</v>
      </c>
      <c r="J15" s="194">
        <f t="shared" si="4"/>
        <v>206</v>
      </c>
      <c r="K15" s="195">
        <f t="shared" si="5"/>
        <v>-122</v>
      </c>
      <c r="L15" s="195">
        <f t="shared" si="6"/>
        <v>-22</v>
      </c>
      <c r="M15">
        <v>50</v>
      </c>
      <c r="N15">
        <v>444</v>
      </c>
      <c r="O15">
        <v>228</v>
      </c>
      <c r="P15">
        <v>303</v>
      </c>
      <c r="Q15">
        <v>222</v>
      </c>
      <c r="R15">
        <v>275</v>
      </c>
      <c r="S15">
        <v>201</v>
      </c>
      <c r="T15">
        <v>284</v>
      </c>
      <c r="U15">
        <v>261</v>
      </c>
      <c r="V15">
        <v>350</v>
      </c>
      <c r="W15">
        <v>178</v>
      </c>
      <c r="X15">
        <v>351</v>
      </c>
      <c r="Y15">
        <v>269</v>
      </c>
      <c r="Z15" s="209">
        <f t="shared" si="7"/>
        <v>280.5</v>
      </c>
      <c r="AA15" s="198">
        <f t="shared" si="8"/>
        <v>282.17</v>
      </c>
      <c r="AB15" s="199">
        <f t="shared" si="9"/>
        <v>278.83</v>
      </c>
      <c r="AD15" s="213" t="s">
        <v>51</v>
      </c>
      <c r="AE15">
        <v>626.54720624304809</v>
      </c>
      <c r="AF15">
        <v>168.8315055327482</v>
      </c>
      <c r="AG15">
        <v>445.3658366586094</v>
      </c>
      <c r="AH15">
        <v>489.45061246500256</v>
      </c>
      <c r="AI15">
        <v>309.63697318370305</v>
      </c>
      <c r="AJ15">
        <v>406.80062764742274</v>
      </c>
      <c r="AK15">
        <v>2324.0804317258339</v>
      </c>
      <c r="AL15">
        <v>2934.813827417056</v>
      </c>
      <c r="AM15">
        <v>193.93964002740714</v>
      </c>
      <c r="AN15">
        <v>2520.4625788330104</v>
      </c>
      <c r="AO15">
        <v>781.04115418391939</v>
      </c>
      <c r="AP15">
        <v>1608.4991496415223</v>
      </c>
      <c r="AQ15" s="201">
        <v>25</v>
      </c>
      <c r="AR15" s="201">
        <f t="shared" si="10"/>
        <v>1067.4557952966068</v>
      </c>
      <c r="AS15" s="198">
        <f t="shared" si="11"/>
        <v>1269.6614065636213</v>
      </c>
      <c r="AT15" s="199">
        <f t="shared" si="12"/>
        <v>377.73432934700509</v>
      </c>
      <c r="AU15">
        <f t="shared" si="13"/>
        <v>12</v>
      </c>
      <c r="AV15" s="210">
        <f t="shared" si="14"/>
        <v>3.8055465072962806</v>
      </c>
      <c r="AW15" s="211">
        <f t="shared" si="15"/>
        <v>4.4996328687090097</v>
      </c>
      <c r="AX15" s="212">
        <f t="shared" si="16"/>
        <v>1.3547119368324969</v>
      </c>
      <c r="AY15" s="131"/>
      <c r="AZ15" s="206">
        <f t="shared" si="17"/>
        <v>3.3214683848064195</v>
      </c>
      <c r="BA15" s="207">
        <f t="shared" si="18"/>
        <v>0.47778521884923775</v>
      </c>
      <c r="BB15" s="131">
        <f t="shared" si="19"/>
        <v>-1.0655658727857897</v>
      </c>
      <c r="BC15" s="131"/>
      <c r="BD15" s="131"/>
    </row>
    <row r="16" spans="1:56" ht="16.5" thickTop="1" thickBot="1">
      <c r="A16" s="192" t="s">
        <v>21</v>
      </c>
      <c r="B16" s="193">
        <v>6151.67</v>
      </c>
      <c r="C16" s="193">
        <v>30.083400000000001</v>
      </c>
      <c r="D16" s="194">
        <f t="shared" si="0"/>
        <v>18</v>
      </c>
      <c r="E16" s="194">
        <f t="shared" si="1"/>
        <v>160</v>
      </c>
      <c r="F16" s="195">
        <f t="shared" si="2"/>
        <v>-142</v>
      </c>
      <c r="G16" s="193">
        <v>7616.5</v>
      </c>
      <c r="H16" s="193">
        <v>32.869100000000003</v>
      </c>
      <c r="I16" s="194">
        <f t="shared" si="3"/>
        <v>15</v>
      </c>
      <c r="J16" s="194">
        <f t="shared" si="4"/>
        <v>156</v>
      </c>
      <c r="K16" s="195">
        <f t="shared" si="5"/>
        <v>-141</v>
      </c>
      <c r="L16" s="195">
        <f t="shared" si="6"/>
        <v>-1</v>
      </c>
      <c r="M16">
        <v>75</v>
      </c>
      <c r="N16" s="196">
        <v>8019</v>
      </c>
      <c r="O16" s="196">
        <v>7427</v>
      </c>
      <c r="P16" s="196">
        <v>4952</v>
      </c>
      <c r="Q16" s="196">
        <v>5398</v>
      </c>
      <c r="R16" s="196">
        <v>10490</v>
      </c>
      <c r="S16" s="196">
        <v>9413</v>
      </c>
      <c r="T16" s="196">
        <v>6264</v>
      </c>
      <c r="U16" s="196">
        <v>7035</v>
      </c>
      <c r="V16" s="196">
        <v>4018</v>
      </c>
      <c r="W16" s="196">
        <v>5167</v>
      </c>
      <c r="X16" s="196">
        <v>7487</v>
      </c>
      <c r="Y16" s="196">
        <v>6939</v>
      </c>
      <c r="Z16" s="197">
        <f t="shared" si="7"/>
        <v>6884.083333333333</v>
      </c>
      <c r="AA16" s="198">
        <f t="shared" si="8"/>
        <v>6151.67</v>
      </c>
      <c r="AB16" s="199">
        <f t="shared" si="9"/>
        <v>7616.5</v>
      </c>
      <c r="AC16" s="196"/>
      <c r="AD16" s="200" t="s">
        <v>21</v>
      </c>
      <c r="AE16" s="196">
        <v>943.1081442968399</v>
      </c>
      <c r="AF16" s="196">
        <v>2627.4367861678825</v>
      </c>
      <c r="AG16" s="196">
        <v>909.44783920834038</v>
      </c>
      <c r="AH16" s="196">
        <v>1536.0606689834628</v>
      </c>
      <c r="AI16" s="196">
        <v>2673.3517162049334</v>
      </c>
      <c r="AJ16" s="196">
        <v>819.26029955226352</v>
      </c>
      <c r="AK16" s="196">
        <v>18721.965516036344</v>
      </c>
      <c r="AL16" s="196">
        <v>17068.55459406411</v>
      </c>
      <c r="AM16" s="196">
        <v>4298.0421063037684</v>
      </c>
      <c r="AN16" s="196">
        <v>22065.010594242973</v>
      </c>
      <c r="AO16" s="196">
        <v>6379.619912784975</v>
      </c>
      <c r="AP16" s="196">
        <v>4215.5333516040773</v>
      </c>
      <c r="AQ16" s="201">
        <v>50</v>
      </c>
      <c r="AR16" s="201">
        <f t="shared" si="10"/>
        <v>6854.782627454163</v>
      </c>
      <c r="AS16" s="198">
        <f t="shared" si="11"/>
        <v>9664.8263417328872</v>
      </c>
      <c r="AT16" s="199">
        <f t="shared" si="12"/>
        <v>1401.5700098186853</v>
      </c>
      <c r="AU16">
        <f t="shared" si="13"/>
        <v>12</v>
      </c>
      <c r="AV16" s="202">
        <f t="shared" si="14"/>
        <v>0.99574370261654255</v>
      </c>
      <c r="AW16" s="203">
        <f t="shared" si="15"/>
        <v>1.5710898571823402</v>
      </c>
      <c r="AX16" s="204">
        <f t="shared" si="16"/>
        <v>0.18401759467192086</v>
      </c>
      <c r="AY16" s="205"/>
      <c r="AZ16" s="206">
        <f t="shared" si="17"/>
        <v>8.5377154286979273</v>
      </c>
      <c r="BA16" s="207">
        <f t="shared" si="18"/>
        <v>1.2281297793568176</v>
      </c>
      <c r="BB16" s="131">
        <f t="shared" si="19"/>
        <v>0.29646302173538691</v>
      </c>
      <c r="BC16" s="205"/>
      <c r="BD16" s="205"/>
    </row>
    <row r="17" spans="1:56" ht="16.5" thickTop="1" thickBot="1">
      <c r="A17" s="192" t="s">
        <v>43</v>
      </c>
      <c r="B17" s="208">
        <v>1126.67</v>
      </c>
      <c r="C17" s="208">
        <v>30.743400000000001</v>
      </c>
      <c r="D17" s="194">
        <f t="shared" si="0"/>
        <v>44</v>
      </c>
      <c r="E17" s="194">
        <f t="shared" si="1"/>
        <v>184</v>
      </c>
      <c r="F17" s="195">
        <f t="shared" si="2"/>
        <v>-140</v>
      </c>
      <c r="G17" s="208">
        <v>664.83</v>
      </c>
      <c r="H17" s="208">
        <v>35.572400000000002</v>
      </c>
      <c r="I17" s="194">
        <f t="shared" si="3"/>
        <v>55</v>
      </c>
      <c r="J17" s="194">
        <f t="shared" si="4"/>
        <v>221</v>
      </c>
      <c r="K17" s="195">
        <f t="shared" si="5"/>
        <v>-166</v>
      </c>
      <c r="L17" s="214">
        <f t="shared" si="6"/>
        <v>26</v>
      </c>
      <c r="M17">
        <v>75</v>
      </c>
      <c r="N17">
        <v>962</v>
      </c>
      <c r="O17">
        <v>547</v>
      </c>
      <c r="P17">
        <v>444</v>
      </c>
      <c r="Q17">
        <v>255</v>
      </c>
      <c r="R17">
        <v>1052</v>
      </c>
      <c r="S17">
        <v>729</v>
      </c>
      <c r="T17">
        <v>1620</v>
      </c>
      <c r="U17">
        <v>1304</v>
      </c>
      <c r="V17">
        <v>771</v>
      </c>
      <c r="W17">
        <v>929</v>
      </c>
      <c r="X17">
        <v>1149</v>
      </c>
      <c r="Y17">
        <v>987</v>
      </c>
      <c r="Z17" s="209">
        <f t="shared" si="7"/>
        <v>895.75</v>
      </c>
      <c r="AA17" s="198">
        <f t="shared" si="8"/>
        <v>1126.67</v>
      </c>
      <c r="AB17" s="199">
        <f t="shared" si="9"/>
        <v>664.83</v>
      </c>
      <c r="AD17" s="213" t="s">
        <v>43</v>
      </c>
      <c r="AE17">
        <v>22.335697473774939</v>
      </c>
      <c r="AF17">
        <v>563.95660275720888</v>
      </c>
      <c r="AG17">
        <v>287.78489983749597</v>
      </c>
      <c r="AH17">
        <v>23.183387556308194</v>
      </c>
      <c r="AI17">
        <v>1493.4507440295429</v>
      </c>
      <c r="AJ17">
        <v>791.35328618337803</v>
      </c>
      <c r="AK17">
        <v>9360.9827580181554</v>
      </c>
      <c r="AL17">
        <v>6512.7596582090964</v>
      </c>
      <c r="AM17">
        <v>2503.0369986338264</v>
      </c>
      <c r="AN17">
        <v>7178.5304567645253</v>
      </c>
      <c r="AO17">
        <v>7328.2588993223908</v>
      </c>
      <c r="AP17">
        <v>6523.8118440528806</v>
      </c>
      <c r="AQ17" s="201">
        <v>25</v>
      </c>
      <c r="AR17" s="201">
        <f t="shared" si="10"/>
        <v>3549.1204360698816</v>
      </c>
      <c r="AS17" s="198">
        <f t="shared" si="11"/>
        <v>6116.6588358130211</v>
      </c>
      <c r="AT17" s="199">
        <f t="shared" si="12"/>
        <v>215.19907923727064</v>
      </c>
      <c r="AU17">
        <f t="shared" si="13"/>
        <v>12</v>
      </c>
      <c r="AV17" s="210">
        <f t="shared" si="14"/>
        <v>3.9621774335136832</v>
      </c>
      <c r="AW17" s="211">
        <f t="shared" si="15"/>
        <v>5.4289710703338336</v>
      </c>
      <c r="AX17" s="212">
        <f t="shared" si="16"/>
        <v>0.32369038586897497</v>
      </c>
      <c r="AY17" s="131"/>
      <c r="AZ17" s="206">
        <f t="shared" si="17"/>
        <v>16.772110965728221</v>
      </c>
      <c r="BA17" s="207">
        <f t="shared" si="18"/>
        <v>2.4126277236238685</v>
      </c>
      <c r="BB17" s="131">
        <f t="shared" si="19"/>
        <v>1.2706053201470102</v>
      </c>
      <c r="BC17" s="131"/>
      <c r="BD17" s="131"/>
    </row>
    <row r="18" spans="1:56" ht="16.5" thickTop="1" thickBot="1">
      <c r="A18" s="192" t="s">
        <v>52</v>
      </c>
      <c r="B18" s="208">
        <v>221.83</v>
      </c>
      <c r="C18" s="208">
        <v>33.581699999999998</v>
      </c>
      <c r="D18" s="194">
        <f t="shared" si="0"/>
        <v>91</v>
      </c>
      <c r="E18" s="194">
        <f t="shared" si="1"/>
        <v>227</v>
      </c>
      <c r="F18" s="195">
        <f t="shared" si="2"/>
        <v>-136</v>
      </c>
      <c r="G18" s="208">
        <v>195.67</v>
      </c>
      <c r="H18" s="208">
        <v>36.752400000000002</v>
      </c>
      <c r="I18" s="194">
        <f t="shared" si="3"/>
        <v>95</v>
      </c>
      <c r="J18" s="194">
        <f t="shared" si="4"/>
        <v>227</v>
      </c>
      <c r="K18" s="195">
        <f t="shared" si="5"/>
        <v>-132</v>
      </c>
      <c r="L18" s="195">
        <f t="shared" si="6"/>
        <v>-4</v>
      </c>
      <c r="M18">
        <v>50</v>
      </c>
      <c r="N18">
        <v>124</v>
      </c>
      <c r="O18">
        <v>199</v>
      </c>
      <c r="P18">
        <v>166</v>
      </c>
      <c r="Q18">
        <v>143</v>
      </c>
      <c r="R18">
        <v>294</v>
      </c>
      <c r="S18">
        <v>248</v>
      </c>
      <c r="T18">
        <v>242</v>
      </c>
      <c r="U18">
        <v>257</v>
      </c>
      <c r="V18">
        <v>148</v>
      </c>
      <c r="W18">
        <v>196</v>
      </c>
      <c r="X18">
        <v>207</v>
      </c>
      <c r="Y18">
        <v>281</v>
      </c>
      <c r="Z18" s="209">
        <f t="shared" si="7"/>
        <v>208.75</v>
      </c>
      <c r="AA18" s="198">
        <f t="shared" si="8"/>
        <v>221.83</v>
      </c>
      <c r="AB18" s="199">
        <f t="shared" si="9"/>
        <v>195.67</v>
      </c>
      <c r="AD18" s="200" t="s">
        <v>52</v>
      </c>
      <c r="AE18">
        <v>44.6713949475498</v>
      </c>
      <c r="AF18">
        <v>166.50715230524861</v>
      </c>
      <c r="AG18">
        <v>60.92012872652959</v>
      </c>
      <c r="AH18">
        <v>72.75726884822771</v>
      </c>
      <c r="AI18">
        <v>264.00728711784586</v>
      </c>
      <c r="AJ18">
        <v>84.341927939397976</v>
      </c>
      <c r="AK18">
        <v>1785.9107674182792</v>
      </c>
      <c r="AL18">
        <v>2738.2781249985214</v>
      </c>
      <c r="AM18">
        <v>529.85871131578892</v>
      </c>
      <c r="AN18">
        <v>884.96268833285274</v>
      </c>
      <c r="AO18">
        <v>728.73716460158244</v>
      </c>
      <c r="AP18">
        <v>234.18412292417858</v>
      </c>
      <c r="AQ18" s="201">
        <v>25</v>
      </c>
      <c r="AR18" s="201">
        <f t="shared" si="10"/>
        <v>632.9280616230003</v>
      </c>
      <c r="AS18" s="198">
        <f t="shared" si="11"/>
        <v>855.26523908651393</v>
      </c>
      <c r="AT18" s="199">
        <f t="shared" si="12"/>
        <v>94.978436020864635</v>
      </c>
      <c r="AU18">
        <f t="shared" si="13"/>
        <v>12</v>
      </c>
      <c r="AV18" s="210">
        <f t="shared" si="14"/>
        <v>3.0319907143616782</v>
      </c>
      <c r="AW18" s="211">
        <f t="shared" si="15"/>
        <v>3.8554985307961678</v>
      </c>
      <c r="AX18" s="212">
        <f t="shared" si="16"/>
        <v>0.48540111422734522</v>
      </c>
      <c r="AY18" s="131"/>
      <c r="AZ18" s="206">
        <f t="shared" si="17"/>
        <v>7.9429124033497471</v>
      </c>
      <c r="BA18" s="207">
        <f t="shared" si="18"/>
        <v>1.1425687982744304</v>
      </c>
      <c r="BB18" s="131">
        <f t="shared" si="19"/>
        <v>0.19228103787943257</v>
      </c>
      <c r="BC18" s="131"/>
      <c r="BD18" s="131"/>
    </row>
    <row r="19" spans="1:56" ht="16.5" thickTop="1" thickBot="1">
      <c r="A19" s="192" t="s">
        <v>55</v>
      </c>
      <c r="B19" s="208">
        <v>452.33</v>
      </c>
      <c r="C19" s="208">
        <v>31.508400000000002</v>
      </c>
      <c r="D19" s="194">
        <f t="shared" si="0"/>
        <v>67</v>
      </c>
      <c r="E19" s="194">
        <f t="shared" si="1"/>
        <v>202</v>
      </c>
      <c r="F19" s="195">
        <f t="shared" si="2"/>
        <v>-135</v>
      </c>
      <c r="G19" s="208">
        <v>383.5</v>
      </c>
      <c r="H19" s="208">
        <v>34.017400000000002</v>
      </c>
      <c r="I19" s="194">
        <f t="shared" si="3"/>
        <v>70</v>
      </c>
      <c r="J19" s="194">
        <f t="shared" si="4"/>
        <v>189</v>
      </c>
      <c r="K19" s="195">
        <f t="shared" si="5"/>
        <v>-119</v>
      </c>
      <c r="L19" s="195">
        <f t="shared" si="6"/>
        <v>-16</v>
      </c>
      <c r="M19">
        <v>50</v>
      </c>
      <c r="N19">
        <v>209</v>
      </c>
      <c r="O19">
        <v>330</v>
      </c>
      <c r="P19">
        <v>384</v>
      </c>
      <c r="Q19">
        <v>336</v>
      </c>
      <c r="R19">
        <v>580</v>
      </c>
      <c r="S19">
        <v>462</v>
      </c>
      <c r="T19">
        <v>359</v>
      </c>
      <c r="U19">
        <v>518</v>
      </c>
      <c r="V19">
        <v>417</v>
      </c>
      <c r="W19">
        <v>287</v>
      </c>
      <c r="X19">
        <v>514</v>
      </c>
      <c r="Y19">
        <v>619</v>
      </c>
      <c r="Z19" s="209">
        <f t="shared" si="7"/>
        <v>417.91666666666669</v>
      </c>
      <c r="AA19" s="198">
        <f t="shared" si="8"/>
        <v>452.33</v>
      </c>
      <c r="AB19" s="199">
        <f t="shared" si="9"/>
        <v>383.5</v>
      </c>
      <c r="AD19" s="213" t="s">
        <v>55</v>
      </c>
      <c r="AE19">
        <v>315.45259334948423</v>
      </c>
      <c r="AF19">
        <v>522.55545553908075</v>
      </c>
      <c r="AG19">
        <v>354.30477167995787</v>
      </c>
      <c r="AH19">
        <v>907.03818879000335</v>
      </c>
      <c r="AI19">
        <v>1139.6964756020416</v>
      </c>
      <c r="AJ19">
        <v>1058.7733671552839</v>
      </c>
      <c r="AK19">
        <v>1362.8813775769804</v>
      </c>
      <c r="AL19">
        <v>18420.866074231319</v>
      </c>
      <c r="AM19">
        <v>2134.1766804213403</v>
      </c>
      <c r="AN19">
        <v>1923.4396108921831</v>
      </c>
      <c r="AO19">
        <v>3873.0509312441404</v>
      </c>
      <c r="AP19">
        <v>5447.9564595922857</v>
      </c>
      <c r="AQ19" s="201">
        <v>25</v>
      </c>
      <c r="AR19" s="201">
        <f t="shared" si="10"/>
        <v>3121.6826655061755</v>
      </c>
      <c r="AS19" s="198">
        <f t="shared" si="11"/>
        <v>3599.3684965685243</v>
      </c>
      <c r="AT19" s="199">
        <f t="shared" si="12"/>
        <v>632.32747425154423</v>
      </c>
      <c r="AU19">
        <f t="shared" si="13"/>
        <v>12</v>
      </c>
      <c r="AV19" s="210">
        <f t="shared" si="14"/>
        <v>7.4696295086887545</v>
      </c>
      <c r="AW19" s="211">
        <f t="shared" si="15"/>
        <v>7.9573950358555132</v>
      </c>
      <c r="AX19" s="212">
        <f t="shared" si="16"/>
        <v>1.6488330488958129</v>
      </c>
      <c r="AY19" s="131"/>
      <c r="AZ19" s="206">
        <f t="shared" si="17"/>
        <v>4.8260768676273225</v>
      </c>
      <c r="BA19" s="207">
        <f t="shared" si="18"/>
        <v>0.69421952138103871</v>
      </c>
      <c r="BB19" s="131">
        <f t="shared" si="19"/>
        <v>-0.52653616071527731</v>
      </c>
      <c r="BC19" s="131"/>
      <c r="BD19" s="131"/>
    </row>
    <row r="20" spans="1:56" ht="16.5" thickTop="1" thickBot="1">
      <c r="A20" s="192" t="s">
        <v>53</v>
      </c>
      <c r="B20" s="208">
        <v>195</v>
      </c>
      <c r="C20" s="208">
        <v>32.846699999999998</v>
      </c>
      <c r="D20" s="194">
        <f t="shared" si="0"/>
        <v>98</v>
      </c>
      <c r="E20" s="194">
        <f t="shared" si="1"/>
        <v>221</v>
      </c>
      <c r="F20" s="195">
        <f t="shared" si="2"/>
        <v>-123</v>
      </c>
      <c r="G20" s="208">
        <v>317.5</v>
      </c>
      <c r="H20" s="208">
        <v>34.9024</v>
      </c>
      <c r="I20" s="194">
        <f t="shared" si="3"/>
        <v>79</v>
      </c>
      <c r="J20" s="194">
        <f t="shared" si="4"/>
        <v>209</v>
      </c>
      <c r="K20" s="195">
        <f t="shared" si="5"/>
        <v>-130</v>
      </c>
      <c r="L20" s="195">
        <f t="shared" si="6"/>
        <v>7</v>
      </c>
      <c r="M20">
        <v>50</v>
      </c>
      <c r="N20">
        <v>60</v>
      </c>
      <c r="O20">
        <v>61</v>
      </c>
      <c r="P20">
        <v>874</v>
      </c>
      <c r="Q20">
        <v>81</v>
      </c>
      <c r="R20">
        <v>723</v>
      </c>
      <c r="S20">
        <v>106</v>
      </c>
      <c r="T20">
        <v>107</v>
      </c>
      <c r="U20">
        <v>64</v>
      </c>
      <c r="V20">
        <v>394</v>
      </c>
      <c r="W20">
        <v>88</v>
      </c>
      <c r="X20">
        <v>393</v>
      </c>
      <c r="Y20">
        <v>124</v>
      </c>
      <c r="Z20" s="209">
        <f t="shared" si="7"/>
        <v>256.25</v>
      </c>
      <c r="AA20" s="198">
        <f t="shared" si="8"/>
        <v>195</v>
      </c>
      <c r="AB20" s="199">
        <f t="shared" si="9"/>
        <v>317.5</v>
      </c>
      <c r="AD20" s="213" t="s">
        <v>53</v>
      </c>
      <c r="AE20">
        <v>22.335697473774939</v>
      </c>
      <c r="AF20">
        <v>621.42666571056327</v>
      </c>
      <c r="AG20">
        <v>563.72474447972752</v>
      </c>
      <c r="AH20">
        <v>169.48566937449164</v>
      </c>
      <c r="AI20">
        <v>1188.0945535664307</v>
      </c>
      <c r="AJ20">
        <v>1022.7076594333738</v>
      </c>
      <c r="AK20">
        <v>202.5935288899073</v>
      </c>
      <c r="AL20">
        <v>4834.1726112266961</v>
      </c>
      <c r="AM20">
        <v>5830.742520964026</v>
      </c>
      <c r="AN20">
        <v>4449.6397407487493</v>
      </c>
      <c r="AO20">
        <v>86.77783919828309</v>
      </c>
      <c r="AP20">
        <v>3773.0080370186697</v>
      </c>
      <c r="AQ20" s="201">
        <v>25</v>
      </c>
      <c r="AR20" s="201">
        <f t="shared" si="10"/>
        <v>1897.0591056737246</v>
      </c>
      <c r="AS20" s="198">
        <f t="shared" si="11"/>
        <v>1423.5012996210921</v>
      </c>
      <c r="AT20" s="199">
        <f t="shared" si="12"/>
        <v>342.39743760742977</v>
      </c>
      <c r="AU20">
        <f t="shared" si="13"/>
        <v>12</v>
      </c>
      <c r="AV20" s="210">
        <f t="shared" si="14"/>
        <v>7.4031574855559983</v>
      </c>
      <c r="AW20" s="211">
        <f t="shared" si="15"/>
        <v>7.3000066647235498</v>
      </c>
      <c r="AX20" s="212">
        <f t="shared" si="16"/>
        <v>1.0784171263226134</v>
      </c>
      <c r="AY20" s="131"/>
      <c r="AZ20" s="206">
        <f t="shared" si="17"/>
        <v>6.7691865109899219</v>
      </c>
      <c r="BA20" s="207">
        <f t="shared" si="18"/>
        <v>0.97373115859813408</v>
      </c>
      <c r="BB20" s="131">
        <f t="shared" si="19"/>
        <v>-3.8404587153383331E-2</v>
      </c>
      <c r="BC20" s="131"/>
      <c r="BD20" s="131"/>
    </row>
    <row r="21" spans="1:56" ht="16.5" thickTop="1" thickBot="1">
      <c r="A21" s="192" t="s">
        <v>56</v>
      </c>
      <c r="B21" s="208">
        <v>259.83</v>
      </c>
      <c r="C21" s="208">
        <v>31.525099999999998</v>
      </c>
      <c r="D21" s="194">
        <f t="shared" si="0"/>
        <v>83</v>
      </c>
      <c r="E21" s="194">
        <f t="shared" si="1"/>
        <v>203</v>
      </c>
      <c r="F21" s="195">
        <f t="shared" si="2"/>
        <v>-120</v>
      </c>
      <c r="G21" s="208">
        <v>139</v>
      </c>
      <c r="H21" s="208">
        <v>34.110700000000001</v>
      </c>
      <c r="I21" s="194">
        <f t="shared" si="3"/>
        <v>110</v>
      </c>
      <c r="J21" s="194">
        <f t="shared" si="4"/>
        <v>192</v>
      </c>
      <c r="K21" s="195">
        <f t="shared" si="5"/>
        <v>-82</v>
      </c>
      <c r="L21" s="195">
        <f t="shared" si="6"/>
        <v>-38</v>
      </c>
      <c r="M21">
        <v>50</v>
      </c>
      <c r="N21">
        <v>135</v>
      </c>
      <c r="O21">
        <v>133</v>
      </c>
      <c r="P21">
        <v>120</v>
      </c>
      <c r="Q21">
        <v>77</v>
      </c>
      <c r="R21">
        <v>223</v>
      </c>
      <c r="S21">
        <v>146</v>
      </c>
      <c r="T21">
        <v>334</v>
      </c>
      <c r="U21">
        <v>385</v>
      </c>
      <c r="V21">
        <v>177</v>
      </c>
      <c r="W21">
        <v>169</v>
      </c>
      <c r="X21">
        <v>247</v>
      </c>
      <c r="Y21">
        <v>247</v>
      </c>
      <c r="Z21" s="209">
        <f t="shared" si="7"/>
        <v>199.41666666666666</v>
      </c>
      <c r="AA21" s="198">
        <f t="shared" si="8"/>
        <v>259.83</v>
      </c>
      <c r="AB21" s="199">
        <f t="shared" si="9"/>
        <v>139</v>
      </c>
      <c r="AD21" s="213" t="s">
        <v>56</v>
      </c>
      <c r="AE21">
        <v>44.6713949475498</v>
      </c>
      <c r="AF21">
        <v>3954.9406764073956</v>
      </c>
      <c r="AG21">
        <v>625.49176712395183</v>
      </c>
      <c r="AH21">
        <v>325.16304274154885</v>
      </c>
      <c r="AI21">
        <v>2343.4754095152848</v>
      </c>
      <c r="AJ21">
        <v>514.91057687597595</v>
      </c>
      <c r="AK21">
        <v>9042.1133204088419</v>
      </c>
      <c r="AL21">
        <v>15925.524554108935</v>
      </c>
      <c r="AM21">
        <v>193.93964002740714</v>
      </c>
      <c r="AN21">
        <v>3081.6190672968746</v>
      </c>
      <c r="AO21">
        <v>3059.8702386337945</v>
      </c>
      <c r="AP21">
        <v>7704.5739123735266</v>
      </c>
      <c r="AQ21" s="201">
        <v>25</v>
      </c>
      <c r="AR21" s="201">
        <f t="shared" si="10"/>
        <v>3901.3578000384236</v>
      </c>
      <c r="AS21" s="198">
        <f t="shared" si="11"/>
        <v>3557.94401636271</v>
      </c>
      <c r="AT21" s="199">
        <f t="shared" si="12"/>
        <v>592.72869607070857</v>
      </c>
      <c r="AU21">
        <f t="shared" si="13"/>
        <v>12</v>
      </c>
      <c r="AV21" s="210">
        <f t="shared" si="14"/>
        <v>19.563850230029704</v>
      </c>
      <c r="AW21" s="211">
        <f t="shared" si="15"/>
        <v>13.69335340939349</v>
      </c>
      <c r="AX21" s="212">
        <f t="shared" si="16"/>
        <v>4.2642352235302772</v>
      </c>
      <c r="AY21" s="131"/>
      <c r="AZ21" s="206">
        <f t="shared" si="17"/>
        <v>3.2112096757310282</v>
      </c>
      <c r="BA21" s="207">
        <f t="shared" si="18"/>
        <v>0.46192476939061961</v>
      </c>
      <c r="BB21" s="131">
        <f t="shared" si="19"/>
        <v>-1.1142701862433637</v>
      </c>
      <c r="BC21" s="131"/>
      <c r="BD21" s="131"/>
    </row>
    <row r="22" spans="1:56" ht="16.5" thickTop="1" thickBot="1">
      <c r="A22" s="192" t="s">
        <v>57</v>
      </c>
      <c r="B22" s="208">
        <v>320.33</v>
      </c>
      <c r="C22" s="208">
        <v>31.0367</v>
      </c>
      <c r="D22" s="194">
        <f t="shared" si="0"/>
        <v>77</v>
      </c>
      <c r="E22" s="194">
        <f t="shared" si="1"/>
        <v>193</v>
      </c>
      <c r="F22" s="195">
        <f t="shared" si="2"/>
        <v>-116</v>
      </c>
      <c r="G22" s="208">
        <v>337.5</v>
      </c>
      <c r="H22" s="208">
        <v>34.0441</v>
      </c>
      <c r="I22" s="194">
        <f t="shared" si="3"/>
        <v>77</v>
      </c>
      <c r="J22" s="194">
        <f t="shared" si="4"/>
        <v>190</v>
      </c>
      <c r="K22" s="195">
        <f t="shared" si="5"/>
        <v>-113</v>
      </c>
      <c r="L22" s="195">
        <f t="shared" si="6"/>
        <v>-3</v>
      </c>
      <c r="M22">
        <v>75</v>
      </c>
      <c r="N22">
        <v>319</v>
      </c>
      <c r="O22">
        <v>359</v>
      </c>
      <c r="P22">
        <v>339</v>
      </c>
      <c r="Q22">
        <v>271</v>
      </c>
      <c r="R22">
        <v>395</v>
      </c>
      <c r="S22">
        <v>342</v>
      </c>
      <c r="T22">
        <v>247</v>
      </c>
      <c r="U22">
        <v>354</v>
      </c>
      <c r="V22">
        <v>251</v>
      </c>
      <c r="W22">
        <v>366</v>
      </c>
      <c r="X22">
        <v>398</v>
      </c>
      <c r="Y22">
        <v>306</v>
      </c>
      <c r="Z22" s="209">
        <f t="shared" si="7"/>
        <v>328.91666666666669</v>
      </c>
      <c r="AA22" s="198">
        <f t="shared" si="8"/>
        <v>320.33</v>
      </c>
      <c r="AB22" s="199">
        <f t="shared" si="9"/>
        <v>337.5</v>
      </c>
      <c r="AD22" s="213" t="s">
        <v>57</v>
      </c>
      <c r="AE22">
        <v>923.69925934386538</v>
      </c>
      <c r="AF22">
        <v>1104.701087397154</v>
      </c>
      <c r="AG22">
        <v>295.87563462576009</v>
      </c>
      <c r="AH22">
        <v>757.45663391871915</v>
      </c>
      <c r="AI22">
        <v>581.82196060771935</v>
      </c>
      <c r="AJ22">
        <v>429.99560233502098</v>
      </c>
      <c r="AK22">
        <v>9360.9827580181554</v>
      </c>
      <c r="AL22">
        <v>10149.023283036695</v>
      </c>
      <c r="AM22">
        <v>4094.4782276577803</v>
      </c>
      <c r="AN22">
        <v>7910.0594347849092</v>
      </c>
      <c r="AO22">
        <v>1037.7583017897375</v>
      </c>
      <c r="AP22">
        <v>4842.3762264227325</v>
      </c>
      <c r="AQ22" s="201">
        <v>25</v>
      </c>
      <c r="AR22" s="201">
        <f t="shared" si="10"/>
        <v>3457.3523674948538</v>
      </c>
      <c r="AS22" s="198">
        <f t="shared" si="11"/>
        <v>4991.3975341946407</v>
      </c>
      <c r="AT22" s="199">
        <f t="shared" si="12"/>
        <v>620.73259522268563</v>
      </c>
      <c r="AU22">
        <f t="shared" si="13"/>
        <v>12</v>
      </c>
      <c r="AV22" s="210">
        <f t="shared" si="14"/>
        <v>10.511332254861475</v>
      </c>
      <c r="AW22" s="211">
        <f t="shared" si="15"/>
        <v>15.582048307041616</v>
      </c>
      <c r="AX22" s="212">
        <f t="shared" si="16"/>
        <v>1.8392076895486982</v>
      </c>
      <c r="AY22" s="131"/>
      <c r="AZ22" s="206">
        <f t="shared" si="17"/>
        <v>8.4721526533336284</v>
      </c>
      <c r="BA22" s="207">
        <f t="shared" si="18"/>
        <v>1.2186987321973484</v>
      </c>
      <c r="BB22" s="131">
        <f t="shared" si="19"/>
        <v>0.28534152933579665</v>
      </c>
      <c r="BC22" s="131"/>
      <c r="BD22" s="131"/>
    </row>
    <row r="23" spans="1:56" ht="16.5" thickTop="1" thickBot="1">
      <c r="A23" s="192" t="s">
        <v>54</v>
      </c>
      <c r="B23" s="208">
        <v>340.33</v>
      </c>
      <c r="C23" s="208">
        <v>30.848400000000002</v>
      </c>
      <c r="D23" s="194">
        <f t="shared" si="0"/>
        <v>75</v>
      </c>
      <c r="E23" s="194">
        <f t="shared" si="1"/>
        <v>189</v>
      </c>
      <c r="F23" s="195">
        <f t="shared" si="2"/>
        <v>-114</v>
      </c>
      <c r="G23" s="208">
        <v>408.67</v>
      </c>
      <c r="H23" s="208">
        <v>34.250700000000002</v>
      </c>
      <c r="I23" s="194">
        <f t="shared" si="3"/>
        <v>69</v>
      </c>
      <c r="J23" s="194">
        <f t="shared" si="4"/>
        <v>195</v>
      </c>
      <c r="K23" s="195">
        <f t="shared" si="5"/>
        <v>-126</v>
      </c>
      <c r="L23" s="195">
        <f t="shared" si="6"/>
        <v>12</v>
      </c>
      <c r="M23">
        <v>75</v>
      </c>
      <c r="N23">
        <v>341</v>
      </c>
      <c r="O23">
        <v>339</v>
      </c>
      <c r="P23">
        <v>364</v>
      </c>
      <c r="Q23">
        <v>335</v>
      </c>
      <c r="R23">
        <v>635</v>
      </c>
      <c r="S23">
        <v>438</v>
      </c>
      <c r="T23">
        <v>377</v>
      </c>
      <c r="U23">
        <v>335</v>
      </c>
      <c r="V23">
        <v>251</v>
      </c>
      <c r="W23">
        <v>256</v>
      </c>
      <c r="X23">
        <v>410</v>
      </c>
      <c r="Y23">
        <v>413</v>
      </c>
      <c r="Z23" s="209">
        <f t="shared" si="7"/>
        <v>374.5</v>
      </c>
      <c r="AA23" s="198">
        <f t="shared" si="8"/>
        <v>340.33</v>
      </c>
      <c r="AB23" s="199">
        <f t="shared" si="9"/>
        <v>408.67</v>
      </c>
      <c r="AD23" s="213" t="s">
        <v>54</v>
      </c>
      <c r="AE23">
        <v>1017.8289394024433</v>
      </c>
      <c r="AF23">
        <v>652.32193864463352</v>
      </c>
      <c r="AG23">
        <v>15.335965432837195</v>
      </c>
      <c r="AH23">
        <v>1049.1603553242458</v>
      </c>
      <c r="AI23">
        <v>1776.0222507060405</v>
      </c>
      <c r="AJ23">
        <v>1276.6772138663484</v>
      </c>
      <c r="AK23">
        <v>12181.838671079309</v>
      </c>
      <c r="AL23">
        <v>7533.2321412654946</v>
      </c>
      <c r="AM23">
        <v>1277.8155633494312</v>
      </c>
      <c r="AN23">
        <v>10365.289707469747</v>
      </c>
      <c r="AO23">
        <v>3124.1646167356666</v>
      </c>
      <c r="AP23">
        <v>8911.789606467386</v>
      </c>
      <c r="AQ23" s="201">
        <v>25</v>
      </c>
      <c r="AR23" s="201">
        <f t="shared" si="10"/>
        <v>4098.4564141452984</v>
      </c>
      <c r="AS23" s="198">
        <f t="shared" si="11"/>
        <v>5687.2996178174262</v>
      </c>
      <c r="AT23" s="199">
        <f t="shared" si="12"/>
        <v>537.9126455903305</v>
      </c>
      <c r="AU23">
        <f t="shared" si="13"/>
        <v>12</v>
      </c>
      <c r="AV23" s="210">
        <f t="shared" si="14"/>
        <v>10.943808849520156</v>
      </c>
      <c r="AW23" s="211">
        <f t="shared" si="15"/>
        <v>16.711132188809174</v>
      </c>
      <c r="AX23" s="212">
        <f t="shared" si="16"/>
        <v>1.3162518550183044</v>
      </c>
      <c r="AY23" s="131"/>
      <c r="AZ23" s="206">
        <f t="shared" si="17"/>
        <v>12.69599896486131</v>
      </c>
      <c r="BA23" s="207">
        <f t="shared" si="18"/>
        <v>1.8262888401057267</v>
      </c>
      <c r="BB23" s="131">
        <f t="shared" si="19"/>
        <v>0.86891495548301967</v>
      </c>
      <c r="BC23" s="131"/>
      <c r="BD23" s="131"/>
    </row>
    <row r="24" spans="1:56" ht="16.5" thickTop="1" thickBot="1">
      <c r="A24" s="192" t="s">
        <v>50</v>
      </c>
      <c r="B24" s="208">
        <v>187.67</v>
      </c>
      <c r="C24" s="208">
        <v>32.250100000000003</v>
      </c>
      <c r="D24" s="194">
        <f t="shared" si="0"/>
        <v>101</v>
      </c>
      <c r="E24" s="194">
        <f t="shared" si="1"/>
        <v>213</v>
      </c>
      <c r="F24" s="195">
        <f t="shared" si="2"/>
        <v>-112</v>
      </c>
      <c r="G24" s="208">
        <v>511.17</v>
      </c>
      <c r="H24" s="208">
        <v>34.377400000000002</v>
      </c>
      <c r="I24" s="194">
        <f t="shared" si="3"/>
        <v>63</v>
      </c>
      <c r="J24" s="194">
        <f t="shared" si="4"/>
        <v>197</v>
      </c>
      <c r="K24" s="195">
        <f t="shared" si="5"/>
        <v>-134</v>
      </c>
      <c r="L24" s="214">
        <f t="shared" si="6"/>
        <v>22</v>
      </c>
      <c r="M24">
        <v>50</v>
      </c>
      <c r="N24">
        <v>382</v>
      </c>
      <c r="O24">
        <v>401</v>
      </c>
      <c r="P24">
        <v>568</v>
      </c>
      <c r="Q24">
        <v>512</v>
      </c>
      <c r="R24">
        <v>642</v>
      </c>
      <c r="S24">
        <v>562</v>
      </c>
      <c r="T24">
        <v>162</v>
      </c>
      <c r="U24">
        <v>155</v>
      </c>
      <c r="V24">
        <v>161</v>
      </c>
      <c r="W24">
        <v>157</v>
      </c>
      <c r="X24">
        <v>235</v>
      </c>
      <c r="Y24">
        <v>256</v>
      </c>
      <c r="Z24" s="209">
        <f t="shared" si="7"/>
        <v>349.41666666666669</v>
      </c>
      <c r="AA24" s="198">
        <f t="shared" si="8"/>
        <v>187.67</v>
      </c>
      <c r="AB24" s="199">
        <f t="shared" si="9"/>
        <v>511.17</v>
      </c>
      <c r="AD24" s="213" t="s">
        <v>50</v>
      </c>
      <c r="AE24">
        <v>22.335697473774939</v>
      </c>
      <c r="AF24">
        <v>909.82189234601594</v>
      </c>
      <c r="AG24">
        <v>418.43133526349681</v>
      </c>
      <c r="AH24">
        <v>1789.1014520182455</v>
      </c>
      <c r="AI24">
        <v>811.49249450118464</v>
      </c>
      <c r="AJ24">
        <v>1158.6090267406526</v>
      </c>
      <c r="AK24">
        <v>202.5935288899073</v>
      </c>
      <c r="AL24">
        <v>7798.8909990066295</v>
      </c>
      <c r="AM24">
        <v>733.91231780455314</v>
      </c>
      <c r="AN24">
        <v>8245.9661269815097</v>
      </c>
      <c r="AO24">
        <v>2537.6101965548987</v>
      </c>
      <c r="AP24">
        <v>4100.2593704192095</v>
      </c>
      <c r="AQ24" s="201">
        <v>25</v>
      </c>
      <c r="AR24" s="201">
        <f t="shared" si="10"/>
        <v>2394.0853698333399</v>
      </c>
      <c r="AS24" s="198">
        <f t="shared" si="11"/>
        <v>2152.54561478601</v>
      </c>
      <c r="AT24" s="199">
        <f t="shared" si="12"/>
        <v>492.68717068299048</v>
      </c>
      <c r="AU24">
        <f t="shared" si="13"/>
        <v>12</v>
      </c>
      <c r="AV24" s="210">
        <f t="shared" si="14"/>
        <v>6.8516633527307604</v>
      </c>
      <c r="AW24" s="211">
        <f t="shared" si="15"/>
        <v>11.469843953674056</v>
      </c>
      <c r="AX24" s="212">
        <f t="shared" si="16"/>
        <v>0.96384210865854891</v>
      </c>
      <c r="AY24" s="131"/>
      <c r="AZ24" s="206">
        <f t="shared" si="17"/>
        <v>11.900127469671869</v>
      </c>
      <c r="BA24" s="207">
        <f t="shared" si="18"/>
        <v>1.7118046444275796</v>
      </c>
      <c r="BB24" s="131">
        <f t="shared" si="19"/>
        <v>0.77551806704455095</v>
      </c>
      <c r="BC24" s="131"/>
      <c r="BD24" s="131"/>
    </row>
    <row r="25" spans="1:56" ht="16.5" thickTop="1" thickBot="1">
      <c r="A25" s="192" t="s">
        <v>60</v>
      </c>
      <c r="B25" s="208">
        <v>332.17</v>
      </c>
      <c r="C25" s="208">
        <v>30.771699999999999</v>
      </c>
      <c r="D25" s="194">
        <f t="shared" si="0"/>
        <v>76</v>
      </c>
      <c r="E25" s="194">
        <f t="shared" si="1"/>
        <v>187</v>
      </c>
      <c r="F25" s="195">
        <f t="shared" si="2"/>
        <v>-111</v>
      </c>
      <c r="G25" s="208">
        <v>135.33000000000001</v>
      </c>
      <c r="H25" s="208">
        <v>34.5274</v>
      </c>
      <c r="I25" s="194">
        <f t="shared" si="3"/>
        <v>111</v>
      </c>
      <c r="J25" s="194">
        <f t="shared" si="4"/>
        <v>202</v>
      </c>
      <c r="K25" s="195">
        <f t="shared" si="5"/>
        <v>-91</v>
      </c>
      <c r="L25" s="195">
        <f t="shared" si="6"/>
        <v>-20</v>
      </c>
      <c r="M25">
        <v>75</v>
      </c>
      <c r="N25">
        <v>208</v>
      </c>
      <c r="O25">
        <v>126</v>
      </c>
      <c r="P25">
        <v>127</v>
      </c>
      <c r="Q25">
        <v>78</v>
      </c>
      <c r="R25">
        <v>156</v>
      </c>
      <c r="S25">
        <v>117</v>
      </c>
      <c r="T25">
        <v>438</v>
      </c>
      <c r="U25">
        <v>435</v>
      </c>
      <c r="V25">
        <v>254</v>
      </c>
      <c r="W25">
        <v>348</v>
      </c>
      <c r="X25">
        <v>279</v>
      </c>
      <c r="Y25">
        <v>239</v>
      </c>
      <c r="Z25" s="209">
        <f t="shared" si="7"/>
        <v>233.75</v>
      </c>
      <c r="AA25" s="198">
        <f t="shared" si="8"/>
        <v>332.17</v>
      </c>
      <c r="AB25" s="199">
        <f t="shared" si="9"/>
        <v>135.33000000000001</v>
      </c>
      <c r="AD25" s="213" t="s">
        <v>60</v>
      </c>
      <c r="AE25">
        <v>250.95404690461916</v>
      </c>
      <c r="AF25">
        <v>903.53729347315323</v>
      </c>
      <c r="AG25">
        <v>145.90111366532608</v>
      </c>
      <c r="AH25">
        <v>479.37786451457646</v>
      </c>
      <c r="AI25">
        <v>919.32677005888763</v>
      </c>
      <c r="AJ25">
        <v>525.72994264525721</v>
      </c>
      <c r="AK25">
        <v>5965.5700281922045</v>
      </c>
      <c r="AL25">
        <v>24138.581397031081</v>
      </c>
      <c r="AM25">
        <v>2758.1092740230365</v>
      </c>
      <c r="AN25">
        <v>8716.1349580775295</v>
      </c>
      <c r="AO25">
        <v>2645.3717442697898</v>
      </c>
      <c r="AP25">
        <v>5083.1231132556595</v>
      </c>
      <c r="AQ25" s="201">
        <v>25</v>
      </c>
      <c r="AR25" s="201">
        <f t="shared" si="10"/>
        <v>4377.6431288425929</v>
      </c>
      <c r="AS25" s="198">
        <f t="shared" si="11"/>
        <v>5997.8432146077057</v>
      </c>
      <c r="AT25" s="199">
        <f t="shared" si="12"/>
        <v>444.03454050046639</v>
      </c>
      <c r="AU25">
        <f t="shared" si="13"/>
        <v>12</v>
      </c>
      <c r="AV25" s="210">
        <f t="shared" si="14"/>
        <v>18.727885043176869</v>
      </c>
      <c r="AW25" s="211">
        <f t="shared" si="15"/>
        <v>18.056546992828086</v>
      </c>
      <c r="AX25" s="212">
        <f t="shared" si="16"/>
        <v>3.281124218580258</v>
      </c>
      <c r="AY25" s="131"/>
      <c r="AZ25" s="206">
        <f t="shared" si="17"/>
        <v>5.5031586096551841</v>
      </c>
      <c r="BA25" s="207">
        <f t="shared" si="18"/>
        <v>0.79161609747774575</v>
      </c>
      <c r="BB25" s="131">
        <f t="shared" si="19"/>
        <v>-0.33712714506486552</v>
      </c>
      <c r="BC25" s="131"/>
      <c r="BD25" s="131"/>
    </row>
    <row r="26" spans="1:56" ht="16.5" thickTop="1" thickBot="1">
      <c r="A26" s="192" t="s">
        <v>62</v>
      </c>
      <c r="B26" s="208">
        <v>570.83000000000004</v>
      </c>
      <c r="C26" s="208">
        <v>30.5351</v>
      </c>
      <c r="D26" s="194">
        <f t="shared" si="0"/>
        <v>65</v>
      </c>
      <c r="E26" s="194">
        <f t="shared" si="1"/>
        <v>175</v>
      </c>
      <c r="F26" s="195">
        <f t="shared" si="2"/>
        <v>-110</v>
      </c>
      <c r="G26" s="208">
        <v>372.33</v>
      </c>
      <c r="H26" s="208">
        <v>33.427399999999999</v>
      </c>
      <c r="I26" s="194">
        <f t="shared" si="3"/>
        <v>72</v>
      </c>
      <c r="J26" s="194">
        <f t="shared" si="4"/>
        <v>170</v>
      </c>
      <c r="K26" s="195">
        <f t="shared" si="5"/>
        <v>-98</v>
      </c>
      <c r="L26" s="195">
        <f t="shared" si="6"/>
        <v>-12</v>
      </c>
      <c r="M26">
        <v>75</v>
      </c>
      <c r="N26">
        <v>335</v>
      </c>
      <c r="O26">
        <v>349</v>
      </c>
      <c r="P26">
        <v>335</v>
      </c>
      <c r="Q26">
        <v>196</v>
      </c>
      <c r="R26">
        <v>559</v>
      </c>
      <c r="S26">
        <v>460</v>
      </c>
      <c r="T26">
        <v>617</v>
      </c>
      <c r="U26">
        <v>749</v>
      </c>
      <c r="V26">
        <v>375</v>
      </c>
      <c r="W26">
        <v>356</v>
      </c>
      <c r="X26">
        <v>673</v>
      </c>
      <c r="Y26">
        <v>655</v>
      </c>
      <c r="Z26" s="209">
        <f t="shared" si="7"/>
        <v>471.58333333333331</v>
      </c>
      <c r="AA26" s="198">
        <f t="shared" si="8"/>
        <v>570.83000000000004</v>
      </c>
      <c r="AB26" s="199">
        <f t="shared" si="9"/>
        <v>372.33</v>
      </c>
      <c r="AD26" s="213" t="s">
        <v>62</v>
      </c>
      <c r="AE26">
        <v>1521.5008253046326</v>
      </c>
      <c r="AF26">
        <v>866.7309061010576</v>
      </c>
      <c r="AG26">
        <v>332.87739314839803</v>
      </c>
      <c r="AH26">
        <v>1318.8085986606588</v>
      </c>
      <c r="AI26">
        <v>1383.8136304390637</v>
      </c>
      <c r="AJ26">
        <v>928.1267912253677</v>
      </c>
      <c r="AK26">
        <v>12014.127698280308</v>
      </c>
      <c r="AL26">
        <v>7585.6299145129597</v>
      </c>
      <c r="AM26">
        <v>2816.0630128029834</v>
      </c>
      <c r="AN26">
        <v>14061.596872402286</v>
      </c>
      <c r="AO26">
        <v>3514.8679096230312</v>
      </c>
      <c r="AP26">
        <v>9819.9465589824031</v>
      </c>
      <c r="AQ26" s="201">
        <v>25</v>
      </c>
      <c r="AR26" s="201">
        <f t="shared" si="10"/>
        <v>4680.3408426235965</v>
      </c>
      <c r="AS26" s="198">
        <f t="shared" si="11"/>
        <v>7066.7350036698317</v>
      </c>
      <c r="AT26" s="199">
        <f t="shared" si="12"/>
        <v>951.8088739157929</v>
      </c>
      <c r="AU26">
        <f t="shared" si="13"/>
        <v>12</v>
      </c>
      <c r="AV26" s="210">
        <f t="shared" si="14"/>
        <v>9.924737605846115</v>
      </c>
      <c r="AW26" s="211">
        <f t="shared" si="15"/>
        <v>12.37975404878831</v>
      </c>
      <c r="AX26" s="212">
        <f t="shared" si="16"/>
        <v>2.5563582679767758</v>
      </c>
      <c r="AY26" s="131"/>
      <c r="AZ26" s="206">
        <f t="shared" si="17"/>
        <v>4.8427304591332732</v>
      </c>
      <c r="BA26" s="207">
        <f t="shared" si="18"/>
        <v>0.69661510036613272</v>
      </c>
      <c r="BB26" s="131">
        <f t="shared" si="19"/>
        <v>-0.52156634865348628</v>
      </c>
      <c r="BC26" s="131"/>
      <c r="BD26" s="131"/>
    </row>
    <row r="27" spans="1:56" ht="16.5" thickTop="1" thickBot="1">
      <c r="A27" s="192" t="s">
        <v>64</v>
      </c>
      <c r="B27" s="208">
        <v>256.67</v>
      </c>
      <c r="C27" s="208">
        <v>31.128399999999999</v>
      </c>
      <c r="D27" s="194">
        <f t="shared" si="0"/>
        <v>84</v>
      </c>
      <c r="E27" s="194">
        <f t="shared" si="1"/>
        <v>194</v>
      </c>
      <c r="F27" s="195">
        <f t="shared" si="2"/>
        <v>-110</v>
      </c>
      <c r="G27" s="208">
        <v>280.5</v>
      </c>
      <c r="H27" s="208">
        <v>33.550699999999999</v>
      </c>
      <c r="I27" s="194">
        <f t="shared" si="3"/>
        <v>83</v>
      </c>
      <c r="J27" s="194">
        <f t="shared" si="4"/>
        <v>178</v>
      </c>
      <c r="K27" s="195">
        <f t="shared" si="5"/>
        <v>-95</v>
      </c>
      <c r="L27" s="195">
        <f t="shared" si="6"/>
        <v>-15</v>
      </c>
      <c r="M27">
        <v>50</v>
      </c>
      <c r="N27">
        <v>191</v>
      </c>
      <c r="O27">
        <v>144</v>
      </c>
      <c r="P27">
        <v>313</v>
      </c>
      <c r="Q27">
        <v>250</v>
      </c>
      <c r="R27">
        <v>476</v>
      </c>
      <c r="S27">
        <v>309</v>
      </c>
      <c r="T27">
        <v>215</v>
      </c>
      <c r="U27">
        <v>203</v>
      </c>
      <c r="V27">
        <v>206</v>
      </c>
      <c r="W27">
        <v>192</v>
      </c>
      <c r="X27">
        <v>321</v>
      </c>
      <c r="Y27">
        <v>403</v>
      </c>
      <c r="Z27" s="209">
        <f t="shared" si="7"/>
        <v>268.58333333333331</v>
      </c>
      <c r="AA27" s="198">
        <f t="shared" si="8"/>
        <v>256.67</v>
      </c>
      <c r="AB27" s="199">
        <f t="shared" si="9"/>
        <v>280.5</v>
      </c>
      <c r="AD27" s="213" t="s">
        <v>64</v>
      </c>
      <c r="AE27">
        <v>904.68980346739272</v>
      </c>
      <c r="AF27">
        <v>1143.6582871116998</v>
      </c>
      <c r="AG27">
        <v>430.19504129056156</v>
      </c>
      <c r="AH27">
        <v>773.37240792836667</v>
      </c>
      <c r="AI27">
        <v>1063.3744120749241</v>
      </c>
      <c r="AJ27">
        <v>1216.2112251659487</v>
      </c>
      <c r="AK27">
        <v>5413.8690729703694</v>
      </c>
      <c r="AL27">
        <v>4093.3129977075114</v>
      </c>
      <c r="AM27">
        <v>4038.1083359521135</v>
      </c>
      <c r="AN27">
        <v>8020.4797496026813</v>
      </c>
      <c r="AO27">
        <v>4208.9794713220208</v>
      </c>
      <c r="AP27">
        <v>3496.0242045179275</v>
      </c>
      <c r="AQ27" s="201">
        <v>25</v>
      </c>
      <c r="AR27" s="201">
        <f t="shared" si="10"/>
        <v>2900.1895840926263</v>
      </c>
      <c r="AS27" s="198">
        <f t="shared" si="11"/>
        <v>4684.0088777437322</v>
      </c>
      <c r="AT27" s="199">
        <f t="shared" si="12"/>
        <v>873.84167082213924</v>
      </c>
      <c r="AU27">
        <f t="shared" si="13"/>
        <v>12</v>
      </c>
      <c r="AV27" s="210">
        <f t="shared" si="14"/>
        <v>10.798099599476116</v>
      </c>
      <c r="AW27" s="211">
        <f t="shared" si="15"/>
        <v>18.249148236037449</v>
      </c>
      <c r="AX27" s="212">
        <f t="shared" si="16"/>
        <v>3.1153000742322257</v>
      </c>
      <c r="AY27" s="131"/>
      <c r="AZ27" s="206">
        <f t="shared" si="17"/>
        <v>5.8579102497967241</v>
      </c>
      <c r="BA27" s="207">
        <f t="shared" si="18"/>
        <v>0.8426462655797462</v>
      </c>
      <c r="BB27" s="131">
        <f t="shared" si="19"/>
        <v>-0.24700096549318681</v>
      </c>
      <c r="BC27" s="131"/>
      <c r="BD27" s="131"/>
    </row>
    <row r="28" spans="1:56" ht="16.5" thickTop="1" thickBot="1">
      <c r="A28" s="192" t="s">
        <v>228</v>
      </c>
      <c r="B28" s="193">
        <v>155.5</v>
      </c>
      <c r="C28" s="193">
        <v>32.270099999999999</v>
      </c>
      <c r="D28" s="194">
        <f t="shared" si="0"/>
        <v>107</v>
      </c>
      <c r="E28" s="194">
        <f t="shared" si="1"/>
        <v>214</v>
      </c>
      <c r="F28" s="195">
        <f t="shared" si="2"/>
        <v>-107</v>
      </c>
      <c r="G28" s="193">
        <v>124.17</v>
      </c>
      <c r="H28" s="193">
        <v>35.115699999999997</v>
      </c>
      <c r="I28" s="194">
        <f t="shared" si="3"/>
        <v>113</v>
      </c>
      <c r="J28" s="194">
        <f t="shared" si="4"/>
        <v>211</v>
      </c>
      <c r="K28" s="195">
        <f t="shared" si="5"/>
        <v>-98</v>
      </c>
      <c r="L28" s="195">
        <f t="shared" si="6"/>
        <v>-9</v>
      </c>
      <c r="M28">
        <v>50</v>
      </c>
      <c r="N28">
        <v>109</v>
      </c>
      <c r="O28">
        <v>103</v>
      </c>
      <c r="P28">
        <v>113</v>
      </c>
      <c r="Q28">
        <v>91</v>
      </c>
      <c r="R28">
        <v>182</v>
      </c>
      <c r="S28">
        <v>147</v>
      </c>
      <c r="T28">
        <v>186</v>
      </c>
      <c r="U28">
        <v>162</v>
      </c>
      <c r="V28">
        <v>137</v>
      </c>
      <c r="W28">
        <v>121</v>
      </c>
      <c r="X28">
        <v>162</v>
      </c>
      <c r="Y28">
        <v>165</v>
      </c>
      <c r="Z28" s="209">
        <f t="shared" si="7"/>
        <v>139.83333333333334</v>
      </c>
      <c r="AA28" s="198">
        <f t="shared" si="8"/>
        <v>155.5</v>
      </c>
      <c r="AB28" s="199">
        <f t="shared" si="9"/>
        <v>124.17</v>
      </c>
      <c r="AD28" s="200" t="s">
        <v>228</v>
      </c>
      <c r="AE28">
        <v>270.83669348452105</v>
      </c>
      <c r="AF28">
        <v>308.56707909081018</v>
      </c>
      <c r="AG28">
        <v>237.01705841140983</v>
      </c>
      <c r="AH28">
        <v>167.15231008007183</v>
      </c>
      <c r="AI28">
        <v>645.5718856689806</v>
      </c>
      <c r="AJ28">
        <v>310.44160207890752</v>
      </c>
      <c r="AK28">
        <v>5965.5700281922045</v>
      </c>
      <c r="AL28">
        <v>5829.0831750254083</v>
      </c>
      <c r="AM28">
        <v>298.06101942605443</v>
      </c>
      <c r="AN28">
        <v>4358.067479038772</v>
      </c>
      <c r="AO28">
        <v>1963.558353722299</v>
      </c>
      <c r="AP28">
        <v>1032.1947324289165</v>
      </c>
      <c r="AQ28" s="201">
        <v>25</v>
      </c>
      <c r="AR28" s="201">
        <f t="shared" si="10"/>
        <v>1782.1767847206966</v>
      </c>
      <c r="AS28" s="198">
        <f t="shared" si="11"/>
        <v>2122.9108832157299</v>
      </c>
      <c r="AT28" s="199">
        <f t="shared" si="12"/>
        <v>295.33900528396197</v>
      </c>
      <c r="AU28">
        <f t="shared" si="13"/>
        <v>12</v>
      </c>
      <c r="AV28" s="210">
        <f t="shared" si="14"/>
        <v>12.745006803723694</v>
      </c>
      <c r="AW28" s="211">
        <f t="shared" si="15"/>
        <v>13.652160020679935</v>
      </c>
      <c r="AX28" s="212">
        <f t="shared" si="16"/>
        <v>2.3785053175804296</v>
      </c>
      <c r="AY28" s="131"/>
      <c r="AZ28" s="206">
        <f t="shared" si="17"/>
        <v>5.7398063900768577</v>
      </c>
      <c r="BA28" s="207">
        <f t="shared" si="18"/>
        <v>0.82565731011615695</v>
      </c>
      <c r="BB28" s="131">
        <f t="shared" si="19"/>
        <v>-0.27638498101718489</v>
      </c>
      <c r="BC28" s="131"/>
      <c r="BD28" s="131"/>
    </row>
    <row r="29" spans="1:56" ht="16.5" thickTop="1" thickBot="1">
      <c r="A29" s="192" t="s">
        <v>63</v>
      </c>
      <c r="B29" s="208">
        <v>872.67</v>
      </c>
      <c r="C29" s="208">
        <v>29.8217</v>
      </c>
      <c r="D29" s="194">
        <f t="shared" si="0"/>
        <v>50</v>
      </c>
      <c r="E29" s="194">
        <f t="shared" si="1"/>
        <v>151</v>
      </c>
      <c r="F29" s="195">
        <f t="shared" si="2"/>
        <v>-101</v>
      </c>
      <c r="G29" s="208">
        <v>1281.67</v>
      </c>
      <c r="H29" s="208">
        <v>32.370699999999999</v>
      </c>
      <c r="I29" s="194">
        <f t="shared" si="3"/>
        <v>41</v>
      </c>
      <c r="J29" s="194">
        <f t="shared" si="4"/>
        <v>141</v>
      </c>
      <c r="K29" s="195">
        <f t="shared" si="5"/>
        <v>-100</v>
      </c>
      <c r="L29" s="195">
        <f t="shared" si="6"/>
        <v>-1</v>
      </c>
      <c r="M29">
        <v>75</v>
      </c>
      <c r="N29">
        <v>1214</v>
      </c>
      <c r="O29">
        <v>1103</v>
      </c>
      <c r="P29">
        <v>1581</v>
      </c>
      <c r="Q29">
        <v>1200</v>
      </c>
      <c r="R29">
        <v>1388</v>
      </c>
      <c r="S29">
        <v>1204</v>
      </c>
      <c r="T29">
        <v>635</v>
      </c>
      <c r="U29">
        <v>581</v>
      </c>
      <c r="V29">
        <v>1171</v>
      </c>
      <c r="W29">
        <v>997</v>
      </c>
      <c r="X29">
        <v>1043</v>
      </c>
      <c r="Y29">
        <v>809</v>
      </c>
      <c r="Z29" s="209">
        <f t="shared" si="7"/>
        <v>1077.1666666666667</v>
      </c>
      <c r="AA29" s="198">
        <f t="shared" si="8"/>
        <v>872.67</v>
      </c>
      <c r="AB29" s="199">
        <f t="shared" si="9"/>
        <v>1281.67</v>
      </c>
      <c r="AD29" s="213" t="s">
        <v>63</v>
      </c>
      <c r="AE29">
        <v>1419.6104666597014</v>
      </c>
      <c r="AF29">
        <v>3257.2536149152693</v>
      </c>
      <c r="AG29">
        <v>2004.2504532931994</v>
      </c>
      <c r="AH29">
        <v>1108.9814230195223</v>
      </c>
      <c r="AI29">
        <v>4224.1165938855202</v>
      </c>
      <c r="AJ29">
        <v>1387.4096365011917</v>
      </c>
      <c r="AK29">
        <v>13993.258042308094</v>
      </c>
      <c r="AL29">
        <v>27536.4178102695</v>
      </c>
      <c r="AM29">
        <v>9277.1368056159808</v>
      </c>
      <c r="AN29">
        <v>7483.3722143321656</v>
      </c>
      <c r="AO29">
        <v>12324.613276982676</v>
      </c>
      <c r="AP29">
        <v>7339.6698676650558</v>
      </c>
      <c r="AQ29" s="201">
        <v>50</v>
      </c>
      <c r="AR29" s="201">
        <f t="shared" si="10"/>
        <v>7613.0075171206563</v>
      </c>
      <c r="AS29" s="198">
        <f t="shared" si="11"/>
        <v>11587.06931236992</v>
      </c>
      <c r="AT29" s="199">
        <f t="shared" si="12"/>
        <v>1979.9222943487171</v>
      </c>
      <c r="AU29">
        <f t="shared" si="13"/>
        <v>12</v>
      </c>
      <c r="AV29" s="210">
        <f t="shared" si="14"/>
        <v>7.0676226369679611</v>
      </c>
      <c r="AW29" s="211">
        <f t="shared" si="15"/>
        <v>13.277721604237479</v>
      </c>
      <c r="AX29" s="212">
        <f t="shared" si="16"/>
        <v>1.5447988127589136</v>
      </c>
      <c r="AY29" s="131"/>
      <c r="AZ29" s="206">
        <f t="shared" si="17"/>
        <v>8.5951138067774036</v>
      </c>
      <c r="BA29" s="207">
        <f t="shared" si="18"/>
        <v>1.2363863976518286</v>
      </c>
      <c r="BB29" s="131">
        <f t="shared" si="19"/>
        <v>0.30612968730278894</v>
      </c>
      <c r="BC29" s="131"/>
      <c r="BD29" s="131"/>
    </row>
    <row r="30" spans="1:56" ht="16.5" thickTop="1" thickBot="1">
      <c r="A30" s="192" t="s">
        <v>58</v>
      </c>
      <c r="B30" s="208">
        <v>218.17</v>
      </c>
      <c r="C30" s="208">
        <v>30.9801</v>
      </c>
      <c r="D30" s="194">
        <f t="shared" si="0"/>
        <v>92</v>
      </c>
      <c r="E30" s="194">
        <f t="shared" si="1"/>
        <v>192</v>
      </c>
      <c r="F30" s="195">
        <f t="shared" si="2"/>
        <v>-100</v>
      </c>
      <c r="G30" s="208">
        <v>362.83</v>
      </c>
      <c r="H30" s="208">
        <v>33.8474</v>
      </c>
      <c r="I30" s="194">
        <f t="shared" si="3"/>
        <v>74</v>
      </c>
      <c r="J30" s="194">
        <f t="shared" si="4"/>
        <v>184</v>
      </c>
      <c r="K30" s="195">
        <f t="shared" si="5"/>
        <v>-110</v>
      </c>
      <c r="L30" s="195">
        <f t="shared" si="6"/>
        <v>10</v>
      </c>
      <c r="M30">
        <v>75</v>
      </c>
      <c r="N30">
        <v>131</v>
      </c>
      <c r="O30">
        <v>224</v>
      </c>
      <c r="P30">
        <v>295</v>
      </c>
      <c r="Q30">
        <v>288</v>
      </c>
      <c r="R30">
        <v>688</v>
      </c>
      <c r="S30">
        <v>551</v>
      </c>
      <c r="T30">
        <v>182</v>
      </c>
      <c r="U30">
        <v>185</v>
      </c>
      <c r="V30">
        <v>183</v>
      </c>
      <c r="W30">
        <v>114</v>
      </c>
      <c r="X30">
        <v>303</v>
      </c>
      <c r="Y30">
        <v>342</v>
      </c>
      <c r="Z30" s="209">
        <f t="shared" si="7"/>
        <v>290.5</v>
      </c>
      <c r="AA30" s="198">
        <f t="shared" si="8"/>
        <v>218.17</v>
      </c>
      <c r="AB30" s="199">
        <f t="shared" si="9"/>
        <v>362.83</v>
      </c>
      <c r="AD30" s="213" t="s">
        <v>58</v>
      </c>
      <c r="AE30">
        <v>377.74776285282263</v>
      </c>
      <c r="AF30">
        <v>704.00425547659597</v>
      </c>
      <c r="AG30">
        <v>480.65138649639073</v>
      </c>
      <c r="AH30">
        <v>1494.0570092121939</v>
      </c>
      <c r="AI30">
        <v>741.56736310029601</v>
      </c>
      <c r="AJ30">
        <v>915.34899542293556</v>
      </c>
      <c r="AK30">
        <v>2941.7201313742698</v>
      </c>
      <c r="AL30">
        <v>6118.885859050697</v>
      </c>
      <c r="AM30">
        <v>2875.2344828273772</v>
      </c>
      <c r="AN30">
        <v>6838.5408832296071</v>
      </c>
      <c r="AO30">
        <v>7078.6314986223088</v>
      </c>
      <c r="AP30">
        <v>7812.1257561941093</v>
      </c>
      <c r="AQ30" s="201">
        <v>25</v>
      </c>
      <c r="AR30" s="201">
        <f t="shared" si="10"/>
        <v>3198.2096153216335</v>
      </c>
      <c r="AS30" s="198">
        <f t="shared" si="11"/>
        <v>5191.1127035407881</v>
      </c>
      <c r="AT30" s="199">
        <f t="shared" si="12"/>
        <v>711.40539000854574</v>
      </c>
      <c r="AU30">
        <f t="shared" si="13"/>
        <v>12</v>
      </c>
      <c r="AV30" s="210">
        <f t="shared" si="14"/>
        <v>11.009327419351578</v>
      </c>
      <c r="AW30" s="211">
        <f t="shared" si="15"/>
        <v>23.793888726867987</v>
      </c>
      <c r="AX30" s="212">
        <f t="shared" si="16"/>
        <v>1.9607127029422753</v>
      </c>
      <c r="AY30" s="131"/>
      <c r="AZ30" s="206">
        <f t="shared" si="17"/>
        <v>12.135326451020854</v>
      </c>
      <c r="BA30" s="207">
        <f t="shared" si="18"/>
        <v>1.7456374508125458</v>
      </c>
      <c r="BB30" s="131">
        <f t="shared" si="19"/>
        <v>0.80375395860845755</v>
      </c>
      <c r="BC30" s="131"/>
      <c r="BD30" s="131"/>
    </row>
    <row r="31" spans="1:56" ht="16.5" thickTop="1" thickBot="1">
      <c r="A31" s="192" t="s">
        <v>59</v>
      </c>
      <c r="B31" s="208">
        <v>1243.5</v>
      </c>
      <c r="C31" s="208">
        <v>29.4617</v>
      </c>
      <c r="D31" s="194">
        <f t="shared" si="0"/>
        <v>41</v>
      </c>
      <c r="E31" s="194">
        <f t="shared" si="1"/>
        <v>137</v>
      </c>
      <c r="F31" s="195">
        <f t="shared" si="2"/>
        <v>-96</v>
      </c>
      <c r="G31" s="208">
        <v>1863.83</v>
      </c>
      <c r="H31" s="208">
        <v>32.369100000000003</v>
      </c>
      <c r="I31" s="194">
        <f t="shared" si="3"/>
        <v>33</v>
      </c>
      <c r="J31" s="194">
        <f t="shared" si="4"/>
        <v>140</v>
      </c>
      <c r="K31" s="195">
        <f t="shared" si="5"/>
        <v>-107</v>
      </c>
      <c r="L31" s="195">
        <f t="shared" si="6"/>
        <v>11</v>
      </c>
      <c r="M31">
        <v>75</v>
      </c>
      <c r="N31">
        <v>1357</v>
      </c>
      <c r="O31">
        <v>1374</v>
      </c>
      <c r="P31">
        <v>1462</v>
      </c>
      <c r="Q31">
        <v>1193</v>
      </c>
      <c r="R31">
        <v>2715</v>
      </c>
      <c r="S31">
        <v>3082</v>
      </c>
      <c r="T31">
        <v>940</v>
      </c>
      <c r="U31">
        <v>980</v>
      </c>
      <c r="V31">
        <v>988</v>
      </c>
      <c r="W31">
        <v>781</v>
      </c>
      <c r="X31">
        <v>2194</v>
      </c>
      <c r="Y31">
        <v>1578</v>
      </c>
      <c r="Z31" s="209">
        <f t="shared" si="7"/>
        <v>1553.6666666666667</v>
      </c>
      <c r="AA31" s="198">
        <f t="shared" si="8"/>
        <v>1243.5</v>
      </c>
      <c r="AB31" s="199">
        <f t="shared" si="9"/>
        <v>1863.83</v>
      </c>
      <c r="AD31" s="213" t="s">
        <v>59</v>
      </c>
      <c r="AE31">
        <v>724.71975012020243</v>
      </c>
      <c r="AF31">
        <v>1584.0919217619453</v>
      </c>
      <c r="AG31">
        <v>1685.367021444883</v>
      </c>
      <c r="AH31">
        <v>2906.4038834524781</v>
      </c>
      <c r="AI31">
        <v>2673.3517162049334</v>
      </c>
      <c r="AJ31">
        <v>4034.5109634761902</v>
      </c>
      <c r="AK31">
        <v>16411.782085638959</v>
      </c>
      <c r="AL31">
        <v>22522.09281232662</v>
      </c>
      <c r="AM31">
        <v>7329.3213322448955</v>
      </c>
      <c r="AN31">
        <v>14061.596872402286</v>
      </c>
      <c r="AO31">
        <v>13486.746679476637</v>
      </c>
      <c r="AP31">
        <v>21049.516250883913</v>
      </c>
      <c r="AQ31" s="201">
        <v>50</v>
      </c>
      <c r="AR31" s="201">
        <f t="shared" si="10"/>
        <v>9039.1251074528282</v>
      </c>
      <c r="AS31" s="198">
        <f t="shared" si="11"/>
        <v>14871.144832351931</v>
      </c>
      <c r="AT31" s="199">
        <f t="shared" si="12"/>
        <v>1982.1193165009786</v>
      </c>
      <c r="AU31">
        <f t="shared" si="13"/>
        <v>12</v>
      </c>
      <c r="AV31" s="210">
        <f t="shared" si="14"/>
        <v>5.8179307707269867</v>
      </c>
      <c r="AW31" s="211">
        <f t="shared" si="15"/>
        <v>11.959103202534726</v>
      </c>
      <c r="AX31" s="212">
        <f t="shared" si="16"/>
        <v>1.0634657219279542</v>
      </c>
      <c r="AY31" s="131"/>
      <c r="AZ31" s="206">
        <f t="shared" si="17"/>
        <v>11.245405428633937</v>
      </c>
      <c r="BA31" s="207">
        <f t="shared" si="18"/>
        <v>1.6176244574073864</v>
      </c>
      <c r="BB31" s="131">
        <f t="shared" si="19"/>
        <v>0.69387671510925786</v>
      </c>
      <c r="BC31" s="131"/>
      <c r="BD31" s="131"/>
    </row>
    <row r="32" spans="1:56" ht="16.5" thickTop="1" thickBot="1">
      <c r="A32" s="192" t="s">
        <v>124</v>
      </c>
      <c r="B32" s="208">
        <v>198.17</v>
      </c>
      <c r="C32" s="208">
        <v>30.9651</v>
      </c>
      <c r="D32" s="194">
        <f t="shared" si="0"/>
        <v>96</v>
      </c>
      <c r="E32" s="194">
        <f t="shared" si="1"/>
        <v>191</v>
      </c>
      <c r="F32" s="195">
        <f t="shared" si="2"/>
        <v>-95</v>
      </c>
      <c r="G32" s="208">
        <v>264.5</v>
      </c>
      <c r="H32" s="208">
        <v>33.020699999999998</v>
      </c>
      <c r="I32" s="194">
        <f t="shared" si="3"/>
        <v>86</v>
      </c>
      <c r="J32" s="194">
        <f t="shared" si="4"/>
        <v>158</v>
      </c>
      <c r="K32" s="195">
        <f t="shared" si="5"/>
        <v>-72</v>
      </c>
      <c r="L32" s="195">
        <f t="shared" si="6"/>
        <v>-23</v>
      </c>
      <c r="M32">
        <v>75</v>
      </c>
      <c r="N32">
        <v>129</v>
      </c>
      <c r="O32">
        <v>138</v>
      </c>
      <c r="P32">
        <v>207</v>
      </c>
      <c r="Q32">
        <v>189</v>
      </c>
      <c r="R32">
        <v>508</v>
      </c>
      <c r="S32">
        <v>416</v>
      </c>
      <c r="T32">
        <v>171</v>
      </c>
      <c r="U32">
        <v>159</v>
      </c>
      <c r="V32">
        <v>170</v>
      </c>
      <c r="W32">
        <v>94</v>
      </c>
      <c r="X32">
        <v>319</v>
      </c>
      <c r="Y32">
        <v>276</v>
      </c>
      <c r="Z32" s="209">
        <f t="shared" si="7"/>
        <v>231.33333333333334</v>
      </c>
      <c r="AA32" s="198">
        <f t="shared" si="8"/>
        <v>198.17</v>
      </c>
      <c r="AB32" s="199">
        <f t="shared" si="9"/>
        <v>264.5</v>
      </c>
      <c r="AD32" s="213" t="s">
        <v>124</v>
      </c>
      <c r="AE32">
        <v>1664.9687695938719</v>
      </c>
      <c r="AF32">
        <v>1530.1319355862336</v>
      </c>
      <c r="AG32">
        <v>903.1658241092332</v>
      </c>
      <c r="AH32">
        <v>731.65488028721916</v>
      </c>
      <c r="AI32">
        <v>1264.5724167513356</v>
      </c>
      <c r="AJ32">
        <v>1895.2574160696076</v>
      </c>
      <c r="AK32">
        <v>7447.0033078041897</v>
      </c>
      <c r="AL32">
        <v>9146.8119288848793</v>
      </c>
      <c r="AM32">
        <v>1819.67350292475</v>
      </c>
      <c r="AN32">
        <v>4903.0807941389148</v>
      </c>
      <c r="AO32">
        <v>6335.5526591274065</v>
      </c>
      <c r="AP32">
        <v>5410.3246754888351</v>
      </c>
      <c r="AQ32" s="201">
        <v>25</v>
      </c>
      <c r="AR32" s="201">
        <f t="shared" si="10"/>
        <v>3587.6831758972062</v>
      </c>
      <c r="AS32" s="198">
        <f t="shared" si="11"/>
        <v>5245.3673401686128</v>
      </c>
      <c r="AT32" s="199">
        <f t="shared" si="12"/>
        <v>1261.7655007642466</v>
      </c>
      <c r="AU32">
        <f t="shared" si="13"/>
        <v>12</v>
      </c>
      <c r="AV32" s="210">
        <f t="shared" si="14"/>
        <v>15.508716898691093</v>
      </c>
      <c r="AW32" s="211">
        <f t="shared" si="15"/>
        <v>26.469028309878453</v>
      </c>
      <c r="AX32" s="212">
        <f t="shared" si="16"/>
        <v>4.7703799650822178</v>
      </c>
      <c r="AY32" s="131"/>
      <c r="AZ32" s="206">
        <f t="shared" si="17"/>
        <v>5.548620550904535</v>
      </c>
      <c r="BA32" s="207">
        <f t="shared" si="18"/>
        <v>0.79815568811437254</v>
      </c>
      <c r="BB32" s="131">
        <f t="shared" si="19"/>
        <v>-0.32525790913790442</v>
      </c>
      <c r="BC32" s="131"/>
      <c r="BD32" s="131"/>
    </row>
    <row r="33" spans="1:56" ht="16.5" thickTop="1" thickBot="1">
      <c r="A33" s="192" t="s">
        <v>121</v>
      </c>
      <c r="B33" s="208">
        <v>251</v>
      </c>
      <c r="C33" s="208">
        <v>30.631699999999999</v>
      </c>
      <c r="D33" s="194">
        <f t="shared" si="0"/>
        <v>86</v>
      </c>
      <c r="E33" s="194">
        <f t="shared" si="1"/>
        <v>179</v>
      </c>
      <c r="F33" s="195">
        <f t="shared" si="2"/>
        <v>-93</v>
      </c>
      <c r="G33" s="208">
        <v>147.66999999999999</v>
      </c>
      <c r="H33" s="208">
        <v>33.4407</v>
      </c>
      <c r="I33" s="194">
        <f t="shared" si="3"/>
        <v>103</v>
      </c>
      <c r="J33" s="194">
        <f t="shared" si="4"/>
        <v>171</v>
      </c>
      <c r="K33" s="195">
        <f t="shared" si="5"/>
        <v>-68</v>
      </c>
      <c r="L33" s="195">
        <f t="shared" si="6"/>
        <v>-25</v>
      </c>
      <c r="M33">
        <v>75</v>
      </c>
      <c r="N33">
        <v>186</v>
      </c>
      <c r="O33">
        <v>143</v>
      </c>
      <c r="P33">
        <v>99</v>
      </c>
      <c r="Q33">
        <v>88</v>
      </c>
      <c r="R33">
        <v>193</v>
      </c>
      <c r="S33">
        <v>177</v>
      </c>
      <c r="T33">
        <v>263</v>
      </c>
      <c r="U33">
        <v>257</v>
      </c>
      <c r="V33">
        <v>224</v>
      </c>
      <c r="W33">
        <v>294</v>
      </c>
      <c r="X33">
        <v>279</v>
      </c>
      <c r="Y33">
        <v>189</v>
      </c>
      <c r="Z33" s="209">
        <f t="shared" si="7"/>
        <v>199.33333333333334</v>
      </c>
      <c r="AA33" s="198">
        <f t="shared" si="8"/>
        <v>251</v>
      </c>
      <c r="AB33" s="199">
        <f t="shared" si="9"/>
        <v>147.66999999999999</v>
      </c>
      <c r="AD33" s="213" t="s">
        <v>121</v>
      </c>
      <c r="AE33">
        <v>1129.3519189481392</v>
      </c>
      <c r="AF33">
        <v>3442.9758336492064</v>
      </c>
      <c r="AG33">
        <v>563.72474447972752</v>
      </c>
      <c r="AH33">
        <v>265.95152202522416</v>
      </c>
      <c r="AI33">
        <v>1622.9849890023725</v>
      </c>
      <c r="AJ33">
        <v>743.49441503455296</v>
      </c>
      <c r="AK33">
        <v>11766.880525497083</v>
      </c>
      <c r="AL33">
        <v>7429.5199082565514</v>
      </c>
      <c r="AM33">
        <v>2061.4787879632054</v>
      </c>
      <c r="AN33">
        <v>13211.190151898501</v>
      </c>
      <c r="AO33">
        <v>6468.6760880255351</v>
      </c>
      <c r="AP33">
        <v>5410.3246754888351</v>
      </c>
      <c r="AQ33" s="201">
        <v>25</v>
      </c>
      <c r="AR33" s="201">
        <f t="shared" si="10"/>
        <v>4509.7127966890775</v>
      </c>
      <c r="AS33" s="198">
        <f t="shared" si="11"/>
        <v>6609.054122402059</v>
      </c>
      <c r="AT33" s="199">
        <f t="shared" si="12"/>
        <v>943.07460538545809</v>
      </c>
      <c r="AU33">
        <f t="shared" si="13"/>
        <v>12</v>
      </c>
      <c r="AV33" s="210">
        <f t="shared" si="14"/>
        <v>22.623977240915103</v>
      </c>
      <c r="AW33" s="211">
        <f t="shared" si="15"/>
        <v>26.330892917936492</v>
      </c>
      <c r="AX33" s="212">
        <f t="shared" si="16"/>
        <v>6.3863655812653768</v>
      </c>
      <c r="AY33" s="131"/>
      <c r="AZ33" s="206">
        <f t="shared" si="17"/>
        <v>4.122985535807576</v>
      </c>
      <c r="BA33" s="207">
        <f t="shared" si="18"/>
        <v>0.59308152850380769</v>
      </c>
      <c r="BB33" s="131">
        <f t="shared" si="19"/>
        <v>-0.75369765506829278</v>
      </c>
      <c r="BC33" s="131"/>
      <c r="BD33" s="131"/>
    </row>
    <row r="34" spans="1:56" ht="16.5" thickTop="1" thickBot="1">
      <c r="A34" s="192" t="s">
        <v>253</v>
      </c>
      <c r="B34" s="208">
        <v>1474.83</v>
      </c>
      <c r="C34" s="208">
        <v>29.3034</v>
      </c>
      <c r="D34" s="194">
        <f t="shared" si="0"/>
        <v>37</v>
      </c>
      <c r="E34" s="194">
        <f t="shared" si="1"/>
        <v>130</v>
      </c>
      <c r="F34" s="195">
        <f t="shared" si="2"/>
        <v>-93</v>
      </c>
      <c r="G34" s="208">
        <v>1421.5</v>
      </c>
      <c r="H34" s="208">
        <v>32.109099999999998</v>
      </c>
      <c r="I34" s="194">
        <f t="shared" si="3"/>
        <v>38</v>
      </c>
      <c r="J34" s="194">
        <f t="shared" si="4"/>
        <v>133</v>
      </c>
      <c r="K34" s="195">
        <f t="shared" si="5"/>
        <v>-95</v>
      </c>
      <c r="L34" s="195">
        <f t="shared" si="6"/>
        <v>2</v>
      </c>
      <c r="M34">
        <v>75</v>
      </c>
      <c r="N34">
        <v>1226</v>
      </c>
      <c r="O34">
        <v>1667</v>
      </c>
      <c r="P34">
        <v>1131</v>
      </c>
      <c r="Q34">
        <v>1000</v>
      </c>
      <c r="R34">
        <v>1972</v>
      </c>
      <c r="S34">
        <v>1533</v>
      </c>
      <c r="T34">
        <v>2253</v>
      </c>
      <c r="U34">
        <v>1749</v>
      </c>
      <c r="V34">
        <v>1056</v>
      </c>
      <c r="W34">
        <v>965</v>
      </c>
      <c r="X34">
        <v>1239</v>
      </c>
      <c r="Y34">
        <v>1587</v>
      </c>
      <c r="Z34" s="209">
        <f t="shared" si="7"/>
        <v>1448.1666666666667</v>
      </c>
      <c r="AA34" s="198">
        <f t="shared" si="8"/>
        <v>1474.83</v>
      </c>
      <c r="AB34" s="199">
        <f t="shared" si="9"/>
        <v>1421.5</v>
      </c>
      <c r="AD34" s="213" t="s">
        <v>253</v>
      </c>
      <c r="AE34">
        <v>2107.4451988680348</v>
      </c>
      <c r="AF34">
        <v>6036.2646282594869</v>
      </c>
      <c r="AG34">
        <v>1781.4633466344378</v>
      </c>
      <c r="AH34">
        <v>1093.7137480574349</v>
      </c>
      <c r="AI34">
        <v>5497.0197258900498</v>
      </c>
      <c r="AJ34">
        <v>1312.5694957527335</v>
      </c>
      <c r="AK34">
        <v>24028.255396560657</v>
      </c>
      <c r="AL34">
        <v>49634.418580301099</v>
      </c>
      <c r="AM34">
        <v>5146.8138938542743</v>
      </c>
      <c r="AN34">
        <v>19748.737672138839</v>
      </c>
      <c r="AO34">
        <v>14255.734548688079</v>
      </c>
      <c r="AP34">
        <v>12089.772345436812</v>
      </c>
      <c r="AQ34" s="201">
        <v>50</v>
      </c>
      <c r="AR34" s="201">
        <f t="shared" si="10"/>
        <v>11894.35071503683</v>
      </c>
      <c r="AS34" s="198">
        <f t="shared" si="11"/>
        <v>16595.771692370014</v>
      </c>
      <c r="AT34" s="199">
        <f t="shared" si="12"/>
        <v>2373.5456715237601</v>
      </c>
      <c r="AU34">
        <f t="shared" si="13"/>
        <v>12</v>
      </c>
      <c r="AV34" s="210">
        <f t="shared" si="14"/>
        <v>8.2133852330787178</v>
      </c>
      <c r="AW34" s="211">
        <f t="shared" si="15"/>
        <v>11.252667556511607</v>
      </c>
      <c r="AX34" s="212">
        <f t="shared" si="16"/>
        <v>1.6697472187996905</v>
      </c>
      <c r="AY34" s="131"/>
      <c r="AZ34" s="206">
        <f t="shared" si="17"/>
        <v>6.7391443625824188</v>
      </c>
      <c r="BA34" s="207">
        <f t="shared" si="18"/>
        <v>0.96940966798354955</v>
      </c>
      <c r="BB34" s="131">
        <f t="shared" si="19"/>
        <v>-4.4821624222981041E-2</v>
      </c>
      <c r="BC34" s="131"/>
      <c r="BD34" s="131"/>
    </row>
    <row r="35" spans="1:56" ht="16.5" thickTop="1" thickBot="1">
      <c r="A35" s="192" t="s">
        <v>18</v>
      </c>
      <c r="B35" s="208">
        <v>14406</v>
      </c>
      <c r="C35" s="208">
        <v>27.9801</v>
      </c>
      <c r="D35" s="194">
        <f t="shared" si="0"/>
        <v>10</v>
      </c>
      <c r="E35" s="194">
        <f t="shared" si="1"/>
        <v>101</v>
      </c>
      <c r="F35" s="195">
        <f t="shared" si="2"/>
        <v>-91</v>
      </c>
      <c r="G35" s="208">
        <v>7381.67</v>
      </c>
      <c r="H35" s="208">
        <v>31.2257</v>
      </c>
      <c r="I35" s="194">
        <f t="shared" si="3"/>
        <v>16</v>
      </c>
      <c r="J35" s="194">
        <f t="shared" si="4"/>
        <v>105</v>
      </c>
      <c r="K35" s="195">
        <f t="shared" si="5"/>
        <v>-89</v>
      </c>
      <c r="L35" s="195">
        <f t="shared" si="6"/>
        <v>-2</v>
      </c>
      <c r="M35">
        <v>75</v>
      </c>
      <c r="N35">
        <v>4856</v>
      </c>
      <c r="O35">
        <v>4772</v>
      </c>
      <c r="P35">
        <v>6851</v>
      </c>
      <c r="Q35">
        <v>6524</v>
      </c>
      <c r="R35">
        <v>11181</v>
      </c>
      <c r="S35">
        <v>10106</v>
      </c>
      <c r="T35">
        <v>13933</v>
      </c>
      <c r="U35">
        <v>14408</v>
      </c>
      <c r="V35">
        <v>14741</v>
      </c>
      <c r="W35">
        <v>12219</v>
      </c>
      <c r="X35">
        <v>14839</v>
      </c>
      <c r="Y35">
        <v>16296</v>
      </c>
      <c r="Z35" s="209">
        <f t="shared" si="7"/>
        <v>10893.833333333334</v>
      </c>
      <c r="AA35" s="198">
        <f t="shared" si="8"/>
        <v>14406</v>
      </c>
      <c r="AB35" s="199">
        <f t="shared" si="9"/>
        <v>7381.67</v>
      </c>
      <c r="AD35" s="213" t="s">
        <v>18</v>
      </c>
      <c r="AE35">
        <v>3399.9066053582642</v>
      </c>
      <c r="AF35">
        <v>3515.3200746726716</v>
      </c>
      <c r="AG35">
        <v>3663.0941967117064</v>
      </c>
      <c r="AH35">
        <v>5976.2280368487773</v>
      </c>
      <c r="AI35">
        <v>5128.9007593840306</v>
      </c>
      <c r="AJ35">
        <v>5250.2779830109357</v>
      </c>
      <c r="AK35">
        <v>64743.344927501596</v>
      </c>
      <c r="AL35">
        <v>61107.137144760534</v>
      </c>
      <c r="AM35">
        <v>12412.136961754062</v>
      </c>
      <c r="AN35">
        <v>81215.801038917722</v>
      </c>
      <c r="AO35">
        <v>22839.679059735419</v>
      </c>
      <c r="AP35">
        <v>56325.455613951126</v>
      </c>
      <c r="AQ35" s="201">
        <v>75</v>
      </c>
      <c r="AR35" s="201">
        <f t="shared" si="10"/>
        <v>27131.440200217243</v>
      </c>
      <c r="AS35" s="198">
        <f t="shared" si="11"/>
        <v>41528.901628326385</v>
      </c>
      <c r="AT35" s="199">
        <f t="shared" si="12"/>
        <v>4378.5215441071341</v>
      </c>
      <c r="AU35">
        <f t="shared" si="13"/>
        <v>12</v>
      </c>
      <c r="AV35" s="210">
        <f t="shared" si="14"/>
        <v>2.4905319707067215</v>
      </c>
      <c r="AW35" s="211">
        <f t="shared" si="15"/>
        <v>2.8827503559854493</v>
      </c>
      <c r="AX35" s="212">
        <f t="shared" si="16"/>
        <v>0.59316137731802343</v>
      </c>
      <c r="AY35" s="131"/>
      <c r="AZ35" s="206">
        <f t="shared" si="17"/>
        <v>4.8599765025494284</v>
      </c>
      <c r="BA35" s="207">
        <f t="shared" si="18"/>
        <v>0.69909590213006445</v>
      </c>
      <c r="BB35" s="131">
        <f t="shared" si="19"/>
        <v>-0.51643771648684711</v>
      </c>
      <c r="BC35" s="131"/>
      <c r="BD35" s="131"/>
    </row>
    <row r="36" spans="1:56" ht="16.5" thickTop="1" thickBot="1">
      <c r="A36" s="192" t="s">
        <v>259</v>
      </c>
      <c r="B36" s="208">
        <v>290.17</v>
      </c>
      <c r="C36" s="208">
        <v>30.416699999999999</v>
      </c>
      <c r="D36" s="194">
        <f t="shared" si="0"/>
        <v>80</v>
      </c>
      <c r="E36" s="194">
        <f t="shared" si="1"/>
        <v>171</v>
      </c>
      <c r="F36" s="195">
        <f t="shared" si="2"/>
        <v>-91</v>
      </c>
      <c r="G36" s="208">
        <v>199.33</v>
      </c>
      <c r="H36" s="208">
        <v>33.4407</v>
      </c>
      <c r="I36" s="194">
        <f t="shared" si="3"/>
        <v>94</v>
      </c>
      <c r="J36" s="194">
        <f t="shared" si="4"/>
        <v>171</v>
      </c>
      <c r="K36" s="195">
        <f t="shared" si="5"/>
        <v>-77</v>
      </c>
      <c r="L36" s="195">
        <f t="shared" si="6"/>
        <v>-14</v>
      </c>
      <c r="M36">
        <v>75</v>
      </c>
      <c r="N36">
        <v>198</v>
      </c>
      <c r="O36">
        <v>192</v>
      </c>
      <c r="P36">
        <v>188</v>
      </c>
      <c r="Q36">
        <v>208</v>
      </c>
      <c r="R36">
        <v>233</v>
      </c>
      <c r="S36">
        <v>177</v>
      </c>
      <c r="T36">
        <v>391</v>
      </c>
      <c r="U36">
        <v>361</v>
      </c>
      <c r="V36">
        <v>279</v>
      </c>
      <c r="W36">
        <v>257</v>
      </c>
      <c r="X36">
        <v>256</v>
      </c>
      <c r="Y36">
        <v>197</v>
      </c>
      <c r="Z36" s="209">
        <f t="shared" si="7"/>
        <v>244.75</v>
      </c>
      <c r="AA36" s="198">
        <f t="shared" si="8"/>
        <v>290.17</v>
      </c>
      <c r="AB36" s="199">
        <f t="shared" si="9"/>
        <v>199.33</v>
      </c>
      <c r="AD36" s="213" t="s">
        <v>259</v>
      </c>
      <c r="AE36">
        <v>601.02425401244022</v>
      </c>
      <c r="AF36">
        <v>3039.1250845184713</v>
      </c>
      <c r="AG36">
        <v>656.58914341888726</v>
      </c>
      <c r="AH36">
        <v>444.18580639370691</v>
      </c>
      <c r="AI36">
        <v>1503.8385154368755</v>
      </c>
      <c r="AJ36">
        <v>878.06144796964475</v>
      </c>
      <c r="AK36">
        <v>6482.9929244770256</v>
      </c>
      <c r="AL36">
        <v>27157.315809081127</v>
      </c>
      <c r="AM36">
        <v>6559.926345246362</v>
      </c>
      <c r="AN36">
        <v>7329.3666411150025</v>
      </c>
      <c r="AO36">
        <v>3442.5329740217167</v>
      </c>
      <c r="AP36">
        <v>6992.0484090358423</v>
      </c>
      <c r="AQ36" s="201">
        <v>50</v>
      </c>
      <c r="AR36" s="201">
        <f t="shared" si="10"/>
        <v>5423.9172795605928</v>
      </c>
      <c r="AS36" s="198">
        <f t="shared" si="11"/>
        <v>7671.1549902459319</v>
      </c>
      <c r="AT36" s="199">
        <f t="shared" si="12"/>
        <v>943.07460538545809</v>
      </c>
      <c r="AU36">
        <f t="shared" si="13"/>
        <v>12</v>
      </c>
      <c r="AV36" s="210">
        <f t="shared" si="14"/>
        <v>22.161051193301706</v>
      </c>
      <c r="AW36" s="211">
        <f t="shared" si="15"/>
        <v>26.436761175331466</v>
      </c>
      <c r="AX36" s="212">
        <f t="shared" si="16"/>
        <v>4.7312226227133802</v>
      </c>
      <c r="AY36" s="131"/>
      <c r="AZ36" s="206">
        <f t="shared" si="17"/>
        <v>5.5877229383405869</v>
      </c>
      <c r="BA36" s="207">
        <f t="shared" si="18"/>
        <v>0.80378047226830951</v>
      </c>
      <c r="BB36" s="131">
        <f t="shared" si="19"/>
        <v>-0.31512656713475884</v>
      </c>
      <c r="BC36" s="131"/>
      <c r="BD36" s="131"/>
    </row>
    <row r="37" spans="1:56" ht="16.5" thickTop="1" thickBot="1">
      <c r="A37" s="192" t="s">
        <v>239</v>
      </c>
      <c r="B37" s="208">
        <v>268</v>
      </c>
      <c r="C37" s="208">
        <v>30.1751</v>
      </c>
      <c r="D37" s="194">
        <f t="shared" si="0"/>
        <v>82</v>
      </c>
      <c r="E37" s="194">
        <f t="shared" si="1"/>
        <v>166</v>
      </c>
      <c r="F37" s="195">
        <f t="shared" si="2"/>
        <v>-84</v>
      </c>
      <c r="G37" s="208">
        <v>173.33</v>
      </c>
      <c r="H37" s="208">
        <v>33.414099999999998</v>
      </c>
      <c r="I37" s="194">
        <f t="shared" si="3"/>
        <v>98</v>
      </c>
      <c r="J37" s="194">
        <f t="shared" si="4"/>
        <v>169</v>
      </c>
      <c r="K37" s="195">
        <f t="shared" si="5"/>
        <v>-71</v>
      </c>
      <c r="L37" s="195">
        <f t="shared" si="6"/>
        <v>-13</v>
      </c>
      <c r="M37">
        <v>75</v>
      </c>
      <c r="N37">
        <v>226</v>
      </c>
      <c r="O37">
        <v>214</v>
      </c>
      <c r="P37">
        <v>126</v>
      </c>
      <c r="Q37">
        <v>91</v>
      </c>
      <c r="R37">
        <v>218</v>
      </c>
      <c r="S37">
        <v>165</v>
      </c>
      <c r="T37">
        <v>437</v>
      </c>
      <c r="U37">
        <v>378</v>
      </c>
      <c r="V37">
        <v>150</v>
      </c>
      <c r="W37">
        <v>223</v>
      </c>
      <c r="X37">
        <v>188</v>
      </c>
      <c r="Y37">
        <v>232</v>
      </c>
      <c r="Z37" s="209">
        <f t="shared" si="7"/>
        <v>220.66666666666666</v>
      </c>
      <c r="AA37" s="198">
        <f t="shared" si="8"/>
        <v>268</v>
      </c>
      <c r="AB37" s="199">
        <f t="shared" si="9"/>
        <v>173.33</v>
      </c>
      <c r="AD37" s="213" t="s">
        <v>239</v>
      </c>
      <c r="AE37">
        <v>719.7137451393786</v>
      </c>
      <c r="AF37">
        <v>2835.6039692628196</v>
      </c>
      <c r="AG37">
        <v>643.0767342396698</v>
      </c>
      <c r="AH37">
        <v>632.54288447640045</v>
      </c>
      <c r="AI37">
        <v>2156.437131379053</v>
      </c>
      <c r="AJ37">
        <v>439.03072398482311</v>
      </c>
      <c r="AK37">
        <v>22890.229117467956</v>
      </c>
      <c r="AL37">
        <v>16717.288819896974</v>
      </c>
      <c r="AM37">
        <v>4010.215084195791</v>
      </c>
      <c r="AN37">
        <v>7535.4231843620482</v>
      </c>
      <c r="AO37">
        <v>8714.8176236562012</v>
      </c>
      <c r="AP37">
        <v>5524.0070976869347</v>
      </c>
      <c r="AQ37" s="201">
        <v>50</v>
      </c>
      <c r="AR37" s="201">
        <f t="shared" si="10"/>
        <v>6068.1988429790044</v>
      </c>
      <c r="AS37" s="198">
        <f t="shared" si="11"/>
        <v>9069.6307149241384</v>
      </c>
      <c r="AT37" s="199">
        <f t="shared" si="12"/>
        <v>960.6240347173482</v>
      </c>
      <c r="AU37">
        <f t="shared" si="13"/>
        <v>12</v>
      </c>
      <c r="AV37" s="210">
        <f t="shared" si="14"/>
        <v>27.499390527095187</v>
      </c>
      <c r="AW37" s="211">
        <f t="shared" si="15"/>
        <v>33.84190565270201</v>
      </c>
      <c r="AX37" s="212">
        <f t="shared" si="16"/>
        <v>5.5421683189139106</v>
      </c>
      <c r="AY37" s="131"/>
      <c r="AZ37" s="206">
        <f t="shared" si="17"/>
        <v>6.1062572815063749</v>
      </c>
      <c r="BA37" s="207">
        <f t="shared" si="18"/>
        <v>0.87837038730817552</v>
      </c>
      <c r="BB37" s="131">
        <f t="shared" si="19"/>
        <v>-0.18709867761595375</v>
      </c>
      <c r="BC37" s="131"/>
      <c r="BD37" s="131"/>
    </row>
    <row r="38" spans="1:56" ht="16.5" thickTop="1" thickBot="1">
      <c r="A38" s="192" t="s">
        <v>283</v>
      </c>
      <c r="B38" s="208">
        <v>1771.67</v>
      </c>
      <c r="C38" s="208">
        <v>28.548400000000001</v>
      </c>
      <c r="D38" s="194">
        <f t="shared" si="0"/>
        <v>32</v>
      </c>
      <c r="E38" s="194">
        <f t="shared" si="1"/>
        <v>115</v>
      </c>
      <c r="F38" s="195">
        <f t="shared" si="2"/>
        <v>-83</v>
      </c>
      <c r="G38" s="208">
        <v>1113.5</v>
      </c>
      <c r="H38" s="208">
        <v>31.4724</v>
      </c>
      <c r="I38" s="194">
        <f t="shared" si="3"/>
        <v>46</v>
      </c>
      <c r="J38" s="194">
        <f t="shared" si="4"/>
        <v>110</v>
      </c>
      <c r="K38" s="195">
        <f t="shared" si="5"/>
        <v>-64</v>
      </c>
      <c r="L38" s="195">
        <f t="shared" si="6"/>
        <v>-19</v>
      </c>
      <c r="M38">
        <v>75</v>
      </c>
      <c r="N38">
        <v>1570</v>
      </c>
      <c r="O38">
        <v>1277</v>
      </c>
      <c r="P38">
        <v>752</v>
      </c>
      <c r="Q38">
        <v>559</v>
      </c>
      <c r="R38">
        <v>1405</v>
      </c>
      <c r="S38">
        <v>1118</v>
      </c>
      <c r="T38">
        <v>2488</v>
      </c>
      <c r="U38">
        <v>2268</v>
      </c>
      <c r="V38">
        <v>1150</v>
      </c>
      <c r="W38">
        <v>1448</v>
      </c>
      <c r="X38">
        <v>1723</v>
      </c>
      <c r="Y38">
        <v>1553</v>
      </c>
      <c r="Z38" s="209">
        <f t="shared" si="7"/>
        <v>1442.5833333333333</v>
      </c>
      <c r="AA38" s="198">
        <f t="shared" si="8"/>
        <v>1771.67</v>
      </c>
      <c r="AB38" s="199">
        <f t="shared" si="9"/>
        <v>1113.5</v>
      </c>
      <c r="AD38" s="213" t="s">
        <v>283</v>
      </c>
      <c r="AE38">
        <v>1597.1448004685406</v>
      </c>
      <c r="AF38">
        <v>12672.735374095544</v>
      </c>
      <c r="AG38">
        <v>2776.1062793220262</v>
      </c>
      <c r="AH38">
        <v>2674.4369612811497</v>
      </c>
      <c r="AI38">
        <v>7828.0320158546765</v>
      </c>
      <c r="AJ38">
        <v>2147.1065851526196</v>
      </c>
      <c r="AK38">
        <v>49751.219986323107</v>
      </c>
      <c r="AL38">
        <v>69227.290947859496</v>
      </c>
      <c r="AM38">
        <v>17192.168425215074</v>
      </c>
      <c r="AN38">
        <v>31204.637236284467</v>
      </c>
      <c r="AO38">
        <v>16038.535109472949</v>
      </c>
      <c r="AP38">
        <v>16287.747240434737</v>
      </c>
      <c r="AQ38" s="201">
        <v>75</v>
      </c>
      <c r="AR38" s="201">
        <f t="shared" si="10"/>
        <v>19116.430080147034</v>
      </c>
      <c r="AS38" s="198">
        <f t="shared" si="11"/>
        <v>28007.548605978391</v>
      </c>
      <c r="AT38" s="199">
        <f t="shared" si="12"/>
        <v>3690.3145966200318</v>
      </c>
      <c r="AU38">
        <f t="shared" si="13"/>
        <v>12</v>
      </c>
      <c r="AV38" s="210">
        <f t="shared" si="14"/>
        <v>13.251525675106258</v>
      </c>
      <c r="AW38" s="211">
        <f t="shared" si="15"/>
        <v>15.808558369210061</v>
      </c>
      <c r="AX38" s="212">
        <f t="shared" si="16"/>
        <v>3.3141576979075276</v>
      </c>
      <c r="AY38" s="131"/>
      <c r="AZ38" s="206">
        <f t="shared" si="17"/>
        <v>4.7700078904486567</v>
      </c>
      <c r="BA38" s="207">
        <f t="shared" si="18"/>
        <v>0.68615413420032556</v>
      </c>
      <c r="BB38" s="131">
        <f t="shared" si="19"/>
        <v>-0.54339540235416439</v>
      </c>
      <c r="BC38" s="131"/>
      <c r="BD38" s="131"/>
    </row>
    <row r="39" spans="1:56" ht="16.5" thickTop="1" thickBot="1">
      <c r="A39" s="192" t="s">
        <v>327</v>
      </c>
      <c r="B39" s="208">
        <v>343</v>
      </c>
      <c r="C39" s="208">
        <v>30.006699999999999</v>
      </c>
      <c r="D39" s="194">
        <f t="shared" si="0"/>
        <v>74</v>
      </c>
      <c r="E39" s="194">
        <f t="shared" si="1"/>
        <v>157</v>
      </c>
      <c r="F39" s="195">
        <f t="shared" si="2"/>
        <v>-83</v>
      </c>
      <c r="G39" s="208">
        <v>277.83</v>
      </c>
      <c r="H39" s="208">
        <v>32.7624</v>
      </c>
      <c r="I39" s="194">
        <f t="shared" si="3"/>
        <v>85</v>
      </c>
      <c r="J39" s="194">
        <f t="shared" si="4"/>
        <v>152</v>
      </c>
      <c r="K39" s="195">
        <f t="shared" si="5"/>
        <v>-67</v>
      </c>
      <c r="L39" s="195">
        <f t="shared" si="6"/>
        <v>-16</v>
      </c>
      <c r="M39">
        <v>75</v>
      </c>
      <c r="N39">
        <v>230</v>
      </c>
      <c r="O39">
        <v>300</v>
      </c>
      <c r="P39">
        <v>191</v>
      </c>
      <c r="Q39">
        <v>138</v>
      </c>
      <c r="R39">
        <v>456</v>
      </c>
      <c r="S39">
        <v>352</v>
      </c>
      <c r="T39">
        <v>519</v>
      </c>
      <c r="U39">
        <v>466</v>
      </c>
      <c r="V39">
        <v>194</v>
      </c>
      <c r="W39">
        <v>186</v>
      </c>
      <c r="X39">
        <v>313</v>
      </c>
      <c r="Y39">
        <v>380</v>
      </c>
      <c r="Z39" s="209">
        <f t="shared" si="7"/>
        <v>310.41666666666669</v>
      </c>
      <c r="AA39" s="198">
        <f t="shared" si="8"/>
        <v>343</v>
      </c>
      <c r="AB39" s="199">
        <f t="shared" si="9"/>
        <v>277.83</v>
      </c>
      <c r="AD39" s="213" t="s">
        <v>327</v>
      </c>
      <c r="AE39">
        <v>930.12409577958351</v>
      </c>
      <c r="AF39">
        <v>6885.9516672984246</v>
      </c>
      <c r="AG39">
        <v>872.40068055045651</v>
      </c>
      <c r="AH39">
        <v>768.03033449173267</v>
      </c>
      <c r="AI39">
        <v>3968.6536352878379</v>
      </c>
      <c r="AJ39">
        <v>693.70481825059699</v>
      </c>
      <c r="AK39">
        <v>29995.205248336624</v>
      </c>
      <c r="AL39">
        <v>16260.153677992865</v>
      </c>
      <c r="AM39">
        <v>1595.1362035910201</v>
      </c>
      <c r="AN39">
        <v>8596.1373524338942</v>
      </c>
      <c r="AO39">
        <v>12239.480954535182</v>
      </c>
      <c r="AP39">
        <v>13696.308267040147</v>
      </c>
      <c r="AQ39" s="201">
        <v>50</v>
      </c>
      <c r="AR39" s="201">
        <f t="shared" si="10"/>
        <v>8041.7739112990312</v>
      </c>
      <c r="AS39" s="198">
        <f t="shared" si="11"/>
        <v>10192.554813275445</v>
      </c>
      <c r="AT39" s="199">
        <f t="shared" si="12"/>
        <v>1509.157952650676</v>
      </c>
      <c r="AU39">
        <f t="shared" si="13"/>
        <v>12</v>
      </c>
      <c r="AV39" s="210">
        <f t="shared" si="14"/>
        <v>25.906385754520368</v>
      </c>
      <c r="AW39" s="211">
        <f t="shared" si="15"/>
        <v>29.715903245701003</v>
      </c>
      <c r="AX39" s="212">
        <f t="shared" si="16"/>
        <v>5.4319474234268297</v>
      </c>
      <c r="AY39" s="131"/>
      <c r="AZ39" s="206">
        <f t="shared" si="17"/>
        <v>5.4705800570790979</v>
      </c>
      <c r="BA39" s="207">
        <f t="shared" si="18"/>
        <v>0.78692975123896791</v>
      </c>
      <c r="BB39" s="131">
        <f t="shared" si="19"/>
        <v>-0.34569324195339723</v>
      </c>
      <c r="BC39" s="131"/>
      <c r="BD39" s="131"/>
    </row>
    <row r="40" spans="1:56" ht="16.5" thickTop="1" thickBot="1">
      <c r="A40" s="192" t="s">
        <v>187</v>
      </c>
      <c r="B40" s="208">
        <v>128.33000000000001</v>
      </c>
      <c r="C40" s="208">
        <v>31.413399999999999</v>
      </c>
      <c r="D40" s="194">
        <f t="shared" si="0"/>
        <v>115</v>
      </c>
      <c r="E40" s="194">
        <f t="shared" si="1"/>
        <v>198</v>
      </c>
      <c r="F40" s="195">
        <f t="shared" si="2"/>
        <v>-83</v>
      </c>
      <c r="G40" s="208">
        <v>79.83</v>
      </c>
      <c r="H40" s="208">
        <v>35.495699999999999</v>
      </c>
      <c r="I40" s="194">
        <f t="shared" si="3"/>
        <v>126</v>
      </c>
      <c r="J40" s="194">
        <f t="shared" si="4"/>
        <v>220</v>
      </c>
      <c r="K40" s="195">
        <f t="shared" si="5"/>
        <v>-94</v>
      </c>
      <c r="L40" s="195">
        <f t="shared" si="6"/>
        <v>11</v>
      </c>
      <c r="M40">
        <v>50</v>
      </c>
      <c r="N40">
        <v>92</v>
      </c>
      <c r="O40">
        <v>75</v>
      </c>
      <c r="P40">
        <v>62</v>
      </c>
      <c r="Q40">
        <v>60</v>
      </c>
      <c r="R40">
        <v>107</v>
      </c>
      <c r="S40">
        <v>83</v>
      </c>
      <c r="T40">
        <v>128</v>
      </c>
      <c r="U40">
        <v>136</v>
      </c>
      <c r="V40">
        <v>118</v>
      </c>
      <c r="W40">
        <v>105</v>
      </c>
      <c r="X40">
        <v>159</v>
      </c>
      <c r="Y40">
        <v>124</v>
      </c>
      <c r="Z40" s="209">
        <f t="shared" si="7"/>
        <v>104.08333333333333</v>
      </c>
      <c r="AA40" s="198">
        <f t="shared" si="8"/>
        <v>128.33000000000001</v>
      </c>
      <c r="AB40" s="199">
        <f t="shared" si="9"/>
        <v>79.83</v>
      </c>
      <c r="AD40" s="213" t="s">
        <v>187</v>
      </c>
      <c r="AE40">
        <v>22.335697473774939</v>
      </c>
      <c r="AF40">
        <v>1120.1221399007002</v>
      </c>
      <c r="AG40">
        <v>138.99094483451705</v>
      </c>
      <c r="AH40">
        <v>194.68790960604889</v>
      </c>
      <c r="AI40">
        <v>1213.0589456779871</v>
      </c>
      <c r="AJ40">
        <v>166.36153538771285</v>
      </c>
      <c r="AK40">
        <v>3723.5016539021012</v>
      </c>
      <c r="AL40">
        <v>7126.8718718032405</v>
      </c>
      <c r="AM40">
        <v>3539.8288705896066</v>
      </c>
      <c r="AN40">
        <v>4038.1332989899674</v>
      </c>
      <c r="AO40">
        <v>2976.1979260467679</v>
      </c>
      <c r="AP40">
        <v>2859.4053936430378</v>
      </c>
      <c r="AQ40" s="201">
        <v>25</v>
      </c>
      <c r="AR40" s="201">
        <f t="shared" ref="AR40:AR71" si="20">AVERAGE(AE40:AP40)</f>
        <v>2259.9580156546217</v>
      </c>
      <c r="AS40" s="198">
        <f t="shared" si="11"/>
        <v>3844.3609820020442</v>
      </c>
      <c r="AT40" s="199">
        <f t="shared" si="12"/>
        <v>226.94959364360486</v>
      </c>
      <c r="AU40">
        <f t="shared" si="13"/>
        <v>12</v>
      </c>
      <c r="AV40" s="210">
        <f t="shared" si="14"/>
        <v>21.712967324143683</v>
      </c>
      <c r="AW40" s="211">
        <f t="shared" si="15"/>
        <v>29.956837699696436</v>
      </c>
      <c r="AX40" s="212">
        <f t="shared" si="16"/>
        <v>2.8429111066466848</v>
      </c>
      <c r="AY40" s="131"/>
      <c r="AZ40" s="206">
        <f t="shared" si="17"/>
        <v>10.537381077325206</v>
      </c>
      <c r="BA40" s="207">
        <f t="shared" si="18"/>
        <v>1.5157768615705385</v>
      </c>
      <c r="BB40" s="131">
        <f t="shared" si="19"/>
        <v>0.60005738912937123</v>
      </c>
      <c r="BC40" s="131"/>
      <c r="BD40" s="131"/>
    </row>
    <row r="41" spans="1:56" ht="16.5" thickTop="1" thickBot="1">
      <c r="A41" s="192" t="s">
        <v>23</v>
      </c>
      <c r="B41" s="208">
        <v>7612</v>
      </c>
      <c r="C41" s="208">
        <v>27.896699999999999</v>
      </c>
      <c r="D41" s="194">
        <f t="shared" si="0"/>
        <v>17</v>
      </c>
      <c r="E41" s="194">
        <f t="shared" si="1"/>
        <v>97</v>
      </c>
      <c r="F41" s="195">
        <f t="shared" si="2"/>
        <v>-80</v>
      </c>
      <c r="G41" s="208">
        <v>6542.5</v>
      </c>
      <c r="H41" s="208">
        <v>30.717400000000001</v>
      </c>
      <c r="I41" s="194">
        <f t="shared" si="3"/>
        <v>17</v>
      </c>
      <c r="J41" s="194">
        <f t="shared" si="4"/>
        <v>94</v>
      </c>
      <c r="K41" s="195">
        <f t="shared" si="5"/>
        <v>-77</v>
      </c>
      <c r="L41" s="195">
        <f t="shared" si="6"/>
        <v>-3</v>
      </c>
      <c r="M41">
        <v>75</v>
      </c>
      <c r="N41">
        <v>8740</v>
      </c>
      <c r="O41">
        <v>7225</v>
      </c>
      <c r="P41">
        <v>7351</v>
      </c>
      <c r="Q41">
        <v>7960</v>
      </c>
      <c r="R41">
        <v>4499</v>
      </c>
      <c r="S41">
        <v>3480</v>
      </c>
      <c r="T41">
        <v>8120</v>
      </c>
      <c r="U41">
        <v>9207</v>
      </c>
      <c r="V41">
        <v>8250</v>
      </c>
      <c r="W41">
        <v>9377</v>
      </c>
      <c r="X41">
        <v>6129</v>
      </c>
      <c r="Y41">
        <v>4589</v>
      </c>
      <c r="Z41" s="209">
        <f t="shared" si="7"/>
        <v>7077.25</v>
      </c>
      <c r="AA41" s="198">
        <f t="shared" si="8"/>
        <v>7612</v>
      </c>
      <c r="AB41" s="199">
        <f t="shared" si="9"/>
        <v>6542.5</v>
      </c>
      <c r="AD41" s="213" t="s">
        <v>23</v>
      </c>
      <c r="AE41">
        <v>6706.1981728546552</v>
      </c>
      <c r="AF41">
        <v>11989.138205593061</v>
      </c>
      <c r="AG41">
        <v>4668.8356372904445</v>
      </c>
      <c r="AH41">
        <v>6405.1626159598709</v>
      </c>
      <c r="AI41">
        <v>7354.6141604710901</v>
      </c>
      <c r="AJ41">
        <v>3299.8348223011189</v>
      </c>
      <c r="AK41">
        <v>96781.54051898836</v>
      </c>
      <c r="AL41">
        <v>95887.37614355034</v>
      </c>
      <c r="AM41">
        <v>23161.866561579885</v>
      </c>
      <c r="AN41">
        <v>46970.678704059501</v>
      </c>
      <c r="AO41">
        <v>21909.28461890886</v>
      </c>
      <c r="AP41">
        <v>32802.074963353625</v>
      </c>
      <c r="AQ41" s="201">
        <v>75</v>
      </c>
      <c r="AR41" s="201">
        <f t="shared" si="20"/>
        <v>29828.050427075897</v>
      </c>
      <c r="AS41" s="198">
        <f t="shared" si="11"/>
        <v>44000.371826423827</v>
      </c>
      <c r="AT41" s="199">
        <f t="shared" si="12"/>
        <v>6227.891498634327</v>
      </c>
      <c r="AU41">
        <f t="shared" si="13"/>
        <v>12</v>
      </c>
      <c r="AV41" s="210">
        <f t="shared" si="14"/>
        <v>4.2146385145467375</v>
      </c>
      <c r="AW41" s="211">
        <f t="shared" si="15"/>
        <v>5.7803956682112227</v>
      </c>
      <c r="AX41" s="212">
        <f t="shared" si="16"/>
        <v>0.9519131064018842</v>
      </c>
      <c r="AY41" s="131"/>
      <c r="AZ41" s="206">
        <f t="shared" si="17"/>
        <v>6.072398446177945</v>
      </c>
      <c r="BA41" s="207">
        <f t="shared" si="18"/>
        <v>0.87349987548232932</v>
      </c>
      <c r="BB41" s="131">
        <f t="shared" si="19"/>
        <v>-0.19512059740192605</v>
      </c>
      <c r="BC41" s="131"/>
      <c r="BD41" s="131"/>
    </row>
    <row r="42" spans="1:56" ht="16.5" thickTop="1" thickBot="1">
      <c r="A42" s="192" t="s">
        <v>120</v>
      </c>
      <c r="B42" s="208">
        <v>351</v>
      </c>
      <c r="C42" s="208">
        <v>29.918399999999998</v>
      </c>
      <c r="D42" s="194">
        <f t="shared" si="0"/>
        <v>73</v>
      </c>
      <c r="E42" s="194">
        <f t="shared" si="1"/>
        <v>152</v>
      </c>
      <c r="F42" s="195">
        <f t="shared" si="2"/>
        <v>-79</v>
      </c>
      <c r="G42" s="208">
        <v>224.67</v>
      </c>
      <c r="H42" s="208">
        <v>32.429099999999998</v>
      </c>
      <c r="I42" s="194">
        <f t="shared" si="3"/>
        <v>90</v>
      </c>
      <c r="J42" s="194">
        <f t="shared" si="4"/>
        <v>143</v>
      </c>
      <c r="K42" s="195">
        <f t="shared" si="5"/>
        <v>-53</v>
      </c>
      <c r="L42" s="195">
        <f t="shared" si="6"/>
        <v>-26</v>
      </c>
      <c r="M42">
        <v>75</v>
      </c>
      <c r="N42">
        <v>307</v>
      </c>
      <c r="O42">
        <v>253</v>
      </c>
      <c r="P42">
        <v>196</v>
      </c>
      <c r="Q42">
        <v>134</v>
      </c>
      <c r="R42">
        <v>282</v>
      </c>
      <c r="S42">
        <v>176</v>
      </c>
      <c r="T42">
        <v>526</v>
      </c>
      <c r="U42">
        <v>431</v>
      </c>
      <c r="V42">
        <v>290</v>
      </c>
      <c r="W42">
        <v>252</v>
      </c>
      <c r="X42">
        <v>334</v>
      </c>
      <c r="Y42">
        <v>273</v>
      </c>
      <c r="Z42" s="209">
        <f t="shared" si="7"/>
        <v>287.83333333333331</v>
      </c>
      <c r="AA42" s="198">
        <f t="shared" si="8"/>
        <v>351</v>
      </c>
      <c r="AB42" s="199">
        <f t="shared" si="9"/>
        <v>224.67</v>
      </c>
      <c r="AD42" s="213" t="s">
        <v>120</v>
      </c>
      <c r="AE42">
        <v>3306.9359804414212</v>
      </c>
      <c r="AF42">
        <v>4297.9719122743045</v>
      </c>
      <c r="AG42">
        <v>1135.2915203163341</v>
      </c>
      <c r="AH42">
        <v>1764.4703636369459</v>
      </c>
      <c r="AI42">
        <v>3914.0160079273446</v>
      </c>
      <c r="AJ42">
        <v>424.07572581111771</v>
      </c>
      <c r="AK42">
        <v>29788.013231216763</v>
      </c>
      <c r="AL42">
        <v>24138.581397031081</v>
      </c>
      <c r="AM42">
        <v>1112.4030584624072</v>
      </c>
      <c r="AN42">
        <v>17432.269916155088</v>
      </c>
      <c r="AO42">
        <v>11987.596078800329</v>
      </c>
      <c r="AP42">
        <v>9684.7524528454487</v>
      </c>
      <c r="AQ42" s="201">
        <v>50</v>
      </c>
      <c r="AR42" s="201">
        <f t="shared" si="20"/>
        <v>9082.1981370765479</v>
      </c>
      <c r="AS42" s="198">
        <f t="shared" si="11"/>
        <v>10835.875444387295</v>
      </c>
      <c r="AT42" s="199">
        <f t="shared" si="12"/>
        <v>1901.375940540913</v>
      </c>
      <c r="AU42">
        <f t="shared" si="13"/>
        <v>12</v>
      </c>
      <c r="AV42" s="210">
        <f t="shared" si="14"/>
        <v>31.553670424122345</v>
      </c>
      <c r="AW42" s="211">
        <f t="shared" si="15"/>
        <v>30.871440012499416</v>
      </c>
      <c r="AX42" s="212">
        <f t="shared" si="16"/>
        <v>8.4629720948097784</v>
      </c>
      <c r="AY42" s="131"/>
      <c r="AZ42" s="206">
        <f t="shared" si="17"/>
        <v>3.6478248618393101</v>
      </c>
      <c r="BA42" s="207">
        <f t="shared" si="18"/>
        <v>0.52473081120089082</v>
      </c>
      <c r="BB42" s="131">
        <f t="shared" si="19"/>
        <v>-0.93035059009501631</v>
      </c>
      <c r="BC42" s="131"/>
      <c r="BD42" s="131"/>
    </row>
    <row r="43" spans="1:56" ht="16.5" thickTop="1" thickBot="1">
      <c r="A43" s="192" t="s">
        <v>342</v>
      </c>
      <c r="B43" s="208">
        <v>196.67</v>
      </c>
      <c r="C43" s="208">
        <v>30.345099999999999</v>
      </c>
      <c r="D43" s="194">
        <f t="shared" si="0"/>
        <v>97</v>
      </c>
      <c r="E43" s="194">
        <f t="shared" si="1"/>
        <v>169</v>
      </c>
      <c r="F43" s="195">
        <f t="shared" si="2"/>
        <v>-72</v>
      </c>
      <c r="G43" s="208">
        <v>225</v>
      </c>
      <c r="H43" s="208">
        <v>32.617400000000004</v>
      </c>
      <c r="I43" s="194">
        <f t="shared" si="3"/>
        <v>89</v>
      </c>
      <c r="J43" s="194">
        <f t="shared" si="4"/>
        <v>149</v>
      </c>
      <c r="K43" s="195">
        <f t="shared" si="5"/>
        <v>-60</v>
      </c>
      <c r="L43" s="195">
        <f t="shared" si="6"/>
        <v>-12</v>
      </c>
      <c r="M43">
        <v>75</v>
      </c>
      <c r="N43">
        <v>213</v>
      </c>
      <c r="O43">
        <v>179</v>
      </c>
      <c r="P43">
        <v>226</v>
      </c>
      <c r="Q43">
        <v>143</v>
      </c>
      <c r="R43">
        <v>319</v>
      </c>
      <c r="S43">
        <v>270</v>
      </c>
      <c r="T43">
        <v>118</v>
      </c>
      <c r="U43">
        <v>193</v>
      </c>
      <c r="V43">
        <v>142</v>
      </c>
      <c r="W43">
        <v>305</v>
      </c>
      <c r="X43">
        <v>273</v>
      </c>
      <c r="Y43">
        <v>149</v>
      </c>
      <c r="Z43" s="209">
        <f t="shared" si="7"/>
        <v>210.83333333333334</v>
      </c>
      <c r="AA43" s="198">
        <f t="shared" si="8"/>
        <v>196.67</v>
      </c>
      <c r="AB43" s="199">
        <f t="shared" si="9"/>
        <v>225</v>
      </c>
      <c r="AD43" s="213" t="s">
        <v>342</v>
      </c>
      <c r="AE43">
        <v>1847.3985186877339</v>
      </c>
      <c r="AF43">
        <v>1509.0661570648715</v>
      </c>
      <c r="AG43">
        <v>1183.5025385030403</v>
      </c>
      <c r="AH43">
        <v>1865.0770064001549</v>
      </c>
      <c r="AI43">
        <v>1877.287559434709</v>
      </c>
      <c r="AJ43">
        <v>1869.1648471614271</v>
      </c>
      <c r="AK43">
        <v>11287.546284496564</v>
      </c>
      <c r="AL43">
        <v>9403.9638139092331</v>
      </c>
      <c r="AM43">
        <v>3491.095000485253</v>
      </c>
      <c r="AN43">
        <v>15820.118869569793</v>
      </c>
      <c r="AO43">
        <v>2874.8176988393579</v>
      </c>
      <c r="AP43">
        <v>16287.747240434737</v>
      </c>
      <c r="AQ43" s="201">
        <v>50</v>
      </c>
      <c r="AR43" s="201">
        <f t="shared" si="20"/>
        <v>5776.398794582241</v>
      </c>
      <c r="AS43" s="198">
        <f t="shared" si="11"/>
        <v>8061.4748818438611</v>
      </c>
      <c r="AT43" s="199">
        <f t="shared" si="12"/>
        <v>1668.7222089479096</v>
      </c>
      <c r="AU43">
        <f t="shared" si="13"/>
        <v>12</v>
      </c>
      <c r="AV43" s="210">
        <f t="shared" si="14"/>
        <v>27.397938946635133</v>
      </c>
      <c r="AW43" s="211">
        <f t="shared" si="15"/>
        <v>40.989855503350086</v>
      </c>
      <c r="AX43" s="212">
        <f t="shared" si="16"/>
        <v>7.4165431508795985</v>
      </c>
      <c r="AY43" s="131"/>
      <c r="AZ43" s="206">
        <f t="shared" si="17"/>
        <v>5.5268141328738452</v>
      </c>
      <c r="BA43" s="207">
        <f t="shared" si="18"/>
        <v>0.79501888745753946</v>
      </c>
      <c r="BB43" s="131">
        <f t="shared" si="19"/>
        <v>-0.33093895962540593</v>
      </c>
      <c r="BC43" s="131"/>
      <c r="BD43" s="131"/>
    </row>
    <row r="44" spans="1:56" ht="16.5" thickTop="1" thickBot="1">
      <c r="A44" s="192" t="s">
        <v>373</v>
      </c>
      <c r="B44" s="208">
        <v>178.83</v>
      </c>
      <c r="C44" s="208">
        <v>30.486699999999999</v>
      </c>
      <c r="D44" s="194">
        <f t="shared" si="0"/>
        <v>103</v>
      </c>
      <c r="E44" s="194">
        <f t="shared" si="1"/>
        <v>173</v>
      </c>
      <c r="F44" s="195">
        <f t="shared" si="2"/>
        <v>-70</v>
      </c>
      <c r="G44" s="208">
        <v>460.33</v>
      </c>
      <c r="H44" s="208">
        <v>31.855699999999999</v>
      </c>
      <c r="I44" s="194">
        <f t="shared" si="3"/>
        <v>65</v>
      </c>
      <c r="J44" s="194">
        <f t="shared" si="4"/>
        <v>122</v>
      </c>
      <c r="K44" s="195">
        <f t="shared" si="5"/>
        <v>-57</v>
      </c>
      <c r="L44" s="195">
        <f t="shared" si="6"/>
        <v>-13</v>
      </c>
      <c r="M44">
        <v>75</v>
      </c>
      <c r="N44">
        <v>463</v>
      </c>
      <c r="O44">
        <v>410</v>
      </c>
      <c r="P44">
        <v>604</v>
      </c>
      <c r="Q44">
        <v>296</v>
      </c>
      <c r="R44">
        <v>591</v>
      </c>
      <c r="S44">
        <v>398</v>
      </c>
      <c r="T44">
        <v>112</v>
      </c>
      <c r="U44">
        <v>146</v>
      </c>
      <c r="V44">
        <v>193</v>
      </c>
      <c r="W44">
        <v>176</v>
      </c>
      <c r="X44">
        <v>303</v>
      </c>
      <c r="Y44">
        <v>143</v>
      </c>
      <c r="Z44" s="209">
        <f t="shared" si="7"/>
        <v>319.58333333333331</v>
      </c>
      <c r="AA44" s="198">
        <f t="shared" si="8"/>
        <v>178.83</v>
      </c>
      <c r="AB44" s="199">
        <f t="shared" si="9"/>
        <v>460.33</v>
      </c>
      <c r="AD44" s="213" t="s">
        <v>373</v>
      </c>
      <c r="AE44">
        <v>3694.7970373754624</v>
      </c>
      <c r="AF44">
        <v>2701.3040885239725</v>
      </c>
      <c r="AG44">
        <v>2626.356573675549</v>
      </c>
      <c r="AH44">
        <v>3678.799880220804</v>
      </c>
      <c r="AI44">
        <v>2409.3594709511631</v>
      </c>
      <c r="AJ44">
        <v>2207.4699674997019</v>
      </c>
      <c r="AK44">
        <v>6349.5748593452527</v>
      </c>
      <c r="AL44">
        <v>4208.3916897740883</v>
      </c>
      <c r="AM44">
        <v>12412.136961754062</v>
      </c>
      <c r="AN44">
        <v>8477.7917892872738</v>
      </c>
      <c r="AO44">
        <v>6162.3066384913272</v>
      </c>
      <c r="AP44">
        <v>8789.0983654621177</v>
      </c>
      <c r="AQ44" s="201">
        <v>25</v>
      </c>
      <c r="AR44" s="201">
        <f t="shared" si="20"/>
        <v>5309.7822768633969</v>
      </c>
      <c r="AS44" s="198">
        <f t="shared" si="11"/>
        <v>7307.8337325926386</v>
      </c>
      <c r="AT44" s="199">
        <f t="shared" si="12"/>
        <v>2829.2973557670539</v>
      </c>
      <c r="AU44">
        <f t="shared" si="13"/>
        <v>12</v>
      </c>
      <c r="AV44" s="210">
        <f t="shared" si="14"/>
        <v>16.614703343509976</v>
      </c>
      <c r="AW44" s="211">
        <f t="shared" si="15"/>
        <v>40.864696821521214</v>
      </c>
      <c r="AX44" s="212">
        <f t="shared" si="16"/>
        <v>6.1462371684814245</v>
      </c>
      <c r="AY44" s="131"/>
      <c r="AZ44" s="206">
        <f t="shared" si="17"/>
        <v>6.6487341281068426</v>
      </c>
      <c r="BA44" s="207">
        <f t="shared" si="18"/>
        <v>0.95640437373997922</v>
      </c>
      <c r="BB44" s="131">
        <f t="shared" si="19"/>
        <v>-6.4307367223277276E-2</v>
      </c>
      <c r="BC44" s="131"/>
      <c r="BD44" s="131"/>
    </row>
    <row r="45" spans="1:56" ht="16.5" thickTop="1" thickBot="1">
      <c r="A45" s="192" t="s">
        <v>209</v>
      </c>
      <c r="B45" s="208">
        <v>52.83</v>
      </c>
      <c r="C45" s="208">
        <v>32.176699999999997</v>
      </c>
      <c r="D45" s="194">
        <f t="shared" si="0"/>
        <v>144</v>
      </c>
      <c r="E45" s="194">
        <f t="shared" si="1"/>
        <v>212</v>
      </c>
      <c r="F45" s="195">
        <f t="shared" si="2"/>
        <v>-68</v>
      </c>
      <c r="G45" s="208">
        <v>40.67</v>
      </c>
      <c r="H45" s="208">
        <v>34.5991</v>
      </c>
      <c r="I45" s="194">
        <f t="shared" si="3"/>
        <v>145</v>
      </c>
      <c r="J45" s="194">
        <f t="shared" si="4"/>
        <v>205</v>
      </c>
      <c r="K45" s="195">
        <f t="shared" si="5"/>
        <v>-60</v>
      </c>
      <c r="L45" s="195">
        <f t="shared" si="6"/>
        <v>-8</v>
      </c>
      <c r="M45">
        <v>50</v>
      </c>
      <c r="N45">
        <v>27</v>
      </c>
      <c r="O45">
        <v>47</v>
      </c>
      <c r="P45">
        <v>37</v>
      </c>
      <c r="Q45">
        <v>29</v>
      </c>
      <c r="R45">
        <v>60</v>
      </c>
      <c r="S45">
        <v>44</v>
      </c>
      <c r="T45">
        <v>69</v>
      </c>
      <c r="U45">
        <v>52</v>
      </c>
      <c r="V45">
        <v>43</v>
      </c>
      <c r="W45">
        <v>36</v>
      </c>
      <c r="X45">
        <v>55</v>
      </c>
      <c r="Y45">
        <v>62</v>
      </c>
      <c r="Z45" s="209">
        <f t="shared" si="7"/>
        <v>46.75</v>
      </c>
      <c r="AA45" s="198">
        <f t="shared" si="8"/>
        <v>52.83</v>
      </c>
      <c r="AB45" s="199">
        <f t="shared" si="9"/>
        <v>40.67</v>
      </c>
      <c r="AD45" s="213" t="s">
        <v>209</v>
      </c>
      <c r="AE45">
        <v>195.53450447053916</v>
      </c>
      <c r="AF45">
        <v>1398.2826857390912</v>
      </c>
      <c r="AG45">
        <v>1143.18809731486</v>
      </c>
      <c r="AH45">
        <v>50.738869953509464</v>
      </c>
      <c r="AI45">
        <v>1998.1289021529437</v>
      </c>
      <c r="AJ45">
        <v>179.54206645864997</v>
      </c>
      <c r="AK45">
        <v>3621.6823053657026</v>
      </c>
      <c r="AL45">
        <v>12757.458005110549</v>
      </c>
      <c r="AM45">
        <v>596.12203885210783</v>
      </c>
      <c r="AN45">
        <v>1135.7840325832708</v>
      </c>
      <c r="AO45">
        <v>1832.0647248306041</v>
      </c>
      <c r="AP45">
        <v>2354.9805969308459</v>
      </c>
      <c r="AQ45" s="201">
        <v>25</v>
      </c>
      <c r="AR45" s="201">
        <f t="shared" si="20"/>
        <v>2271.9589024802231</v>
      </c>
      <c r="AS45" s="198">
        <f t="shared" si="11"/>
        <v>2264.8944370422478</v>
      </c>
      <c r="AT45" s="199">
        <f t="shared" si="12"/>
        <v>422.50602222399772</v>
      </c>
      <c r="AU45">
        <f t="shared" si="13"/>
        <v>12</v>
      </c>
      <c r="AV45" s="210">
        <f t="shared" si="14"/>
        <v>48.598051389951294</v>
      </c>
      <c r="AW45" s="211">
        <f t="shared" si="15"/>
        <v>42.871369241761272</v>
      </c>
      <c r="AX45" s="212">
        <f t="shared" si="16"/>
        <v>10.388640821834219</v>
      </c>
      <c r="AY45" s="131"/>
      <c r="AZ45" s="206">
        <f t="shared" si="17"/>
        <v>4.1267544019480216</v>
      </c>
      <c r="BA45" s="207">
        <f t="shared" si="18"/>
        <v>0.59362367081109657</v>
      </c>
      <c r="BB45" s="131">
        <f t="shared" si="19"/>
        <v>-0.75237947415352646</v>
      </c>
      <c r="BC45" s="131"/>
      <c r="BD45" s="131"/>
    </row>
    <row r="46" spans="1:56" ht="16.5" thickTop="1" thickBot="1">
      <c r="A46" s="192" t="s">
        <v>61</v>
      </c>
      <c r="B46" s="208">
        <v>552.66999999999996</v>
      </c>
      <c r="C46" s="208">
        <v>29.3551</v>
      </c>
      <c r="D46" s="194">
        <f t="shared" si="0"/>
        <v>66</v>
      </c>
      <c r="E46" s="194">
        <f t="shared" si="1"/>
        <v>132</v>
      </c>
      <c r="F46" s="195">
        <f t="shared" si="2"/>
        <v>-66</v>
      </c>
      <c r="G46" s="208">
        <v>360.33</v>
      </c>
      <c r="H46" s="208">
        <v>33.625700000000002</v>
      </c>
      <c r="I46" s="194">
        <f t="shared" si="3"/>
        <v>75</v>
      </c>
      <c r="J46" s="194">
        <f t="shared" si="4"/>
        <v>179</v>
      </c>
      <c r="K46" s="195">
        <f t="shared" si="5"/>
        <v>-104</v>
      </c>
      <c r="L46" s="214">
        <f t="shared" si="6"/>
        <v>38</v>
      </c>
      <c r="M46">
        <v>75</v>
      </c>
      <c r="N46">
        <v>246</v>
      </c>
      <c r="O46">
        <v>248</v>
      </c>
      <c r="P46">
        <v>297</v>
      </c>
      <c r="Q46">
        <v>319</v>
      </c>
      <c r="R46">
        <v>560</v>
      </c>
      <c r="S46">
        <v>492</v>
      </c>
      <c r="T46">
        <v>509</v>
      </c>
      <c r="U46">
        <v>508</v>
      </c>
      <c r="V46">
        <v>356</v>
      </c>
      <c r="W46">
        <v>709</v>
      </c>
      <c r="X46">
        <v>562</v>
      </c>
      <c r="Y46">
        <v>672</v>
      </c>
      <c r="Z46" s="209">
        <f t="shared" si="7"/>
        <v>456.5</v>
      </c>
      <c r="AA46" s="198">
        <f t="shared" si="8"/>
        <v>552.66999999999996</v>
      </c>
      <c r="AB46" s="199">
        <f t="shared" si="9"/>
        <v>360.33</v>
      </c>
      <c r="AD46" s="213" t="s">
        <v>61</v>
      </c>
      <c r="AE46">
        <v>44.6713949475498</v>
      </c>
      <c r="AF46">
        <v>2119.400231439382</v>
      </c>
      <c r="AG46">
        <v>508.05718674752677</v>
      </c>
      <c r="AH46">
        <v>1891.1125111778435</v>
      </c>
      <c r="AI46">
        <v>1493.4507440295429</v>
      </c>
      <c r="AJ46">
        <v>2398.9345716611897</v>
      </c>
      <c r="AK46">
        <v>15852.736538916666</v>
      </c>
      <c r="AL46">
        <v>21604.635526978287</v>
      </c>
      <c r="AM46">
        <v>10437.321476777117</v>
      </c>
      <c r="AN46">
        <v>22065.010594242973</v>
      </c>
      <c r="AO46">
        <v>6932.9553688888564</v>
      </c>
      <c r="AP46">
        <v>30818.295649494001</v>
      </c>
      <c r="AQ46" s="201">
        <v>50</v>
      </c>
      <c r="AR46" s="201">
        <f t="shared" si="20"/>
        <v>9680.5484829417437</v>
      </c>
      <c r="AS46" s="198">
        <f t="shared" si="11"/>
        <v>16011.580414626565</v>
      </c>
      <c r="AT46" s="199">
        <f t="shared" si="12"/>
        <v>829.57470515323382</v>
      </c>
      <c r="AU46">
        <f t="shared" si="13"/>
        <v>12</v>
      </c>
      <c r="AV46" s="210">
        <f t="shared" si="14"/>
        <v>21.206020773147301</v>
      </c>
      <c r="AW46" s="211">
        <f t="shared" si="15"/>
        <v>28.971321791713983</v>
      </c>
      <c r="AX46" s="212">
        <f t="shared" si="16"/>
        <v>2.3022637725230588</v>
      </c>
      <c r="AY46" s="131"/>
      <c r="AZ46" s="206">
        <f t="shared" si="17"/>
        <v>12.583841233780181</v>
      </c>
      <c r="BA46" s="207">
        <f t="shared" si="18"/>
        <v>1.8101552209102652</v>
      </c>
      <c r="BB46" s="131">
        <f t="shared" si="19"/>
        <v>0.85611341379241801</v>
      </c>
      <c r="BC46" s="131"/>
      <c r="BD46" s="131"/>
    </row>
    <row r="47" spans="1:56" ht="16.5" thickTop="1" thickBot="1">
      <c r="A47" s="192" t="s">
        <v>181</v>
      </c>
      <c r="B47" s="208">
        <v>52.67</v>
      </c>
      <c r="C47" s="208">
        <v>32.0167</v>
      </c>
      <c r="D47" s="194">
        <f t="shared" si="0"/>
        <v>146</v>
      </c>
      <c r="E47" s="194">
        <f t="shared" si="1"/>
        <v>211</v>
      </c>
      <c r="F47" s="195">
        <f t="shared" si="2"/>
        <v>-65</v>
      </c>
      <c r="G47" s="208">
        <v>28.5</v>
      </c>
      <c r="H47" s="208">
        <v>35.2057</v>
      </c>
      <c r="I47" s="194">
        <f t="shared" si="3"/>
        <v>155</v>
      </c>
      <c r="J47" s="194">
        <f t="shared" si="4"/>
        <v>215</v>
      </c>
      <c r="K47" s="195">
        <f t="shared" si="5"/>
        <v>-60</v>
      </c>
      <c r="L47" s="195">
        <f t="shared" si="6"/>
        <v>-5</v>
      </c>
      <c r="M47">
        <v>50</v>
      </c>
      <c r="N47">
        <v>19</v>
      </c>
      <c r="O47">
        <v>25</v>
      </c>
      <c r="P47">
        <v>27</v>
      </c>
      <c r="Q47">
        <v>16</v>
      </c>
      <c r="R47">
        <v>49</v>
      </c>
      <c r="S47">
        <v>35</v>
      </c>
      <c r="T47">
        <v>55</v>
      </c>
      <c r="U47">
        <v>59</v>
      </c>
      <c r="V47">
        <v>45</v>
      </c>
      <c r="W47">
        <v>32</v>
      </c>
      <c r="X47">
        <v>54</v>
      </c>
      <c r="Y47">
        <v>71</v>
      </c>
      <c r="Z47" s="209">
        <f t="shared" si="7"/>
        <v>40.583333333333336</v>
      </c>
      <c r="AA47" s="198">
        <f t="shared" si="8"/>
        <v>52.67</v>
      </c>
      <c r="AB47" s="199">
        <f t="shared" si="9"/>
        <v>28.5</v>
      </c>
      <c r="AD47" s="213" t="s">
        <v>181</v>
      </c>
      <c r="AE47">
        <v>22.335697473774939</v>
      </c>
      <c r="AF47">
        <v>583.84448940328309</v>
      </c>
      <c r="AG47">
        <v>276.06172849772406</v>
      </c>
      <c r="AH47">
        <v>368.37197121564952</v>
      </c>
      <c r="AI47">
        <v>420.0548577588138</v>
      </c>
      <c r="AJ47">
        <v>819.26029955226352</v>
      </c>
      <c r="AK47">
        <v>5413.8690729703694</v>
      </c>
      <c r="AL47">
        <v>12935.54548230502</v>
      </c>
      <c r="AM47">
        <v>4066.1956006172722</v>
      </c>
      <c r="AN47">
        <v>195.28980414921054</v>
      </c>
      <c r="AO47">
        <v>1628.4173220891371</v>
      </c>
      <c r="AP47">
        <v>2899.3212054471046</v>
      </c>
      <c r="AQ47" s="201">
        <v>25</v>
      </c>
      <c r="AR47" s="201">
        <f t="shared" si="20"/>
        <v>2469.0472942899692</v>
      </c>
      <c r="AS47" s="198">
        <f t="shared" si="11"/>
        <v>2530.5374235986174</v>
      </c>
      <c r="AT47" s="199">
        <f t="shared" si="12"/>
        <v>277.47771419451959</v>
      </c>
      <c r="AU47">
        <f t="shared" si="13"/>
        <v>12</v>
      </c>
      <c r="AV47" s="210">
        <f t="shared" si="14"/>
        <v>60.838947703243591</v>
      </c>
      <c r="AW47" s="211">
        <f t="shared" si="15"/>
        <v>48.045138097562507</v>
      </c>
      <c r="AX47" s="212">
        <f t="shared" si="16"/>
        <v>9.7360601471761257</v>
      </c>
      <c r="AY47" s="131"/>
      <c r="AZ47" s="206">
        <f t="shared" si="17"/>
        <v>4.9347618411640211</v>
      </c>
      <c r="BA47" s="207">
        <f t="shared" si="18"/>
        <v>0.70985359277680826</v>
      </c>
      <c r="BB47" s="131">
        <f t="shared" si="19"/>
        <v>-0.49440659527779307</v>
      </c>
      <c r="BC47" s="131"/>
      <c r="BD47" s="131"/>
    </row>
    <row r="48" spans="1:56" ht="16.5" thickTop="1" thickBot="1">
      <c r="A48" s="192" t="s">
        <v>297</v>
      </c>
      <c r="B48" s="208">
        <v>189</v>
      </c>
      <c r="C48" s="208">
        <v>30.118400000000001</v>
      </c>
      <c r="D48" s="194">
        <f t="shared" si="0"/>
        <v>100</v>
      </c>
      <c r="E48" s="194">
        <f t="shared" si="1"/>
        <v>162</v>
      </c>
      <c r="F48" s="195">
        <f t="shared" si="2"/>
        <v>-62</v>
      </c>
      <c r="G48" s="208">
        <v>220.33</v>
      </c>
      <c r="H48" s="208">
        <v>32.962400000000002</v>
      </c>
      <c r="I48" s="194">
        <f t="shared" si="3"/>
        <v>91</v>
      </c>
      <c r="J48" s="194">
        <f t="shared" si="4"/>
        <v>157</v>
      </c>
      <c r="K48" s="195">
        <f t="shared" si="5"/>
        <v>-66</v>
      </c>
      <c r="L48" s="195">
        <f t="shared" si="6"/>
        <v>4</v>
      </c>
      <c r="M48">
        <v>75</v>
      </c>
      <c r="N48">
        <v>152</v>
      </c>
      <c r="O48">
        <v>120</v>
      </c>
      <c r="P48">
        <v>230</v>
      </c>
      <c r="Q48">
        <v>154</v>
      </c>
      <c r="R48">
        <v>352</v>
      </c>
      <c r="S48">
        <v>314</v>
      </c>
      <c r="T48">
        <v>156</v>
      </c>
      <c r="U48">
        <v>149</v>
      </c>
      <c r="V48">
        <v>178</v>
      </c>
      <c r="W48">
        <v>140</v>
      </c>
      <c r="X48">
        <v>282</v>
      </c>
      <c r="Y48">
        <v>229</v>
      </c>
      <c r="Z48" s="209">
        <f t="shared" si="7"/>
        <v>204.66666666666666</v>
      </c>
      <c r="AA48" s="198">
        <f t="shared" si="8"/>
        <v>189</v>
      </c>
      <c r="AB48" s="199">
        <f t="shared" si="9"/>
        <v>220.33</v>
      </c>
      <c r="AD48" s="213" t="s">
        <v>297</v>
      </c>
      <c r="AE48">
        <v>1925.8497023605619</v>
      </c>
      <c r="AF48">
        <v>1037.8918026910862</v>
      </c>
      <c r="AG48">
        <v>652.05375091472786</v>
      </c>
      <c r="AH48">
        <v>1473.4878848625981</v>
      </c>
      <c r="AI48">
        <v>1503.8385154368755</v>
      </c>
      <c r="AJ48">
        <v>1780.6374580139689</v>
      </c>
      <c r="AK48">
        <v>15312.734135813891</v>
      </c>
      <c r="AL48">
        <v>12494.913315818099</v>
      </c>
      <c r="AM48">
        <v>6697.7643422426299</v>
      </c>
      <c r="AN48">
        <v>9604.3537009765823</v>
      </c>
      <c r="AO48">
        <v>6335.5526591274065</v>
      </c>
      <c r="AP48">
        <v>9036.1935533718788</v>
      </c>
      <c r="AQ48" s="201">
        <v>50</v>
      </c>
      <c r="AR48" s="201">
        <f t="shared" si="20"/>
        <v>5654.6059018025262</v>
      </c>
      <c r="AS48" s="198">
        <f t="shared" si="11"/>
        <v>9433.177471917983</v>
      </c>
      <c r="AT48" s="199">
        <f t="shared" si="12"/>
        <v>1313.7983057828687</v>
      </c>
      <c r="AU48">
        <f t="shared" si="13"/>
        <v>12</v>
      </c>
      <c r="AV48" s="210">
        <f t="shared" si="14"/>
        <v>27.628367598383679</v>
      </c>
      <c r="AW48" s="211">
        <f t="shared" si="15"/>
        <v>49.910991914909964</v>
      </c>
      <c r="AX48" s="212">
        <f t="shared" si="16"/>
        <v>5.9628661815588826</v>
      </c>
      <c r="AY48" s="131"/>
      <c r="AZ48" s="206">
        <f t="shared" si="17"/>
        <v>8.3703021995140006</v>
      </c>
      <c r="BA48" s="207">
        <f t="shared" si="18"/>
        <v>1.2040477899843485</v>
      </c>
      <c r="BB48" s="131">
        <f t="shared" si="19"/>
        <v>0.26789265539090967</v>
      </c>
      <c r="BC48" s="131"/>
      <c r="BD48" s="131"/>
    </row>
    <row r="49" spans="1:56" ht="16.5" thickTop="1" thickBot="1">
      <c r="A49" s="192" t="s">
        <v>377</v>
      </c>
      <c r="B49" s="208">
        <v>991.17</v>
      </c>
      <c r="C49" s="208">
        <v>28.208400000000001</v>
      </c>
      <c r="D49" s="194">
        <f t="shared" si="0"/>
        <v>47</v>
      </c>
      <c r="E49" s="194">
        <f t="shared" si="1"/>
        <v>107</v>
      </c>
      <c r="F49" s="195">
        <f t="shared" si="2"/>
        <v>-60</v>
      </c>
      <c r="G49" s="208">
        <v>3393.5</v>
      </c>
      <c r="H49" s="208">
        <v>29.5124</v>
      </c>
      <c r="I49" s="194">
        <f t="shared" si="3"/>
        <v>23</v>
      </c>
      <c r="J49" s="194">
        <f t="shared" si="4"/>
        <v>66</v>
      </c>
      <c r="K49" s="195">
        <f t="shared" si="5"/>
        <v>-43</v>
      </c>
      <c r="L49" s="195">
        <f t="shared" si="6"/>
        <v>-17</v>
      </c>
      <c r="M49">
        <v>75</v>
      </c>
      <c r="N49">
        <v>1113</v>
      </c>
      <c r="O49">
        <v>2640</v>
      </c>
      <c r="P49">
        <v>1770</v>
      </c>
      <c r="Q49">
        <v>3023</v>
      </c>
      <c r="R49">
        <v>4913</v>
      </c>
      <c r="S49">
        <v>6902</v>
      </c>
      <c r="T49">
        <v>994</v>
      </c>
      <c r="U49">
        <v>1394</v>
      </c>
      <c r="V49">
        <v>736</v>
      </c>
      <c r="W49">
        <v>851</v>
      </c>
      <c r="X49">
        <v>787</v>
      </c>
      <c r="Y49">
        <v>1185</v>
      </c>
      <c r="Z49" s="209">
        <f t="shared" si="7"/>
        <v>2192.3333333333335</v>
      </c>
      <c r="AA49" s="198">
        <f t="shared" si="8"/>
        <v>991.17</v>
      </c>
      <c r="AB49" s="199">
        <f t="shared" si="9"/>
        <v>3393.5</v>
      </c>
      <c r="AD49" s="213" t="s">
        <v>377</v>
      </c>
      <c r="AE49">
        <v>6344.4500618863294</v>
      </c>
      <c r="AF49">
        <v>21312.91549507172</v>
      </c>
      <c r="AG49">
        <v>6930.996550950551</v>
      </c>
      <c r="AH49">
        <v>15881.058828733563</v>
      </c>
      <c r="AI49">
        <v>21239.084216214738</v>
      </c>
      <c r="AJ49">
        <v>27711.133329358741</v>
      </c>
      <c r="AK49">
        <v>51863.943395816306</v>
      </c>
      <c r="AL49">
        <v>104928.95174430613</v>
      </c>
      <c r="AM49">
        <v>22372.888357539639</v>
      </c>
      <c r="AN49">
        <v>35844.715461599124</v>
      </c>
      <c r="AO49">
        <v>17919.648991333801</v>
      </c>
      <c r="AP49">
        <v>25381.671464419582</v>
      </c>
      <c r="AQ49" s="201">
        <v>75</v>
      </c>
      <c r="AR49" s="201">
        <f t="shared" si="20"/>
        <v>29810.954824769186</v>
      </c>
      <c r="AS49" s="198">
        <f t="shared" si="11"/>
        <v>35450.739328960277</v>
      </c>
      <c r="AT49" s="199">
        <f t="shared" si="12"/>
        <v>14357.610999641021</v>
      </c>
      <c r="AU49">
        <f t="shared" si="13"/>
        <v>12</v>
      </c>
      <c r="AV49" s="210">
        <f t="shared" si="14"/>
        <v>13.597820354919804</v>
      </c>
      <c r="AW49" s="211">
        <f t="shared" si="15"/>
        <v>35.766558036421884</v>
      </c>
      <c r="AX49" s="212">
        <f t="shared" si="16"/>
        <v>4.2309152791044706</v>
      </c>
      <c r="AY49" s="131"/>
      <c r="AZ49" s="206">
        <f t="shared" si="17"/>
        <v>8.4536218943132209</v>
      </c>
      <c r="BA49" s="207">
        <f t="shared" si="18"/>
        <v>1.216033127191289</v>
      </c>
      <c r="BB49" s="131">
        <f t="shared" si="19"/>
        <v>0.28218253123512033</v>
      </c>
      <c r="BC49" s="131"/>
      <c r="BD49" s="131"/>
    </row>
    <row r="50" spans="1:56" ht="16.5" thickTop="1" thickBot="1">
      <c r="A50" s="192" t="s">
        <v>275</v>
      </c>
      <c r="B50" s="208">
        <v>109.33</v>
      </c>
      <c r="C50" s="208">
        <v>30.560099999999998</v>
      </c>
      <c r="D50" s="194">
        <f t="shared" si="0"/>
        <v>120</v>
      </c>
      <c r="E50" s="194">
        <f t="shared" si="1"/>
        <v>177</v>
      </c>
      <c r="F50" s="195">
        <f t="shared" si="2"/>
        <v>-57</v>
      </c>
      <c r="G50" s="208">
        <v>82</v>
      </c>
      <c r="H50" s="208">
        <v>33.334099999999999</v>
      </c>
      <c r="I50" s="194">
        <f t="shared" si="3"/>
        <v>123</v>
      </c>
      <c r="J50" s="194">
        <f t="shared" si="4"/>
        <v>166</v>
      </c>
      <c r="K50" s="195">
        <f t="shared" si="5"/>
        <v>-43</v>
      </c>
      <c r="L50" s="195">
        <f t="shared" si="6"/>
        <v>-14</v>
      </c>
      <c r="M50">
        <v>75</v>
      </c>
      <c r="N50">
        <v>108</v>
      </c>
      <c r="O50">
        <v>98</v>
      </c>
      <c r="P50">
        <v>51</v>
      </c>
      <c r="Q50">
        <v>45</v>
      </c>
      <c r="R50">
        <v>102</v>
      </c>
      <c r="S50">
        <v>88</v>
      </c>
      <c r="T50">
        <v>129</v>
      </c>
      <c r="U50">
        <v>163</v>
      </c>
      <c r="V50">
        <v>67</v>
      </c>
      <c r="W50">
        <v>123</v>
      </c>
      <c r="X50">
        <v>86</v>
      </c>
      <c r="Y50">
        <v>88</v>
      </c>
      <c r="Z50" s="209">
        <f t="shared" si="7"/>
        <v>95.666666666666671</v>
      </c>
      <c r="AA50" s="198">
        <f t="shared" si="8"/>
        <v>109.33</v>
      </c>
      <c r="AB50" s="199">
        <f t="shared" si="9"/>
        <v>82</v>
      </c>
      <c r="AD50" s="213" t="s">
        <v>275</v>
      </c>
      <c r="AE50">
        <v>886.071556535892</v>
      </c>
      <c r="AF50">
        <v>2855.3271546120509</v>
      </c>
      <c r="AG50">
        <v>1183.5025385030403</v>
      </c>
      <c r="AH50">
        <v>697.00224041589252</v>
      </c>
      <c r="AI50">
        <v>2600.2487729398499</v>
      </c>
      <c r="AJ50">
        <v>201.99532522786657</v>
      </c>
      <c r="AK50">
        <v>16525.935057455543</v>
      </c>
      <c r="AL50">
        <v>20581.396736889503</v>
      </c>
      <c r="AM50">
        <v>3539.8288705896066</v>
      </c>
      <c r="AN50">
        <v>4638.5970778085348</v>
      </c>
      <c r="AO50">
        <v>5075.2203931097902</v>
      </c>
      <c r="AP50">
        <v>3960.5894839024218</v>
      </c>
      <c r="AQ50" s="201">
        <v>25</v>
      </c>
      <c r="AR50" s="201">
        <f t="shared" si="20"/>
        <v>5228.8096006658316</v>
      </c>
      <c r="AS50" s="198">
        <f t="shared" si="11"/>
        <v>6945.332726067465</v>
      </c>
      <c r="AT50" s="199">
        <f t="shared" si="12"/>
        <v>1015.3969348930973</v>
      </c>
      <c r="AU50">
        <f t="shared" si="13"/>
        <v>12</v>
      </c>
      <c r="AV50" s="210">
        <f t="shared" si="14"/>
        <v>54.656546348423326</v>
      </c>
      <c r="AW50" s="211">
        <f t="shared" si="15"/>
        <v>63.526321467734981</v>
      </c>
      <c r="AX50" s="212">
        <f t="shared" si="16"/>
        <v>12.382889449915821</v>
      </c>
      <c r="AY50" s="131"/>
      <c r="AZ50" s="206">
        <f t="shared" si="17"/>
        <v>5.1301694749577882</v>
      </c>
      <c r="BA50" s="207">
        <f t="shared" si="18"/>
        <v>0.73796250975582933</v>
      </c>
      <c r="BB50" s="131">
        <f t="shared" si="19"/>
        <v>-0.43838056906672768</v>
      </c>
      <c r="BC50" s="131"/>
      <c r="BD50" s="131"/>
    </row>
    <row r="51" spans="1:56" ht="16.5" thickTop="1" thickBot="1">
      <c r="A51" s="192" t="s">
        <v>235</v>
      </c>
      <c r="B51" s="208">
        <v>53.5</v>
      </c>
      <c r="C51" s="208">
        <v>31.421700000000001</v>
      </c>
      <c r="D51" s="194">
        <f t="shared" si="0"/>
        <v>143</v>
      </c>
      <c r="E51" s="194">
        <f t="shared" si="1"/>
        <v>199</v>
      </c>
      <c r="F51" s="195">
        <f t="shared" si="2"/>
        <v>-56</v>
      </c>
      <c r="G51" s="208">
        <v>42.83</v>
      </c>
      <c r="H51" s="208">
        <v>34.572400000000002</v>
      </c>
      <c r="I51" s="194">
        <f t="shared" si="3"/>
        <v>143</v>
      </c>
      <c r="J51" s="194">
        <f t="shared" si="4"/>
        <v>204</v>
      </c>
      <c r="K51" s="195">
        <f t="shared" si="5"/>
        <v>-61</v>
      </c>
      <c r="L51" s="195">
        <f t="shared" si="6"/>
        <v>5</v>
      </c>
      <c r="M51">
        <v>50</v>
      </c>
      <c r="N51">
        <v>12</v>
      </c>
      <c r="O51">
        <v>43</v>
      </c>
      <c r="P51">
        <v>31</v>
      </c>
      <c r="Q51">
        <v>39</v>
      </c>
      <c r="R51">
        <v>69</v>
      </c>
      <c r="S51">
        <v>63</v>
      </c>
      <c r="T51">
        <v>43</v>
      </c>
      <c r="U51">
        <v>73</v>
      </c>
      <c r="V51">
        <v>31</v>
      </c>
      <c r="W51">
        <v>40</v>
      </c>
      <c r="X51">
        <v>64</v>
      </c>
      <c r="Y51">
        <v>70</v>
      </c>
      <c r="Z51" s="209">
        <f t="shared" si="7"/>
        <v>48.166666666666664</v>
      </c>
      <c r="AA51" s="198">
        <f t="shared" si="8"/>
        <v>53.5</v>
      </c>
      <c r="AB51" s="199">
        <f t="shared" si="9"/>
        <v>42.83</v>
      </c>
      <c r="AD51" s="213" t="s">
        <v>235</v>
      </c>
      <c r="AE51">
        <v>199.64310005856785</v>
      </c>
      <c r="AF51">
        <v>484.19364677819743</v>
      </c>
      <c r="AG51">
        <v>291.80222733065165</v>
      </c>
      <c r="AH51">
        <v>985.71002140058863</v>
      </c>
      <c r="AI51">
        <v>358.15342818178874</v>
      </c>
      <c r="AJ51">
        <v>638.33860693317297</v>
      </c>
      <c r="AK51">
        <v>3621.6823053657026</v>
      </c>
      <c r="AL51">
        <v>5253.4639080886773</v>
      </c>
      <c r="AM51">
        <v>4736.0345851892152</v>
      </c>
      <c r="AN51">
        <v>5291.5432388972786</v>
      </c>
      <c r="AO51">
        <v>1167.5387824847924</v>
      </c>
      <c r="AP51">
        <v>5601.1193631270462</v>
      </c>
      <c r="AQ51" s="201">
        <v>25</v>
      </c>
      <c r="AR51" s="201">
        <f t="shared" si="20"/>
        <v>2385.7686011529736</v>
      </c>
      <c r="AS51" s="198">
        <f t="shared" si="11"/>
        <v>3822.3074050864861</v>
      </c>
      <c r="AT51" s="199">
        <f t="shared" si="12"/>
        <v>430.39815847454207</v>
      </c>
      <c r="AU51">
        <f t="shared" si="13"/>
        <v>12</v>
      </c>
      <c r="AV51" s="210">
        <f t="shared" si="14"/>
        <v>49.531528051618828</v>
      </c>
      <c r="AW51" s="211">
        <f t="shared" si="15"/>
        <v>71.444998225915626</v>
      </c>
      <c r="AX51" s="212">
        <f t="shared" si="16"/>
        <v>10.048988056841981</v>
      </c>
      <c r="AY51" s="131"/>
      <c r="AZ51" s="206">
        <f t="shared" si="17"/>
        <v>7.1096709262452942</v>
      </c>
      <c r="BA51" s="207">
        <f t="shared" si="18"/>
        <v>1.0227090207995906</v>
      </c>
      <c r="BB51" s="131">
        <f t="shared" si="19"/>
        <v>3.2395730651868085E-2</v>
      </c>
      <c r="BC51" s="131"/>
      <c r="BD51" s="131"/>
    </row>
    <row r="52" spans="1:56" ht="16.5" thickTop="1" thickBot="1">
      <c r="A52" s="192" t="s">
        <v>372</v>
      </c>
      <c r="B52" s="208">
        <v>243.17</v>
      </c>
      <c r="C52" s="208">
        <v>29.506699999999999</v>
      </c>
      <c r="D52" s="194">
        <f t="shared" si="0"/>
        <v>87</v>
      </c>
      <c r="E52" s="194">
        <f t="shared" si="1"/>
        <v>142</v>
      </c>
      <c r="F52" s="195">
        <f t="shared" si="2"/>
        <v>-55</v>
      </c>
      <c r="G52" s="208">
        <v>435</v>
      </c>
      <c r="H52" s="208">
        <v>31.730699999999999</v>
      </c>
      <c r="I52" s="194">
        <f t="shared" si="3"/>
        <v>68</v>
      </c>
      <c r="J52" s="194">
        <f t="shared" si="4"/>
        <v>119</v>
      </c>
      <c r="K52" s="195">
        <f t="shared" si="5"/>
        <v>-51</v>
      </c>
      <c r="L52" s="195">
        <f t="shared" si="6"/>
        <v>-4</v>
      </c>
      <c r="M52">
        <v>75</v>
      </c>
      <c r="N52">
        <v>389</v>
      </c>
      <c r="O52">
        <v>314</v>
      </c>
      <c r="P52">
        <v>723</v>
      </c>
      <c r="Q52">
        <v>460</v>
      </c>
      <c r="R52">
        <v>404</v>
      </c>
      <c r="S52">
        <v>320</v>
      </c>
      <c r="T52">
        <v>326</v>
      </c>
      <c r="U52">
        <v>310</v>
      </c>
      <c r="V52">
        <v>262</v>
      </c>
      <c r="W52">
        <v>186</v>
      </c>
      <c r="X52">
        <v>220</v>
      </c>
      <c r="Y52">
        <v>155</v>
      </c>
      <c r="Z52" s="209">
        <f t="shared" si="7"/>
        <v>339.08333333333331</v>
      </c>
      <c r="AA52" s="198">
        <f t="shared" si="8"/>
        <v>243.17</v>
      </c>
      <c r="AB52" s="199">
        <f t="shared" si="9"/>
        <v>435</v>
      </c>
      <c r="AD52" s="213" t="s">
        <v>372</v>
      </c>
      <c r="AE52">
        <v>3216.507642152053</v>
      </c>
      <c r="AF52">
        <v>5593.1307429563458</v>
      </c>
      <c r="AG52">
        <v>3278.5611432277487</v>
      </c>
      <c r="AH52">
        <v>2886.3278853657202</v>
      </c>
      <c r="AI52">
        <v>3576.7509247453313</v>
      </c>
      <c r="AJ52">
        <v>1416.5620621907308</v>
      </c>
      <c r="AK52">
        <v>33513.257027802996</v>
      </c>
      <c r="AL52">
        <v>28115.016482824678</v>
      </c>
      <c r="AM52">
        <v>12412.136961754062</v>
      </c>
      <c r="AN52">
        <v>16040.95949920539</v>
      </c>
      <c r="AO52">
        <v>12239.480954535182</v>
      </c>
      <c r="AP52">
        <v>3906.0628780970474</v>
      </c>
      <c r="AQ52" s="201">
        <v>50</v>
      </c>
      <c r="AR52" s="201">
        <f t="shared" si="20"/>
        <v>10516.229517071439</v>
      </c>
      <c r="AS52" s="198">
        <f t="shared" si="11"/>
        <v>14414.449252165266</v>
      </c>
      <c r="AT52" s="199">
        <f t="shared" si="12"/>
        <v>3085.3706444733398</v>
      </c>
      <c r="AU52">
        <f t="shared" si="13"/>
        <v>12</v>
      </c>
      <c r="AV52" s="210">
        <f t="shared" si="14"/>
        <v>31.013702188463327</v>
      </c>
      <c r="AW52" s="211">
        <f t="shared" si="15"/>
        <v>59.277251520192735</v>
      </c>
      <c r="AX52" s="212">
        <f t="shared" si="16"/>
        <v>7.0928060792490566</v>
      </c>
      <c r="AY52" s="131"/>
      <c r="AZ52" s="206">
        <f t="shared" si="17"/>
        <v>8.3573765950850092</v>
      </c>
      <c r="BA52" s="207">
        <f t="shared" si="18"/>
        <v>1.2021884729518233</v>
      </c>
      <c r="BB52" s="131">
        <f t="shared" si="19"/>
        <v>0.26566309212029104</v>
      </c>
      <c r="BC52" s="131"/>
      <c r="BD52" s="131"/>
    </row>
    <row r="53" spans="1:56" ht="16.5" thickTop="1" thickBot="1">
      <c r="A53" s="192" t="s">
        <v>186</v>
      </c>
      <c r="B53" s="208">
        <v>785.17</v>
      </c>
      <c r="C53" s="208">
        <v>28.333400000000001</v>
      </c>
      <c r="D53" s="194">
        <f t="shared" si="0"/>
        <v>55</v>
      </c>
      <c r="E53" s="194">
        <f t="shared" si="1"/>
        <v>108</v>
      </c>
      <c r="F53" s="195">
        <f t="shared" si="2"/>
        <v>-53</v>
      </c>
      <c r="G53" s="208">
        <v>374.67</v>
      </c>
      <c r="H53" s="208">
        <v>32.399099999999997</v>
      </c>
      <c r="I53" s="194">
        <f t="shared" si="3"/>
        <v>71</v>
      </c>
      <c r="J53" s="194">
        <f t="shared" si="4"/>
        <v>142</v>
      </c>
      <c r="K53" s="195">
        <f t="shared" si="5"/>
        <v>-71</v>
      </c>
      <c r="L53" s="195">
        <f t="shared" si="6"/>
        <v>18</v>
      </c>
      <c r="M53">
        <v>75</v>
      </c>
      <c r="N53">
        <v>404</v>
      </c>
      <c r="O53">
        <v>444</v>
      </c>
      <c r="P53">
        <v>289</v>
      </c>
      <c r="Q53">
        <v>147</v>
      </c>
      <c r="R53">
        <v>612</v>
      </c>
      <c r="S53">
        <v>352</v>
      </c>
      <c r="T53">
        <v>1385</v>
      </c>
      <c r="U53">
        <v>1091</v>
      </c>
      <c r="V53">
        <v>421</v>
      </c>
      <c r="W53">
        <v>383</v>
      </c>
      <c r="X53">
        <v>539</v>
      </c>
      <c r="Y53">
        <v>892</v>
      </c>
      <c r="Z53" s="209">
        <f t="shared" si="7"/>
        <v>579.91666666666663</v>
      </c>
      <c r="AA53" s="198">
        <f t="shared" si="8"/>
        <v>785.17</v>
      </c>
      <c r="AB53" s="199">
        <f t="shared" si="9"/>
        <v>374.67</v>
      </c>
      <c r="AD53" s="213" t="s">
        <v>186</v>
      </c>
      <c r="AE53">
        <v>3085.4803706519615</v>
      </c>
      <c r="AF53">
        <v>3102.9835628342571</v>
      </c>
      <c r="AG53">
        <v>981.50178770157754</v>
      </c>
      <c r="AH53">
        <v>1957.8024498600107</v>
      </c>
      <c r="AI53">
        <v>1255.8373770124347</v>
      </c>
      <c r="AJ53">
        <v>2317.2180534813097</v>
      </c>
      <c r="AK53">
        <v>57149.144557385065</v>
      </c>
      <c r="AL53">
        <v>66869.155279587925</v>
      </c>
      <c r="AM53">
        <v>20163.575982173137</v>
      </c>
      <c r="AN53">
        <v>24652.952538375048</v>
      </c>
      <c r="AO53">
        <v>17309.239962310803</v>
      </c>
      <c r="AP53">
        <v>35895.104020680512</v>
      </c>
      <c r="AQ53" s="201">
        <v>75</v>
      </c>
      <c r="AR53" s="201">
        <f t="shared" si="20"/>
        <v>19561.666328504503</v>
      </c>
      <c r="AS53" s="198">
        <f t="shared" si="11"/>
        <v>32508.471299251418</v>
      </c>
      <c r="AT53" s="199">
        <f t="shared" si="12"/>
        <v>1941.3278908201912</v>
      </c>
      <c r="AU53">
        <f t="shared" si="13"/>
        <v>12</v>
      </c>
      <c r="AV53" s="210">
        <f t="shared" si="14"/>
        <v>33.731857442456395</v>
      </c>
      <c r="AW53" s="211">
        <f t="shared" si="15"/>
        <v>41.403099073132466</v>
      </c>
      <c r="AX53" s="212">
        <f t="shared" si="16"/>
        <v>5.181434037473486</v>
      </c>
      <c r="AY53" s="131"/>
      <c r="AZ53" s="206">
        <f t="shared" si="17"/>
        <v>7.9906641238109808</v>
      </c>
      <c r="BA53" s="207">
        <f t="shared" si="18"/>
        <v>1.1494377681298602</v>
      </c>
      <c r="BB53" s="131">
        <f t="shared" si="19"/>
        <v>0.20092835901752715</v>
      </c>
      <c r="BC53" s="131"/>
      <c r="BD53" s="131"/>
    </row>
    <row r="54" spans="1:56" ht="16.5" thickTop="1" thickBot="1">
      <c r="A54" s="192" t="s">
        <v>98</v>
      </c>
      <c r="B54" s="208">
        <v>28.17</v>
      </c>
      <c r="C54" s="208">
        <v>32.826700000000002</v>
      </c>
      <c r="D54" s="194">
        <f t="shared" si="0"/>
        <v>167</v>
      </c>
      <c r="E54" s="194">
        <f t="shared" si="1"/>
        <v>220</v>
      </c>
      <c r="F54" s="195">
        <f t="shared" si="2"/>
        <v>-53</v>
      </c>
      <c r="G54" s="208">
        <v>23.83</v>
      </c>
      <c r="H54" s="208">
        <v>36.950699999999998</v>
      </c>
      <c r="I54" s="194">
        <f t="shared" si="3"/>
        <v>161</v>
      </c>
      <c r="J54" s="194">
        <f t="shared" si="4"/>
        <v>228</v>
      </c>
      <c r="K54" s="195">
        <f t="shared" si="5"/>
        <v>-67</v>
      </c>
      <c r="L54" s="195">
        <f t="shared" si="6"/>
        <v>14</v>
      </c>
      <c r="M54">
        <v>50</v>
      </c>
      <c r="N54">
        <v>16</v>
      </c>
      <c r="O54">
        <v>19</v>
      </c>
      <c r="P54">
        <v>21</v>
      </c>
      <c r="Q54">
        <v>25</v>
      </c>
      <c r="R54">
        <v>32</v>
      </c>
      <c r="S54">
        <v>30</v>
      </c>
      <c r="T54">
        <v>25</v>
      </c>
      <c r="U54">
        <v>27</v>
      </c>
      <c r="V54">
        <v>34</v>
      </c>
      <c r="W54">
        <v>20</v>
      </c>
      <c r="X54">
        <v>36</v>
      </c>
      <c r="Y54">
        <v>27</v>
      </c>
      <c r="Z54" s="209">
        <f t="shared" si="7"/>
        <v>26</v>
      </c>
      <c r="AA54" s="198">
        <f t="shared" si="8"/>
        <v>28.17</v>
      </c>
      <c r="AB54" s="199">
        <f t="shared" si="9"/>
        <v>23.83</v>
      </c>
      <c r="AD54" s="213" t="s">
        <v>98</v>
      </c>
      <c r="AE54">
        <v>22.335697473774939</v>
      </c>
      <c r="AF54">
        <v>82.678501695466707</v>
      </c>
      <c r="AG54">
        <v>103.88525472646948</v>
      </c>
      <c r="AH54">
        <v>77.440667518796005</v>
      </c>
      <c r="AI54">
        <v>169.41689471618446</v>
      </c>
      <c r="AJ54">
        <v>127.83845742917194</v>
      </c>
      <c r="AK54">
        <v>2009.2540617810346</v>
      </c>
      <c r="AL54">
        <v>4541.8151418747684</v>
      </c>
      <c r="AM54">
        <v>2240.28086723757</v>
      </c>
      <c r="AN54">
        <v>708.91695241418017</v>
      </c>
      <c r="AO54">
        <v>1089.3522029570267</v>
      </c>
      <c r="AP54">
        <v>572.64588216618438</v>
      </c>
      <c r="AQ54" s="201">
        <v>25</v>
      </c>
      <c r="AR54" s="201">
        <f t="shared" si="20"/>
        <v>978.82171516588551</v>
      </c>
      <c r="AS54" s="198">
        <f t="shared" si="11"/>
        <v>1443.3726372442313</v>
      </c>
      <c r="AT54" s="199">
        <f t="shared" si="12"/>
        <v>82.781018560765261</v>
      </c>
      <c r="AU54">
        <f t="shared" si="13"/>
        <v>12</v>
      </c>
      <c r="AV54" s="210">
        <f t="shared" si="14"/>
        <v>37.646989044841753</v>
      </c>
      <c r="AW54" s="211">
        <f t="shared" si="15"/>
        <v>51.237935294434905</v>
      </c>
      <c r="AX54" s="212">
        <f t="shared" si="16"/>
        <v>3.4738152983955213</v>
      </c>
      <c r="AY54" s="131"/>
      <c r="AZ54" s="206">
        <f t="shared" si="17"/>
        <v>14.749758088203647</v>
      </c>
      <c r="BA54" s="207">
        <f t="shared" si="18"/>
        <v>2.1217171382338531</v>
      </c>
      <c r="BB54" s="131">
        <f t="shared" si="19"/>
        <v>1.085232332752035</v>
      </c>
      <c r="BC54" s="131"/>
      <c r="BD54" s="131"/>
    </row>
    <row r="55" spans="1:56" ht="16.5" thickTop="1" thickBot="1">
      <c r="A55" s="192" t="s">
        <v>309</v>
      </c>
      <c r="B55" s="208">
        <v>1422.83</v>
      </c>
      <c r="C55" s="208">
        <v>27.638400000000001</v>
      </c>
      <c r="D55" s="194">
        <f t="shared" si="0"/>
        <v>39</v>
      </c>
      <c r="E55" s="194">
        <f t="shared" si="1"/>
        <v>91</v>
      </c>
      <c r="F55" s="195">
        <f t="shared" si="2"/>
        <v>-52</v>
      </c>
      <c r="G55" s="208">
        <v>1257</v>
      </c>
      <c r="H55" s="208">
        <v>30.287400000000002</v>
      </c>
      <c r="I55" s="194">
        <f t="shared" si="3"/>
        <v>43</v>
      </c>
      <c r="J55" s="194">
        <f t="shared" si="4"/>
        <v>87</v>
      </c>
      <c r="K55" s="195">
        <f t="shared" si="5"/>
        <v>-44</v>
      </c>
      <c r="L55" s="195">
        <f t="shared" si="6"/>
        <v>-8</v>
      </c>
      <c r="M55">
        <v>75</v>
      </c>
      <c r="N55">
        <v>1033</v>
      </c>
      <c r="O55">
        <v>1381</v>
      </c>
      <c r="P55">
        <v>882</v>
      </c>
      <c r="Q55">
        <v>717</v>
      </c>
      <c r="R55">
        <v>2085</v>
      </c>
      <c r="S55">
        <v>1444</v>
      </c>
      <c r="T55">
        <v>1964</v>
      </c>
      <c r="U55">
        <v>1770</v>
      </c>
      <c r="V55">
        <v>850</v>
      </c>
      <c r="W55">
        <v>741</v>
      </c>
      <c r="X55">
        <v>1258</v>
      </c>
      <c r="Y55">
        <v>1954</v>
      </c>
      <c r="Z55" s="209">
        <f t="shared" si="7"/>
        <v>1339.9166666666667</v>
      </c>
      <c r="AA55" s="198">
        <f t="shared" si="8"/>
        <v>1422.83</v>
      </c>
      <c r="AB55" s="199">
        <f t="shared" si="9"/>
        <v>1257</v>
      </c>
      <c r="AD55" s="213" t="s">
        <v>309</v>
      </c>
      <c r="AE55">
        <v>10450.464160944575</v>
      </c>
      <c r="AF55">
        <v>20586.91935199506</v>
      </c>
      <c r="AG55">
        <v>6466.8484462646811</v>
      </c>
      <c r="AH55">
        <v>4405.284515119085</v>
      </c>
      <c r="AI55">
        <v>14208.178005648253</v>
      </c>
      <c r="AJ55">
        <v>4006.6425605866448</v>
      </c>
      <c r="AK55">
        <v>88442.015527902564</v>
      </c>
      <c r="AL55">
        <v>168110.84505883744</v>
      </c>
      <c r="AM55">
        <v>23978.668021898207</v>
      </c>
      <c r="AN55">
        <v>49305.905076749841</v>
      </c>
      <c r="AO55">
        <v>39491.505796527861</v>
      </c>
      <c r="AP55">
        <v>30605.418131672417</v>
      </c>
      <c r="AQ55" s="201">
        <v>75</v>
      </c>
      <c r="AR55" s="201">
        <f t="shared" si="20"/>
        <v>38338.22455451222</v>
      </c>
      <c r="AS55" s="198">
        <f t="shared" si="11"/>
        <v>52627.45813006768</v>
      </c>
      <c r="AT55" s="199">
        <f t="shared" si="12"/>
        <v>8390.424540036518</v>
      </c>
      <c r="AU55">
        <f t="shared" si="13"/>
        <v>12</v>
      </c>
      <c r="AV55" s="210">
        <f t="shared" si="14"/>
        <v>28.612394716969128</v>
      </c>
      <c r="AW55" s="211">
        <f t="shared" si="15"/>
        <v>36.987874960513679</v>
      </c>
      <c r="AX55" s="212">
        <f t="shared" si="16"/>
        <v>6.6749598568309612</v>
      </c>
      <c r="AY55" s="131"/>
      <c r="AZ55" s="206">
        <f t="shared" si="17"/>
        <v>5.5412880008051815</v>
      </c>
      <c r="BA55" s="207">
        <f t="shared" si="18"/>
        <v>0.79710091846189945</v>
      </c>
      <c r="BB55" s="131">
        <f t="shared" si="19"/>
        <v>-0.32716570398718547</v>
      </c>
      <c r="BC55" s="131"/>
      <c r="BD55" s="131"/>
    </row>
    <row r="56" spans="1:56" ht="16.5" thickTop="1" thickBot="1">
      <c r="A56" s="192" t="s">
        <v>299</v>
      </c>
      <c r="B56" s="193">
        <v>2946</v>
      </c>
      <c r="C56" s="193">
        <v>27.3901</v>
      </c>
      <c r="D56" s="194">
        <f t="shared" si="0"/>
        <v>27</v>
      </c>
      <c r="E56" s="194">
        <f t="shared" si="1"/>
        <v>79</v>
      </c>
      <c r="F56" s="195">
        <f t="shared" si="2"/>
        <v>-52</v>
      </c>
      <c r="G56" s="193">
        <v>3583</v>
      </c>
      <c r="H56" s="193">
        <v>30.0791</v>
      </c>
      <c r="I56" s="194">
        <f t="shared" si="3"/>
        <v>22</v>
      </c>
      <c r="J56" s="194">
        <f t="shared" si="4"/>
        <v>81</v>
      </c>
      <c r="K56" s="195">
        <f t="shared" si="5"/>
        <v>-59</v>
      </c>
      <c r="L56" s="195">
        <f t="shared" si="6"/>
        <v>7</v>
      </c>
      <c r="M56">
        <v>75</v>
      </c>
      <c r="N56">
        <v>2715</v>
      </c>
      <c r="O56">
        <v>3919</v>
      </c>
      <c r="P56">
        <v>2960</v>
      </c>
      <c r="Q56">
        <v>3195</v>
      </c>
      <c r="R56">
        <v>4422</v>
      </c>
      <c r="S56">
        <v>4287</v>
      </c>
      <c r="T56">
        <v>3304</v>
      </c>
      <c r="U56">
        <v>3419</v>
      </c>
      <c r="V56">
        <v>2168</v>
      </c>
      <c r="W56">
        <v>2567</v>
      </c>
      <c r="X56">
        <v>2589</v>
      </c>
      <c r="Y56">
        <v>3629</v>
      </c>
      <c r="Z56" s="209">
        <f t="shared" si="7"/>
        <v>3264.5</v>
      </c>
      <c r="AA56" s="198">
        <f t="shared" si="8"/>
        <v>2946</v>
      </c>
      <c r="AB56" s="199">
        <f t="shared" si="9"/>
        <v>3583</v>
      </c>
      <c r="AD56" s="213" t="s">
        <v>299</v>
      </c>
      <c r="AE56">
        <v>7389.5940747508848</v>
      </c>
      <c r="AF56">
        <v>14159.084237669804</v>
      </c>
      <c r="AG56">
        <v>4969.3694391075778</v>
      </c>
      <c r="AH56">
        <v>9058.2678406955893</v>
      </c>
      <c r="AI56">
        <v>14012.569820433557</v>
      </c>
      <c r="AJ56">
        <v>12574.192155970431</v>
      </c>
      <c r="AK56">
        <v>131294.25668511196</v>
      </c>
      <c r="AL56">
        <v>65493.007963320197</v>
      </c>
      <c r="AM56">
        <v>58229.552093591716</v>
      </c>
      <c r="AN56">
        <v>61978.182124378429</v>
      </c>
      <c r="AO56">
        <v>22525.238448843233</v>
      </c>
      <c r="AP56">
        <v>85373.426190311991</v>
      </c>
      <c r="AQ56" s="201">
        <v>75</v>
      </c>
      <c r="AR56" s="201">
        <f t="shared" si="20"/>
        <v>40588.061756182113</v>
      </c>
      <c r="AS56" s="198">
        <f t="shared" si="11"/>
        <v>62511.244099592288</v>
      </c>
      <c r="AT56" s="199">
        <f t="shared" si="12"/>
        <v>9693.6756461822933</v>
      </c>
      <c r="AU56">
        <f t="shared" si="13"/>
        <v>12</v>
      </c>
      <c r="AV56" s="210">
        <f t="shared" si="14"/>
        <v>12.433163350032812</v>
      </c>
      <c r="AW56" s="211">
        <f t="shared" si="15"/>
        <v>21.219023794837845</v>
      </c>
      <c r="AX56" s="212">
        <f t="shared" si="16"/>
        <v>2.7054634792582455</v>
      </c>
      <c r="AY56" s="131"/>
      <c r="AZ56" s="206">
        <f t="shared" si="17"/>
        <v>7.8430272511589942</v>
      </c>
      <c r="BA56" s="207">
        <f t="shared" si="18"/>
        <v>1.1282005599622569</v>
      </c>
      <c r="BB56" s="131">
        <f t="shared" si="19"/>
        <v>0.17402355811158332</v>
      </c>
      <c r="BC56" s="215"/>
      <c r="BD56" s="215"/>
    </row>
    <row r="57" spans="1:56" ht="16.5" thickTop="1" thickBot="1">
      <c r="A57" s="192" t="s">
        <v>198</v>
      </c>
      <c r="B57" s="208">
        <v>133.5</v>
      </c>
      <c r="C57" s="208">
        <v>30.103400000000001</v>
      </c>
      <c r="D57" s="194">
        <f t="shared" si="0"/>
        <v>112</v>
      </c>
      <c r="E57" s="194">
        <f t="shared" si="1"/>
        <v>161</v>
      </c>
      <c r="F57" s="195">
        <f t="shared" si="2"/>
        <v>-49</v>
      </c>
      <c r="G57" s="208">
        <v>108.67</v>
      </c>
      <c r="H57" s="208">
        <v>33.307400000000001</v>
      </c>
      <c r="I57" s="194">
        <f t="shared" si="3"/>
        <v>116</v>
      </c>
      <c r="J57" s="194">
        <f t="shared" si="4"/>
        <v>163</v>
      </c>
      <c r="K57" s="195">
        <f t="shared" si="5"/>
        <v>-47</v>
      </c>
      <c r="L57" s="195">
        <f t="shared" si="6"/>
        <v>-2</v>
      </c>
      <c r="M57">
        <v>75</v>
      </c>
      <c r="N57">
        <v>56</v>
      </c>
      <c r="O57">
        <v>84</v>
      </c>
      <c r="P57">
        <v>107</v>
      </c>
      <c r="Q57">
        <v>73</v>
      </c>
      <c r="R57">
        <v>184</v>
      </c>
      <c r="S57">
        <v>148</v>
      </c>
      <c r="T57">
        <v>151</v>
      </c>
      <c r="U57">
        <v>124</v>
      </c>
      <c r="V57">
        <v>129</v>
      </c>
      <c r="W57">
        <v>84</v>
      </c>
      <c r="X57">
        <v>155</v>
      </c>
      <c r="Y57">
        <v>158</v>
      </c>
      <c r="Z57" s="209">
        <f t="shared" si="7"/>
        <v>121.08333333333333</v>
      </c>
      <c r="AA57" s="198">
        <f t="shared" si="8"/>
        <v>133.5</v>
      </c>
      <c r="AB57" s="199">
        <f t="shared" si="9"/>
        <v>108.67</v>
      </c>
      <c r="AD57" s="213" t="s">
        <v>198</v>
      </c>
      <c r="AE57">
        <v>1024.9084995396315</v>
      </c>
      <c r="AF57">
        <v>1350.6520442619885</v>
      </c>
      <c r="AG57">
        <v>896.92720205808746</v>
      </c>
      <c r="AH57">
        <v>295.09168988916775</v>
      </c>
      <c r="AI57">
        <v>2748.5098629450104</v>
      </c>
      <c r="AJ57">
        <v>1216.2112251659487</v>
      </c>
      <c r="AK57">
        <v>19789.455305218511</v>
      </c>
      <c r="AL57">
        <v>16833.566759096353</v>
      </c>
      <c r="AM57">
        <v>3060.3138510831768</v>
      </c>
      <c r="AN57">
        <v>9943.050502787195</v>
      </c>
      <c r="AO57">
        <v>7430.5575813236001</v>
      </c>
      <c r="AP57">
        <v>9957.0279045116713</v>
      </c>
      <c r="AQ57" s="201">
        <v>50</v>
      </c>
      <c r="AR57" s="201">
        <f t="shared" si="20"/>
        <v>6212.189368990028</v>
      </c>
      <c r="AS57" s="198">
        <f t="shared" si="11"/>
        <v>9531.7678214658954</v>
      </c>
      <c r="AT57" s="199">
        <f t="shared" si="12"/>
        <v>1034.3638857459612</v>
      </c>
      <c r="AU57">
        <f t="shared" si="13"/>
        <v>12</v>
      </c>
      <c r="AV57" s="210">
        <f t="shared" si="14"/>
        <v>51.305073935223909</v>
      </c>
      <c r="AW57" s="211">
        <f t="shared" si="15"/>
        <v>71.399009898620946</v>
      </c>
      <c r="AX57" s="212">
        <f t="shared" si="16"/>
        <v>9.5183940898680515</v>
      </c>
      <c r="AY57" s="131"/>
      <c r="AZ57" s="206">
        <f t="shared" si="17"/>
        <v>7.5011613539538491</v>
      </c>
      <c r="BA57" s="207">
        <f t="shared" si="18"/>
        <v>1.0790239749131807</v>
      </c>
      <c r="BB57" s="131">
        <f t="shared" si="19"/>
        <v>0.10972692052943925</v>
      </c>
      <c r="BC57" s="131"/>
      <c r="BD57" s="131"/>
    </row>
    <row r="58" spans="1:56" ht="16.5" thickTop="1" thickBot="1">
      <c r="A58" s="192" t="s">
        <v>357</v>
      </c>
      <c r="B58" s="208">
        <v>298</v>
      </c>
      <c r="C58" s="208">
        <v>29.210100000000001</v>
      </c>
      <c r="D58" s="194">
        <f t="shared" si="0"/>
        <v>79</v>
      </c>
      <c r="E58" s="194">
        <f t="shared" si="1"/>
        <v>126</v>
      </c>
      <c r="F58" s="195">
        <f t="shared" si="2"/>
        <v>-47</v>
      </c>
      <c r="G58" s="208">
        <v>288.5</v>
      </c>
      <c r="H58" s="208">
        <v>31.717400000000001</v>
      </c>
      <c r="I58" s="194">
        <f t="shared" si="3"/>
        <v>81</v>
      </c>
      <c r="J58" s="194">
        <f t="shared" si="4"/>
        <v>118</v>
      </c>
      <c r="K58" s="195">
        <f t="shared" si="5"/>
        <v>-37</v>
      </c>
      <c r="L58" s="195">
        <f t="shared" si="6"/>
        <v>-10</v>
      </c>
      <c r="M58">
        <v>75</v>
      </c>
      <c r="N58">
        <v>294</v>
      </c>
      <c r="O58">
        <v>305</v>
      </c>
      <c r="P58">
        <v>243</v>
      </c>
      <c r="Q58">
        <v>238</v>
      </c>
      <c r="R58">
        <v>293</v>
      </c>
      <c r="S58">
        <v>358</v>
      </c>
      <c r="T58">
        <v>420</v>
      </c>
      <c r="U58">
        <v>410</v>
      </c>
      <c r="V58">
        <v>222</v>
      </c>
      <c r="W58">
        <v>216</v>
      </c>
      <c r="X58">
        <v>287</v>
      </c>
      <c r="Y58">
        <v>233</v>
      </c>
      <c r="Z58" s="209">
        <f t="shared" si="7"/>
        <v>293.25</v>
      </c>
      <c r="AA58" s="198">
        <f t="shared" si="8"/>
        <v>298</v>
      </c>
      <c r="AB58" s="199">
        <f t="shared" si="9"/>
        <v>288.5</v>
      </c>
      <c r="AD58" s="213" t="s">
        <v>357</v>
      </c>
      <c r="AE58">
        <v>2576.6473831648254</v>
      </c>
      <c r="AF58">
        <v>8188.8227163161409</v>
      </c>
      <c r="AG58">
        <v>2718.9748382265052</v>
      </c>
      <c r="AH58">
        <v>1612.4285112891521</v>
      </c>
      <c r="AI58">
        <v>5128.9007593840306</v>
      </c>
      <c r="AJ58">
        <v>1921.7142236661389</v>
      </c>
      <c r="AK58">
        <v>37704.374168686707</v>
      </c>
      <c r="AL58">
        <v>59025.603724717141</v>
      </c>
      <c r="AM58">
        <v>6424.9250132095358</v>
      </c>
      <c r="AN58">
        <v>18172.54452133234</v>
      </c>
      <c r="AO58">
        <v>15708.46682977837</v>
      </c>
      <c r="AP58">
        <v>7546.0160740373267</v>
      </c>
      <c r="AQ58" s="201">
        <v>50</v>
      </c>
      <c r="AR58" s="201">
        <f t="shared" si="20"/>
        <v>13894.11823031735</v>
      </c>
      <c r="AS58" s="198">
        <f t="shared" si="11"/>
        <v>17704.495272555097</v>
      </c>
      <c r="AT58" s="199">
        <f t="shared" si="12"/>
        <v>3113.9457493171581</v>
      </c>
      <c r="AU58">
        <f t="shared" si="13"/>
        <v>12</v>
      </c>
      <c r="AV58" s="210">
        <f t="shared" si="14"/>
        <v>47.379772311397616</v>
      </c>
      <c r="AW58" s="211">
        <f t="shared" si="15"/>
        <v>59.411057961594288</v>
      </c>
      <c r="AX58" s="212">
        <f t="shared" si="16"/>
        <v>10.793572787927758</v>
      </c>
      <c r="AY58" s="131"/>
      <c r="AZ58" s="206">
        <f t="shared" si="17"/>
        <v>5.5042995613133332</v>
      </c>
      <c r="BA58" s="207">
        <f t="shared" si="18"/>
        <v>0.79178022062285192</v>
      </c>
      <c r="BB58" s="131">
        <f t="shared" si="19"/>
        <v>-0.33682806687997779</v>
      </c>
      <c r="BC58" s="131"/>
      <c r="BD58" s="131"/>
    </row>
    <row r="59" spans="1:56" ht="16.5" thickTop="1" thickBot="1">
      <c r="A59" s="192" t="s">
        <v>107</v>
      </c>
      <c r="B59" s="208">
        <v>236.83</v>
      </c>
      <c r="C59" s="208">
        <v>29.3584</v>
      </c>
      <c r="D59" s="194">
        <f t="shared" si="0"/>
        <v>88</v>
      </c>
      <c r="E59" s="194">
        <f t="shared" si="1"/>
        <v>133</v>
      </c>
      <c r="F59" s="195">
        <f t="shared" si="2"/>
        <v>-45</v>
      </c>
      <c r="G59" s="208">
        <v>323.5</v>
      </c>
      <c r="H59" s="208">
        <v>32.459099999999999</v>
      </c>
      <c r="I59" s="194">
        <f t="shared" si="3"/>
        <v>78</v>
      </c>
      <c r="J59" s="194">
        <f t="shared" si="4"/>
        <v>144</v>
      </c>
      <c r="K59" s="195">
        <f t="shared" si="5"/>
        <v>-66</v>
      </c>
      <c r="L59" s="214">
        <f t="shared" si="6"/>
        <v>21</v>
      </c>
      <c r="M59">
        <v>75</v>
      </c>
      <c r="N59">
        <v>146</v>
      </c>
      <c r="O59">
        <v>202</v>
      </c>
      <c r="P59">
        <v>284</v>
      </c>
      <c r="Q59">
        <v>215</v>
      </c>
      <c r="R59">
        <v>598</v>
      </c>
      <c r="S59">
        <v>496</v>
      </c>
      <c r="T59">
        <v>152</v>
      </c>
      <c r="U59">
        <v>193</v>
      </c>
      <c r="V59">
        <v>205</v>
      </c>
      <c r="W59">
        <v>249</v>
      </c>
      <c r="X59">
        <v>303</v>
      </c>
      <c r="Y59">
        <v>319</v>
      </c>
      <c r="Z59" s="209">
        <f t="shared" si="7"/>
        <v>280.16666666666669</v>
      </c>
      <c r="AA59" s="198">
        <f t="shared" si="8"/>
        <v>236.83</v>
      </c>
      <c r="AB59" s="199">
        <f t="shared" si="9"/>
        <v>323.5</v>
      </c>
      <c r="AD59" s="213" t="s">
        <v>107</v>
      </c>
      <c r="AE59">
        <v>1210.4094165930555</v>
      </c>
      <c r="AF59">
        <v>1807.0745869463099</v>
      </c>
      <c r="AG59">
        <v>995.20304207087747</v>
      </c>
      <c r="AH59">
        <v>2360.7335191133466</v>
      </c>
      <c r="AI59">
        <v>2654.8855270268459</v>
      </c>
      <c r="AJ59">
        <v>3057.5875525543443</v>
      </c>
      <c r="AK59">
        <v>18592.643453806642</v>
      </c>
      <c r="AL59">
        <v>23155.275025584153</v>
      </c>
      <c r="AM59">
        <v>9806.1009682921249</v>
      </c>
      <c r="AN59">
        <v>23485.339352029787</v>
      </c>
      <c r="AO59">
        <v>9022.1450034459504</v>
      </c>
      <c r="AP59">
        <v>18580.471065124071</v>
      </c>
      <c r="AQ59" s="201">
        <v>50</v>
      </c>
      <c r="AR59" s="201">
        <f t="shared" si="20"/>
        <v>9560.6557093822939</v>
      </c>
      <c r="AS59" s="198">
        <f t="shared" si="11"/>
        <v>15974.99761006068</v>
      </c>
      <c r="AT59" s="199">
        <f t="shared" si="12"/>
        <v>1862.2461895092042</v>
      </c>
      <c r="AU59">
        <f t="shared" si="13"/>
        <v>12</v>
      </c>
      <c r="AV59" s="210">
        <f t="shared" si="14"/>
        <v>34.124886529621513</v>
      </c>
      <c r="AW59" s="211">
        <f t="shared" si="15"/>
        <v>67.45343752928548</v>
      </c>
      <c r="AX59" s="212">
        <f t="shared" si="16"/>
        <v>5.7565570000284518</v>
      </c>
      <c r="AY59" s="131"/>
      <c r="AZ59" s="206">
        <f t="shared" si="17"/>
        <v>11.717670393770458</v>
      </c>
      <c r="BA59" s="207">
        <f t="shared" si="18"/>
        <v>1.685558633976624</v>
      </c>
      <c r="BB59" s="131">
        <f t="shared" si="19"/>
        <v>0.75322681389939539</v>
      </c>
      <c r="BC59" s="131"/>
      <c r="BD59" s="131"/>
    </row>
    <row r="60" spans="1:56" ht="16.5" thickTop="1" thickBot="1">
      <c r="A60" s="192" t="s">
        <v>348</v>
      </c>
      <c r="B60" s="208">
        <v>1645.5</v>
      </c>
      <c r="C60" s="208">
        <v>27.281700000000001</v>
      </c>
      <c r="D60" s="194">
        <f t="shared" si="0"/>
        <v>34</v>
      </c>
      <c r="E60" s="194">
        <f t="shared" si="1"/>
        <v>78</v>
      </c>
      <c r="F60" s="195">
        <f t="shared" si="2"/>
        <v>-44</v>
      </c>
      <c r="G60" s="208">
        <v>1408.67</v>
      </c>
      <c r="H60" s="208">
        <v>29.877400000000002</v>
      </c>
      <c r="I60" s="194">
        <f t="shared" si="3"/>
        <v>39</v>
      </c>
      <c r="J60" s="194">
        <f t="shared" si="4"/>
        <v>75</v>
      </c>
      <c r="K60" s="195">
        <f t="shared" si="5"/>
        <v>-36</v>
      </c>
      <c r="L60" s="195">
        <f t="shared" si="6"/>
        <v>-8</v>
      </c>
      <c r="M60">
        <v>75</v>
      </c>
      <c r="N60">
        <v>1672</v>
      </c>
      <c r="O60">
        <v>1328</v>
      </c>
      <c r="P60">
        <v>950</v>
      </c>
      <c r="Q60">
        <v>1159</v>
      </c>
      <c r="R60">
        <v>1806</v>
      </c>
      <c r="S60">
        <v>1537</v>
      </c>
      <c r="T60">
        <v>1929</v>
      </c>
      <c r="U60">
        <v>1981</v>
      </c>
      <c r="V60">
        <v>1031</v>
      </c>
      <c r="W60">
        <v>1141</v>
      </c>
      <c r="X60">
        <v>2177</v>
      </c>
      <c r="Y60">
        <v>1614</v>
      </c>
      <c r="Z60" s="209">
        <f t="shared" si="7"/>
        <v>1527.0833333333333</v>
      </c>
      <c r="AA60" s="198">
        <f t="shared" si="8"/>
        <v>1645.5</v>
      </c>
      <c r="AB60" s="199">
        <f t="shared" si="9"/>
        <v>1408.67</v>
      </c>
      <c r="AD60" s="213" t="s">
        <v>348</v>
      </c>
      <c r="AE60">
        <v>6659.8750783754886</v>
      </c>
      <c r="AF60">
        <v>28515.136913684408</v>
      </c>
      <c r="AG60">
        <v>12755.634865416629</v>
      </c>
      <c r="AH60">
        <v>7206.1825468972356</v>
      </c>
      <c r="AI60">
        <v>22450.095181541492</v>
      </c>
      <c r="AJ60">
        <v>4898.6825728885242</v>
      </c>
      <c r="AK60">
        <v>107385.84281956663</v>
      </c>
      <c r="AL60">
        <v>186530.66160081347</v>
      </c>
      <c r="AM60">
        <v>38417.17731412837</v>
      </c>
      <c r="AN60">
        <v>86443.67696988862</v>
      </c>
      <c r="AO60">
        <v>52836.773785170037</v>
      </c>
      <c r="AP60">
        <v>26643.563994440789</v>
      </c>
      <c r="AQ60" s="201">
        <v>75</v>
      </c>
      <c r="AR60" s="201">
        <f t="shared" si="20"/>
        <v>48395.275303567643</v>
      </c>
      <c r="AS60" s="198">
        <f t="shared" si="11"/>
        <v>67389.121345885782</v>
      </c>
      <c r="AT60" s="199">
        <f t="shared" si="12"/>
        <v>11148.238060593783</v>
      </c>
      <c r="AU60">
        <f t="shared" si="13"/>
        <v>12</v>
      </c>
      <c r="AV60" s="210">
        <f t="shared" si="14"/>
        <v>31.691312613523152</v>
      </c>
      <c r="AW60" s="211">
        <f t="shared" si="15"/>
        <v>40.953583315640095</v>
      </c>
      <c r="AX60" s="212">
        <f t="shared" si="16"/>
        <v>7.9140168106041751</v>
      </c>
      <c r="AY60" s="131"/>
      <c r="AZ60" s="206">
        <f t="shared" si="17"/>
        <v>5.174816315877095</v>
      </c>
      <c r="BA60" s="207">
        <f t="shared" si="18"/>
        <v>0.74438485017524636</v>
      </c>
      <c r="BB60" s="131">
        <f t="shared" si="19"/>
        <v>-0.42587940112309608</v>
      </c>
      <c r="BC60" s="131"/>
      <c r="BD60" s="131"/>
    </row>
    <row r="61" spans="1:56" ht="16.5" thickTop="1" thickBot="1">
      <c r="A61" s="192" t="s">
        <v>218</v>
      </c>
      <c r="B61" s="208">
        <v>1472.5</v>
      </c>
      <c r="C61" s="208">
        <v>27.406700000000001</v>
      </c>
      <c r="D61" s="194">
        <f t="shared" si="0"/>
        <v>38</v>
      </c>
      <c r="E61" s="194">
        <f t="shared" si="1"/>
        <v>80</v>
      </c>
      <c r="F61" s="195">
        <f t="shared" si="2"/>
        <v>-42</v>
      </c>
      <c r="G61" s="208">
        <v>818</v>
      </c>
      <c r="H61" s="208">
        <v>30.620699999999999</v>
      </c>
      <c r="I61" s="194">
        <f t="shared" si="3"/>
        <v>50</v>
      </c>
      <c r="J61" s="194">
        <f t="shared" si="4"/>
        <v>93</v>
      </c>
      <c r="K61" s="195">
        <f t="shared" si="5"/>
        <v>-43</v>
      </c>
      <c r="L61" s="195">
        <f t="shared" si="6"/>
        <v>1</v>
      </c>
      <c r="M61">
        <v>75</v>
      </c>
      <c r="N61">
        <v>1372</v>
      </c>
      <c r="O61">
        <v>851</v>
      </c>
      <c r="P61">
        <v>471</v>
      </c>
      <c r="Q61">
        <v>299</v>
      </c>
      <c r="R61">
        <v>1148</v>
      </c>
      <c r="S61">
        <v>767</v>
      </c>
      <c r="T61">
        <v>2415</v>
      </c>
      <c r="U61">
        <v>2253</v>
      </c>
      <c r="V61">
        <v>896</v>
      </c>
      <c r="W61">
        <v>1128</v>
      </c>
      <c r="X61">
        <v>1124</v>
      </c>
      <c r="Y61">
        <v>1019</v>
      </c>
      <c r="Z61" s="209">
        <f t="shared" si="7"/>
        <v>1145.25</v>
      </c>
      <c r="AA61" s="198">
        <f t="shared" si="8"/>
        <v>1472.5</v>
      </c>
      <c r="AB61" s="199">
        <f t="shared" si="9"/>
        <v>818</v>
      </c>
      <c r="AD61" s="213" t="s">
        <v>218</v>
      </c>
      <c r="AE61">
        <v>5447.1255363409864</v>
      </c>
      <c r="AF61">
        <v>20874.302036628244</v>
      </c>
      <c r="AG61">
        <v>5668.8763468793286</v>
      </c>
      <c r="AH61">
        <v>2655.9632757677377</v>
      </c>
      <c r="AI61">
        <v>12283.498874932455</v>
      </c>
      <c r="AJ61">
        <v>4147.9365053453639</v>
      </c>
      <c r="AK61">
        <v>157222.07641919272</v>
      </c>
      <c r="AL61">
        <v>208408.30906269079</v>
      </c>
      <c r="AM61">
        <v>32983.660607411301</v>
      </c>
      <c r="AN61">
        <v>70702.461342975643</v>
      </c>
      <c r="AO61">
        <v>21458.398061368396</v>
      </c>
      <c r="AP61">
        <v>33958.837638775403</v>
      </c>
      <c r="AQ61" s="201">
        <v>75</v>
      </c>
      <c r="AR61" s="201">
        <f t="shared" si="20"/>
        <v>47984.287142359019</v>
      </c>
      <c r="AS61" s="198">
        <f t="shared" si="11"/>
        <v>61796.096742187467</v>
      </c>
      <c r="AT61" s="199">
        <f t="shared" si="12"/>
        <v>6659.6382391949828</v>
      </c>
      <c r="AU61">
        <f t="shared" si="13"/>
        <v>12</v>
      </c>
      <c r="AV61" s="210">
        <f t="shared" si="14"/>
        <v>41.898526210311303</v>
      </c>
      <c r="AW61" s="211">
        <f t="shared" si="15"/>
        <v>41.966788959040727</v>
      </c>
      <c r="AX61" s="212">
        <f t="shared" si="16"/>
        <v>8.1413670405806631</v>
      </c>
      <c r="AY61" s="131"/>
      <c r="AZ61" s="206">
        <f t="shared" si="17"/>
        <v>5.1547594832485952</v>
      </c>
      <c r="BA61" s="207">
        <f t="shared" si="18"/>
        <v>0.7414997231601389</v>
      </c>
      <c r="BB61" s="131">
        <f t="shared" si="19"/>
        <v>-0.43148194083937735</v>
      </c>
      <c r="BC61" s="131"/>
      <c r="BD61" s="131"/>
    </row>
    <row r="62" spans="1:56" ht="16.5" thickTop="1" thickBot="1">
      <c r="A62" s="192" t="s">
        <v>12</v>
      </c>
      <c r="B62" s="208">
        <v>19237.669999999998</v>
      </c>
      <c r="C62" s="208">
        <v>26.133400000000002</v>
      </c>
      <c r="D62" s="194">
        <f t="shared" si="0"/>
        <v>8</v>
      </c>
      <c r="E62" s="194">
        <f t="shared" si="1"/>
        <v>50</v>
      </c>
      <c r="F62" s="195">
        <f t="shared" si="2"/>
        <v>-42</v>
      </c>
      <c r="G62" s="208">
        <v>19130.169999999998</v>
      </c>
      <c r="H62" s="208">
        <v>28.5824</v>
      </c>
      <c r="I62" s="194">
        <f t="shared" si="3"/>
        <v>7</v>
      </c>
      <c r="J62" s="194">
        <f t="shared" si="4"/>
        <v>43</v>
      </c>
      <c r="K62" s="195">
        <f t="shared" si="5"/>
        <v>-36</v>
      </c>
      <c r="L62" s="195">
        <f t="shared" si="6"/>
        <v>-6</v>
      </c>
      <c r="M62">
        <v>75</v>
      </c>
      <c r="N62">
        <v>21230</v>
      </c>
      <c r="O62">
        <v>20248</v>
      </c>
      <c r="P62">
        <v>15877</v>
      </c>
      <c r="Q62">
        <v>15334</v>
      </c>
      <c r="R62">
        <v>19242</v>
      </c>
      <c r="S62">
        <v>22850</v>
      </c>
      <c r="T62">
        <v>20817</v>
      </c>
      <c r="U62">
        <v>22478</v>
      </c>
      <c r="V62">
        <v>15491</v>
      </c>
      <c r="W62">
        <v>19868</v>
      </c>
      <c r="X62">
        <v>18915</v>
      </c>
      <c r="Y62">
        <v>17857</v>
      </c>
      <c r="Z62" s="209">
        <f t="shared" si="7"/>
        <v>19183.916666666668</v>
      </c>
      <c r="AA62" s="198">
        <f t="shared" si="8"/>
        <v>19237.669999999998</v>
      </c>
      <c r="AB62" s="199">
        <f t="shared" si="9"/>
        <v>19130.169999999998</v>
      </c>
      <c r="AD62" s="200" t="s">
        <v>12</v>
      </c>
      <c r="AE62">
        <v>19636.897638106333</v>
      </c>
      <c r="AF62">
        <v>62407.86943046486</v>
      </c>
      <c r="AG62">
        <v>20721.589972959591</v>
      </c>
      <c r="AH62">
        <v>15991.520328370536</v>
      </c>
      <c r="AI62">
        <v>47790.423808945132</v>
      </c>
      <c r="AJ62">
        <v>21591.533552485893</v>
      </c>
      <c r="AK62">
        <v>216265.54084936201</v>
      </c>
      <c r="AL62">
        <v>419715.80697722465</v>
      </c>
      <c r="AM62">
        <v>80097.183956282068</v>
      </c>
      <c r="AN62">
        <v>131024.11325333377</v>
      </c>
      <c r="AO62">
        <v>140406.94358196369</v>
      </c>
      <c r="AP62">
        <v>83038.885361544453</v>
      </c>
      <c r="AQ62" s="201">
        <v>100</v>
      </c>
      <c r="AR62" s="201">
        <f t="shared" si="20"/>
        <v>104890.69239258692</v>
      </c>
      <c r="AS62" s="198">
        <f t="shared" si="11"/>
        <v>149369.71001967348</v>
      </c>
      <c r="AT62" s="199">
        <f t="shared" si="12"/>
        <v>27355.211598783204</v>
      </c>
      <c r="AU62">
        <f t="shared" si="13"/>
        <v>12</v>
      </c>
      <c r="AV62" s="210">
        <f t="shared" si="14"/>
        <v>5.4676369906694537</v>
      </c>
      <c r="AW62" s="211">
        <f t="shared" si="15"/>
        <v>7.7644387298292097</v>
      </c>
      <c r="AX62" s="212">
        <f t="shared" si="16"/>
        <v>1.429951307216988</v>
      </c>
      <c r="AY62" s="131"/>
      <c r="AZ62" s="206">
        <f t="shared" si="17"/>
        <v>5.4298623251309035</v>
      </c>
      <c r="BA62" s="207">
        <f t="shared" si="18"/>
        <v>0.78107260367167397</v>
      </c>
      <c r="BB62" s="131">
        <f t="shared" si="19"/>
        <v>-0.35647143629129563</v>
      </c>
      <c r="BC62" s="131"/>
      <c r="BD62" s="131"/>
    </row>
    <row r="63" spans="1:56" ht="16.5" thickTop="1" thickBot="1">
      <c r="A63" s="192" t="s">
        <v>338</v>
      </c>
      <c r="B63" s="208">
        <v>22.83</v>
      </c>
      <c r="C63" s="208">
        <v>32.318399999999997</v>
      </c>
      <c r="D63" s="194">
        <f t="shared" si="0"/>
        <v>175</v>
      </c>
      <c r="E63" s="194">
        <f t="shared" si="1"/>
        <v>216</v>
      </c>
      <c r="F63" s="195">
        <f t="shared" si="2"/>
        <v>-41</v>
      </c>
      <c r="G63" s="208">
        <v>23</v>
      </c>
      <c r="H63" s="208">
        <v>34.5274</v>
      </c>
      <c r="I63" s="194">
        <f t="shared" si="3"/>
        <v>165</v>
      </c>
      <c r="J63" s="194">
        <f t="shared" si="4"/>
        <v>202</v>
      </c>
      <c r="K63" s="195">
        <f t="shared" si="5"/>
        <v>-37</v>
      </c>
      <c r="L63" s="195">
        <f t="shared" si="6"/>
        <v>-4</v>
      </c>
      <c r="M63">
        <v>50</v>
      </c>
      <c r="N63">
        <v>21</v>
      </c>
      <c r="O63">
        <v>16</v>
      </c>
      <c r="P63">
        <v>27</v>
      </c>
      <c r="Q63">
        <v>16</v>
      </c>
      <c r="R63">
        <v>31</v>
      </c>
      <c r="S63">
        <v>27</v>
      </c>
      <c r="T63">
        <v>16</v>
      </c>
      <c r="U63">
        <v>20</v>
      </c>
      <c r="V63">
        <v>22</v>
      </c>
      <c r="W63">
        <v>30</v>
      </c>
      <c r="X63">
        <v>32</v>
      </c>
      <c r="Y63">
        <v>17</v>
      </c>
      <c r="Z63" s="209">
        <f t="shared" si="7"/>
        <v>22.916666666666668</v>
      </c>
      <c r="AA63" s="198">
        <f t="shared" si="8"/>
        <v>22.83</v>
      </c>
      <c r="AB63" s="199">
        <f t="shared" si="9"/>
        <v>23</v>
      </c>
      <c r="AD63" s="213" t="s">
        <v>338</v>
      </c>
      <c r="AE63">
        <v>383.02092511409489</v>
      </c>
      <c r="AF63">
        <v>3234.7541207075074</v>
      </c>
      <c r="AG63">
        <v>1388.0531396610104</v>
      </c>
      <c r="AH63">
        <v>10.592854335905725</v>
      </c>
      <c r="AI63">
        <v>1273.3682134963969</v>
      </c>
      <c r="AJ63">
        <v>330.42478464584127</v>
      </c>
      <c r="AK63">
        <v>7871.6168444692921</v>
      </c>
      <c r="AL63">
        <v>8475.3267376611784</v>
      </c>
      <c r="AM63">
        <v>8020.4301683915673</v>
      </c>
      <c r="AN63">
        <v>661.44290486215846</v>
      </c>
      <c r="AO63">
        <v>1745.2944717495418</v>
      </c>
      <c r="AP63">
        <v>121.22130409197939</v>
      </c>
      <c r="AQ63" s="201">
        <v>25</v>
      </c>
      <c r="AR63" s="201">
        <f t="shared" si="20"/>
        <v>2792.9622057655397</v>
      </c>
      <c r="AS63" s="198">
        <f t="shared" si="11"/>
        <v>2053.0144904626304</v>
      </c>
      <c r="AT63" s="199">
        <f t="shared" si="12"/>
        <v>444.03454050046639</v>
      </c>
      <c r="AU63">
        <f t="shared" si="13"/>
        <v>12</v>
      </c>
      <c r="AV63" s="210">
        <f t="shared" si="14"/>
        <v>121.87471443340536</v>
      </c>
      <c r="AW63" s="211">
        <f t="shared" si="15"/>
        <v>89.926171286142377</v>
      </c>
      <c r="AX63" s="212">
        <f t="shared" si="16"/>
        <v>19.305849586976798</v>
      </c>
      <c r="AY63" s="131"/>
      <c r="AZ63" s="206">
        <f t="shared" si="17"/>
        <v>4.6579753395988401</v>
      </c>
      <c r="BA63" s="207">
        <f t="shared" si="18"/>
        <v>0.67003852187931956</v>
      </c>
      <c r="BB63" s="131">
        <f t="shared" si="19"/>
        <v>-0.5776840534562655</v>
      </c>
      <c r="BC63" s="131"/>
      <c r="BD63" s="131"/>
    </row>
    <row r="64" spans="1:56" ht="16.5" thickTop="1" thickBot="1">
      <c r="A64" s="192" t="s">
        <v>154</v>
      </c>
      <c r="B64" s="208">
        <v>27.83</v>
      </c>
      <c r="C64" s="208">
        <v>31.916699999999999</v>
      </c>
      <c r="D64" s="194">
        <f t="shared" si="0"/>
        <v>168</v>
      </c>
      <c r="E64" s="194">
        <f t="shared" si="1"/>
        <v>208</v>
      </c>
      <c r="F64" s="195">
        <f t="shared" si="2"/>
        <v>-40</v>
      </c>
      <c r="G64" s="208">
        <v>13.33</v>
      </c>
      <c r="H64" s="208">
        <v>35.215699999999998</v>
      </c>
      <c r="I64" s="194">
        <f t="shared" si="3"/>
        <v>181</v>
      </c>
      <c r="J64" s="194">
        <f t="shared" si="4"/>
        <v>216</v>
      </c>
      <c r="K64" s="195">
        <f t="shared" si="5"/>
        <v>-35</v>
      </c>
      <c r="L64" s="195">
        <f t="shared" si="6"/>
        <v>-5</v>
      </c>
      <c r="M64">
        <v>50</v>
      </c>
      <c r="N64">
        <v>13</v>
      </c>
      <c r="O64">
        <v>13</v>
      </c>
      <c r="P64">
        <v>11</v>
      </c>
      <c r="Q64">
        <v>6</v>
      </c>
      <c r="R64">
        <v>22</v>
      </c>
      <c r="S64">
        <v>15</v>
      </c>
      <c r="T64">
        <v>39</v>
      </c>
      <c r="U64">
        <v>45</v>
      </c>
      <c r="V64">
        <v>21</v>
      </c>
      <c r="W64">
        <v>13</v>
      </c>
      <c r="X64">
        <v>24</v>
      </c>
      <c r="Y64">
        <v>25</v>
      </c>
      <c r="Z64" s="209">
        <f t="shared" si="7"/>
        <v>20.583333333333332</v>
      </c>
      <c r="AA64" s="198">
        <f t="shared" si="8"/>
        <v>27.83</v>
      </c>
      <c r="AB64" s="199">
        <f t="shared" si="9"/>
        <v>13.33</v>
      </c>
      <c r="AD64" s="213" t="s">
        <v>154</v>
      </c>
      <c r="AE64">
        <v>1459.521149238512</v>
      </c>
      <c r="AF64">
        <v>147.99866368840733</v>
      </c>
      <c r="AG64">
        <v>116.87698726407213</v>
      </c>
      <c r="AH64">
        <v>279.17374970482575</v>
      </c>
      <c r="AI64">
        <v>539.10928284476313</v>
      </c>
      <c r="AJ64">
        <v>115.21446889749578</v>
      </c>
      <c r="AK64">
        <v>4616.053671077987</v>
      </c>
      <c r="AL64">
        <v>7378.2004655896535</v>
      </c>
      <c r="AM64">
        <v>723.80833004937244</v>
      </c>
      <c r="AN64">
        <v>3982.539124567586</v>
      </c>
      <c r="AO64">
        <v>1304.4760648707634</v>
      </c>
      <c r="AP64">
        <v>3107.4155273669339</v>
      </c>
      <c r="AQ64" s="201">
        <v>25</v>
      </c>
      <c r="AR64" s="201">
        <f t="shared" si="20"/>
        <v>1980.8656237633647</v>
      </c>
      <c r="AS64" s="198">
        <f t="shared" si="11"/>
        <v>2712.162856567963</v>
      </c>
      <c r="AT64" s="199">
        <f t="shared" si="12"/>
        <v>275.56103561759977</v>
      </c>
      <c r="AU64">
        <f t="shared" si="13"/>
        <v>12</v>
      </c>
      <c r="AV64" s="210">
        <f t="shared" si="14"/>
        <v>96.236386579596669</v>
      </c>
      <c r="AW64" s="211">
        <f t="shared" si="15"/>
        <v>97.454648098022389</v>
      </c>
      <c r="AX64" s="212">
        <f t="shared" si="16"/>
        <v>20.672245732753172</v>
      </c>
      <c r="AY64" s="131"/>
      <c r="AZ64" s="206">
        <f t="shared" si="17"/>
        <v>4.7142748474402536</v>
      </c>
      <c r="BA64" s="207">
        <f t="shared" si="18"/>
        <v>0.67813707034004256</v>
      </c>
      <c r="BB64" s="131">
        <f t="shared" si="19"/>
        <v>-0.56035118330593381</v>
      </c>
      <c r="BC64" s="131"/>
      <c r="BD64" s="131"/>
    </row>
    <row r="65" spans="1:56" ht="16.5" thickTop="1" thickBot="1">
      <c r="A65" s="192" t="s">
        <v>8</v>
      </c>
      <c r="B65" s="208">
        <v>43008.83</v>
      </c>
      <c r="C65" s="208">
        <v>25.8001</v>
      </c>
      <c r="D65" s="194">
        <f t="shared" si="0"/>
        <v>3</v>
      </c>
      <c r="E65" s="194">
        <f t="shared" si="1"/>
        <v>43</v>
      </c>
      <c r="F65" s="195">
        <f t="shared" si="2"/>
        <v>-40</v>
      </c>
      <c r="G65" s="208">
        <v>49334.33</v>
      </c>
      <c r="H65" s="208">
        <v>28.3657</v>
      </c>
      <c r="I65" s="194">
        <f t="shared" si="3"/>
        <v>3</v>
      </c>
      <c r="J65" s="194">
        <f t="shared" si="4"/>
        <v>38</v>
      </c>
      <c r="K65" s="195">
        <f t="shared" si="5"/>
        <v>-35</v>
      </c>
      <c r="L65" s="195">
        <f t="shared" si="6"/>
        <v>-5</v>
      </c>
      <c r="M65">
        <v>75</v>
      </c>
      <c r="N65">
        <v>85258</v>
      </c>
      <c r="O65">
        <v>62592</v>
      </c>
      <c r="P65">
        <v>37249</v>
      </c>
      <c r="Q65">
        <v>45363</v>
      </c>
      <c r="R65">
        <v>31676</v>
      </c>
      <c r="S65">
        <v>33868</v>
      </c>
      <c r="T65">
        <v>76195</v>
      </c>
      <c r="U65">
        <v>63506</v>
      </c>
      <c r="V65">
        <v>33809</v>
      </c>
      <c r="W65">
        <v>37634</v>
      </c>
      <c r="X65">
        <v>26137</v>
      </c>
      <c r="Y65">
        <v>20772</v>
      </c>
      <c r="Z65" s="209">
        <f t="shared" si="7"/>
        <v>46171.583333333336</v>
      </c>
      <c r="AA65" s="198">
        <f t="shared" si="8"/>
        <v>43008.83</v>
      </c>
      <c r="AB65" s="199">
        <f t="shared" si="9"/>
        <v>49334.33</v>
      </c>
      <c r="AD65" s="200" t="s">
        <v>8</v>
      </c>
      <c r="AE65">
        <v>29763.971064946738</v>
      </c>
      <c r="AF65">
        <v>56245.121194762767</v>
      </c>
      <c r="AG65">
        <v>19603.818646230815</v>
      </c>
      <c r="AH65">
        <v>35734.239962217645</v>
      </c>
      <c r="AI65">
        <v>36218.368543885546</v>
      </c>
      <c r="AJ65">
        <v>24291.738020667326</v>
      </c>
      <c r="AK65">
        <v>423629.72075296048</v>
      </c>
      <c r="AL65">
        <v>416816.61812538229</v>
      </c>
      <c r="AM65">
        <v>113274.52385886689</v>
      </c>
      <c r="AN65">
        <v>226550.44821321047</v>
      </c>
      <c r="AO65">
        <v>103498.81740840896</v>
      </c>
      <c r="AP65">
        <v>94727.747426607544</v>
      </c>
      <c r="AQ65" s="201">
        <v>100</v>
      </c>
      <c r="AR65" s="201">
        <f t="shared" si="20"/>
        <v>131696.26110151233</v>
      </c>
      <c r="AS65" s="198">
        <f t="shared" si="11"/>
        <v>188189.69371506158</v>
      </c>
      <c r="AT65" s="199">
        <f t="shared" si="12"/>
        <v>31788.737385968776</v>
      </c>
      <c r="AU65">
        <f t="shared" si="13"/>
        <v>12</v>
      </c>
      <c r="AV65" s="210">
        <f t="shared" si="14"/>
        <v>2.8523228270241034</v>
      </c>
      <c r="AW65" s="211">
        <f t="shared" si="15"/>
        <v>4.3756059794014757</v>
      </c>
      <c r="AX65" s="212">
        <f t="shared" si="16"/>
        <v>0.64435328068646669</v>
      </c>
      <c r="AY65" s="131"/>
      <c r="AZ65" s="206">
        <f t="shared" si="17"/>
        <v>6.7906940347070019</v>
      </c>
      <c r="BA65" s="207">
        <f t="shared" si="18"/>
        <v>0.97682496402861063</v>
      </c>
      <c r="BB65" s="131">
        <f t="shared" si="19"/>
        <v>-3.382802414838719E-2</v>
      </c>
      <c r="BC65" s="131"/>
      <c r="BD65" s="131"/>
    </row>
    <row r="66" spans="1:56" ht="16.5" thickTop="1" thickBot="1">
      <c r="A66" s="192" t="s">
        <v>104</v>
      </c>
      <c r="B66" s="208">
        <v>801.83</v>
      </c>
      <c r="C66" s="208">
        <v>27.771699999999999</v>
      </c>
      <c r="D66" s="194">
        <f t="shared" si="0"/>
        <v>54</v>
      </c>
      <c r="E66" s="194">
        <f t="shared" si="1"/>
        <v>94</v>
      </c>
      <c r="F66" s="195">
        <f t="shared" si="2"/>
        <v>-40</v>
      </c>
      <c r="G66" s="208">
        <v>640.83000000000004</v>
      </c>
      <c r="H66" s="208">
        <v>31.699100000000001</v>
      </c>
      <c r="I66" s="194">
        <f t="shared" si="3"/>
        <v>57</v>
      </c>
      <c r="J66" s="194">
        <f t="shared" si="4"/>
        <v>117</v>
      </c>
      <c r="K66" s="195">
        <f t="shared" si="5"/>
        <v>-60</v>
      </c>
      <c r="L66" s="214">
        <f t="shared" si="6"/>
        <v>20</v>
      </c>
      <c r="M66">
        <v>75</v>
      </c>
      <c r="N66">
        <v>202</v>
      </c>
      <c r="O66">
        <v>294</v>
      </c>
      <c r="P66">
        <v>488</v>
      </c>
      <c r="Q66">
        <v>393</v>
      </c>
      <c r="R66">
        <v>1223</v>
      </c>
      <c r="S66">
        <v>1245</v>
      </c>
      <c r="T66">
        <v>427</v>
      </c>
      <c r="U66">
        <v>500</v>
      </c>
      <c r="V66">
        <v>499</v>
      </c>
      <c r="W66">
        <v>569</v>
      </c>
      <c r="X66">
        <v>1304</v>
      </c>
      <c r="Y66">
        <v>1512</v>
      </c>
      <c r="Z66" s="209">
        <f t="shared" si="7"/>
        <v>721.33333333333337</v>
      </c>
      <c r="AA66" s="198">
        <f t="shared" si="8"/>
        <v>801.83</v>
      </c>
      <c r="AB66" s="199">
        <f t="shared" si="9"/>
        <v>640.83000000000004</v>
      </c>
      <c r="AD66" s="213" t="s">
        <v>104</v>
      </c>
      <c r="AE66">
        <v>936.59362048673972</v>
      </c>
      <c r="AF66">
        <v>2351.6217958986795</v>
      </c>
      <c r="AG66">
        <v>1896.1364672912759</v>
      </c>
      <c r="AH66">
        <v>4344.6356614086017</v>
      </c>
      <c r="AI66">
        <v>7561.3805081008331</v>
      </c>
      <c r="AJ66">
        <v>7172.0910839441976</v>
      </c>
      <c r="AK66">
        <v>46742.402978301383</v>
      </c>
      <c r="AL66">
        <v>24817.209290150502</v>
      </c>
      <c r="AM66">
        <v>34623.498826560506</v>
      </c>
      <c r="AN66">
        <v>60283.385474896291</v>
      </c>
      <c r="AO66">
        <v>41168.542636938975</v>
      </c>
      <c r="AP66">
        <v>122421.67252668971</v>
      </c>
      <c r="AQ66" s="201">
        <v>75</v>
      </c>
      <c r="AR66" s="201">
        <f t="shared" si="20"/>
        <v>29526.597572555638</v>
      </c>
      <c r="AS66" s="198">
        <f t="shared" si="11"/>
        <v>47982.74571686174</v>
      </c>
      <c r="AT66" s="199">
        <f t="shared" si="12"/>
        <v>3153.6964628637907</v>
      </c>
      <c r="AU66">
        <f t="shared" si="13"/>
        <v>12</v>
      </c>
      <c r="AV66" s="210">
        <f t="shared" si="14"/>
        <v>40.933360775261974</v>
      </c>
      <c r="AW66" s="211">
        <f t="shared" si="15"/>
        <v>59.841544612775451</v>
      </c>
      <c r="AX66" s="212">
        <f t="shared" si="16"/>
        <v>4.9212684531994295</v>
      </c>
      <c r="AY66" s="131"/>
      <c r="AZ66" s="206">
        <f t="shared" si="17"/>
        <v>12.159780589467964</v>
      </c>
      <c r="BA66" s="207">
        <f t="shared" si="18"/>
        <v>1.749155119667432</v>
      </c>
      <c r="BB66" s="131">
        <f t="shared" si="19"/>
        <v>0.8066582369162244</v>
      </c>
      <c r="BC66" s="131"/>
      <c r="BD66" s="131"/>
    </row>
    <row r="67" spans="1:56" ht="16.5" thickTop="1" thickBot="1">
      <c r="A67" s="192" t="s">
        <v>19</v>
      </c>
      <c r="B67" s="208">
        <v>11237.83</v>
      </c>
      <c r="C67" s="208">
        <v>26.255099999999999</v>
      </c>
      <c r="D67" s="194">
        <f t="shared" si="0"/>
        <v>15</v>
      </c>
      <c r="E67" s="194">
        <f t="shared" si="1"/>
        <v>54</v>
      </c>
      <c r="F67" s="195">
        <f t="shared" si="2"/>
        <v>-39</v>
      </c>
      <c r="G67" s="208">
        <v>12171.17</v>
      </c>
      <c r="H67" s="208">
        <v>28.4574</v>
      </c>
      <c r="I67" s="194">
        <f t="shared" si="3"/>
        <v>13</v>
      </c>
      <c r="J67" s="194">
        <f t="shared" si="4"/>
        <v>41</v>
      </c>
      <c r="K67" s="195">
        <f t="shared" si="5"/>
        <v>-28</v>
      </c>
      <c r="L67" s="195">
        <f t="shared" si="6"/>
        <v>-11</v>
      </c>
      <c r="M67">
        <v>75</v>
      </c>
      <c r="N67">
        <v>11400</v>
      </c>
      <c r="O67">
        <v>10819</v>
      </c>
      <c r="P67">
        <v>11339</v>
      </c>
      <c r="Q67">
        <v>11634</v>
      </c>
      <c r="R67">
        <v>13299</v>
      </c>
      <c r="S67">
        <v>14536</v>
      </c>
      <c r="T67">
        <v>10800</v>
      </c>
      <c r="U67">
        <v>12807</v>
      </c>
      <c r="V67">
        <v>9792</v>
      </c>
      <c r="W67">
        <v>11453</v>
      </c>
      <c r="X67">
        <v>12632</v>
      </c>
      <c r="Y67">
        <v>9943</v>
      </c>
      <c r="Z67" s="209">
        <f t="shared" si="7"/>
        <v>11704.5</v>
      </c>
      <c r="AA67" s="198">
        <f t="shared" si="8"/>
        <v>11237.83</v>
      </c>
      <c r="AB67" s="199">
        <f t="shared" si="9"/>
        <v>12171.17</v>
      </c>
      <c r="AD67" s="200" t="s">
        <v>19</v>
      </c>
      <c r="AE67">
        <v>26824.792691418625</v>
      </c>
      <c r="AF67">
        <v>64608.678193032974</v>
      </c>
      <c r="AG67">
        <v>21304.153161497412</v>
      </c>
      <c r="AH67">
        <v>21100.937578570476</v>
      </c>
      <c r="AI67">
        <v>48122.83249398011</v>
      </c>
      <c r="AJ67">
        <v>18796.521696543725</v>
      </c>
      <c r="AK67">
        <v>211814.86037647986</v>
      </c>
      <c r="AL67">
        <v>428534.9282747262</v>
      </c>
      <c r="AM67">
        <v>41174.511150834136</v>
      </c>
      <c r="AN67">
        <v>162431.60207783518</v>
      </c>
      <c r="AO67">
        <v>123937.62979981233</v>
      </c>
      <c r="AP67">
        <v>88998.873689096872</v>
      </c>
      <c r="AQ67" s="201">
        <v>100</v>
      </c>
      <c r="AR67" s="201">
        <f t="shared" si="20"/>
        <v>104804.19343198567</v>
      </c>
      <c r="AS67" s="198">
        <f t="shared" si="11"/>
        <v>137286.29585330124</v>
      </c>
      <c r="AT67" s="199">
        <f t="shared" si="12"/>
        <v>29831.069777167435</v>
      </c>
      <c r="AU67">
        <f t="shared" si="13"/>
        <v>12</v>
      </c>
      <c r="AV67" s="210">
        <f t="shared" si="14"/>
        <v>8.9541794550801548</v>
      </c>
      <c r="AW67" s="211">
        <f t="shared" si="15"/>
        <v>12.2164417733051</v>
      </c>
      <c r="AX67" s="212">
        <f t="shared" si="16"/>
        <v>2.4509615572839287</v>
      </c>
      <c r="AY67" s="131"/>
      <c r="AZ67" s="206">
        <f t="shared" si="17"/>
        <v>4.984346546358295</v>
      </c>
      <c r="BA67" s="207">
        <f t="shared" si="18"/>
        <v>0.71698623306662457</v>
      </c>
      <c r="BB67" s="131">
        <f t="shared" si="19"/>
        <v>-0.479982677044128</v>
      </c>
      <c r="BC67" s="131"/>
      <c r="BD67" s="131"/>
    </row>
    <row r="68" spans="1:56" ht="16.5" thickTop="1" thickBot="1">
      <c r="A68" s="192" t="s">
        <v>330</v>
      </c>
      <c r="B68" s="208">
        <v>975.5</v>
      </c>
      <c r="C68" s="208">
        <v>27.566700000000001</v>
      </c>
      <c r="D68" s="194">
        <f t="shared" si="0"/>
        <v>48</v>
      </c>
      <c r="E68" s="194">
        <f t="shared" si="1"/>
        <v>87</v>
      </c>
      <c r="F68" s="195">
        <f t="shared" si="2"/>
        <v>-39</v>
      </c>
      <c r="G68" s="208">
        <v>978.5</v>
      </c>
      <c r="H68" s="208">
        <v>30.092400000000001</v>
      </c>
      <c r="I68" s="194">
        <f t="shared" si="3"/>
        <v>48</v>
      </c>
      <c r="J68" s="194">
        <f t="shared" si="4"/>
        <v>82</v>
      </c>
      <c r="K68" s="195">
        <f t="shared" si="5"/>
        <v>-34</v>
      </c>
      <c r="L68" s="195">
        <f t="shared" si="6"/>
        <v>-5</v>
      </c>
      <c r="M68">
        <v>75</v>
      </c>
      <c r="N68">
        <v>643</v>
      </c>
      <c r="O68">
        <v>803</v>
      </c>
      <c r="P68">
        <v>1001</v>
      </c>
      <c r="Q68">
        <v>913</v>
      </c>
      <c r="R68">
        <v>1151</v>
      </c>
      <c r="S68">
        <v>1360</v>
      </c>
      <c r="T68">
        <v>860</v>
      </c>
      <c r="U68">
        <v>1079</v>
      </c>
      <c r="V68">
        <v>883</v>
      </c>
      <c r="W68">
        <v>834</v>
      </c>
      <c r="X68">
        <v>1228</v>
      </c>
      <c r="Y68">
        <v>969</v>
      </c>
      <c r="Z68" s="209">
        <f t="shared" si="7"/>
        <v>977</v>
      </c>
      <c r="AA68" s="198">
        <f t="shared" si="8"/>
        <v>975.5</v>
      </c>
      <c r="AB68" s="199">
        <f t="shared" si="9"/>
        <v>978.5</v>
      </c>
      <c r="AD68" s="213" t="s">
        <v>330</v>
      </c>
      <c r="AE68">
        <v>9483.9964080127302</v>
      </c>
      <c r="AF68">
        <v>18298.532593787269</v>
      </c>
      <c r="AG68">
        <v>8299.7207715505428</v>
      </c>
      <c r="AH68">
        <v>6101.8012916138741</v>
      </c>
      <c r="AI68">
        <v>17859.869780686717</v>
      </c>
      <c r="AJ68">
        <v>5001.6143069096943</v>
      </c>
      <c r="AK68">
        <v>64296.129976993245</v>
      </c>
      <c r="AL68">
        <v>174039.26120674674</v>
      </c>
      <c r="AM68">
        <v>29933.303813705756</v>
      </c>
      <c r="AN68">
        <v>43522.470146069718</v>
      </c>
      <c r="AO68">
        <v>53204.282610068374</v>
      </c>
      <c r="AP68">
        <v>36904.252752919303</v>
      </c>
      <c r="AQ68" s="201">
        <v>75</v>
      </c>
      <c r="AR68" s="201">
        <f t="shared" si="20"/>
        <v>38912.102971588662</v>
      </c>
      <c r="AS68" s="198">
        <f t="shared" si="11"/>
        <v>55309.055869748147</v>
      </c>
      <c r="AT68" s="199">
        <f t="shared" si="12"/>
        <v>9604.7216886599217</v>
      </c>
      <c r="AU68">
        <f t="shared" si="13"/>
        <v>12</v>
      </c>
      <c r="AV68" s="210">
        <f t="shared" si="14"/>
        <v>39.828150431513471</v>
      </c>
      <c r="AW68" s="211">
        <f t="shared" si="15"/>
        <v>56.69816080958293</v>
      </c>
      <c r="AX68" s="212">
        <f t="shared" si="16"/>
        <v>9.8157605402758517</v>
      </c>
      <c r="AY68" s="131"/>
      <c r="AZ68" s="206">
        <f t="shared" si="17"/>
        <v>5.7762371623614959</v>
      </c>
      <c r="BA68" s="207">
        <f t="shared" si="18"/>
        <v>0.83089778887202415</v>
      </c>
      <c r="BB68" s="131">
        <f t="shared" si="19"/>
        <v>-0.26725707704552171</v>
      </c>
      <c r="BC68" s="131"/>
      <c r="BD68" s="131"/>
    </row>
    <row r="69" spans="1:56" ht="16.5" thickTop="1" thickBot="1">
      <c r="A69" s="192" t="s">
        <v>317</v>
      </c>
      <c r="B69" s="208">
        <v>749.5</v>
      </c>
      <c r="C69" s="208">
        <v>27.848400000000002</v>
      </c>
      <c r="D69" s="194">
        <f t="shared" si="0"/>
        <v>57</v>
      </c>
      <c r="E69" s="194">
        <f t="shared" si="1"/>
        <v>95</v>
      </c>
      <c r="F69" s="195">
        <f t="shared" si="2"/>
        <v>-38</v>
      </c>
      <c r="G69" s="208">
        <v>606.33000000000004</v>
      </c>
      <c r="H69" s="208">
        <v>30.554099999999998</v>
      </c>
      <c r="I69" s="194">
        <f t="shared" si="3"/>
        <v>60</v>
      </c>
      <c r="J69" s="194">
        <f t="shared" si="4"/>
        <v>92</v>
      </c>
      <c r="K69" s="195">
        <f t="shared" si="5"/>
        <v>-32</v>
      </c>
      <c r="L69" s="195">
        <f t="shared" si="6"/>
        <v>-6</v>
      </c>
      <c r="M69">
        <v>75</v>
      </c>
      <c r="N69">
        <v>662</v>
      </c>
      <c r="O69">
        <v>748</v>
      </c>
      <c r="P69">
        <v>517</v>
      </c>
      <c r="Q69">
        <v>385</v>
      </c>
      <c r="R69">
        <v>805</v>
      </c>
      <c r="S69">
        <v>521</v>
      </c>
      <c r="T69">
        <v>1098</v>
      </c>
      <c r="U69">
        <v>986</v>
      </c>
      <c r="V69">
        <v>518</v>
      </c>
      <c r="W69">
        <v>532</v>
      </c>
      <c r="X69">
        <v>558</v>
      </c>
      <c r="Y69">
        <v>805</v>
      </c>
      <c r="Z69" s="209">
        <f t="shared" si="7"/>
        <v>677.91666666666663</v>
      </c>
      <c r="AA69" s="198">
        <f t="shared" si="8"/>
        <v>749.5</v>
      </c>
      <c r="AB69" s="199">
        <f t="shared" si="9"/>
        <v>606.33000000000004</v>
      </c>
      <c r="AD69" s="213" t="s">
        <v>317</v>
      </c>
      <c r="AE69">
        <v>10306.589532659305</v>
      </c>
      <c r="AF69">
        <v>13119.638421924934</v>
      </c>
      <c r="AG69">
        <v>3792.2729345825587</v>
      </c>
      <c r="AH69">
        <v>4956.2027212029461</v>
      </c>
      <c r="AI69">
        <v>10186.945707971196</v>
      </c>
      <c r="AJ69">
        <v>4445.648270714697</v>
      </c>
      <c r="AK69">
        <v>87224.408164927125</v>
      </c>
      <c r="AL69">
        <v>129182.69273814118</v>
      </c>
      <c r="AM69">
        <v>23978.668021898207</v>
      </c>
      <c r="AN69">
        <v>52479.735182568256</v>
      </c>
      <c r="AO69">
        <v>24478.96190907032</v>
      </c>
      <c r="AP69">
        <v>25558.214950813664</v>
      </c>
      <c r="AQ69" s="201">
        <v>75</v>
      </c>
      <c r="AR69" s="201">
        <f t="shared" si="20"/>
        <v>32475.831546372865</v>
      </c>
      <c r="AS69" s="198">
        <f t="shared" si="11"/>
        <v>45498.396942539337</v>
      </c>
      <c r="AT69" s="199">
        <f t="shared" si="12"/>
        <v>6974.2777005124071</v>
      </c>
      <c r="AU69">
        <f t="shared" si="13"/>
        <v>12</v>
      </c>
      <c r="AV69" s="210">
        <f t="shared" si="14"/>
        <v>47.905344628945841</v>
      </c>
      <c r="AW69" s="211">
        <f t="shared" si="15"/>
        <v>60.704999256223267</v>
      </c>
      <c r="AX69" s="212">
        <f t="shared" si="16"/>
        <v>11.502445368879004</v>
      </c>
      <c r="AY69" s="131"/>
      <c r="AZ69" s="206">
        <f t="shared" si="17"/>
        <v>5.2775733602236103</v>
      </c>
      <c r="BA69" s="207">
        <f t="shared" si="18"/>
        <v>0.75916620324968243</v>
      </c>
      <c r="BB69" s="131">
        <f t="shared" si="19"/>
        <v>-0.39751232735629655</v>
      </c>
      <c r="BC69" s="131"/>
      <c r="BD69" s="131"/>
    </row>
    <row r="70" spans="1:56" ht="16.5" thickTop="1" thickBot="1">
      <c r="A70" s="192" t="s">
        <v>311</v>
      </c>
      <c r="B70" s="208">
        <v>10.17</v>
      </c>
      <c r="C70" s="208">
        <v>33.261699999999998</v>
      </c>
      <c r="D70" s="194">
        <f t="shared" si="0"/>
        <v>190</v>
      </c>
      <c r="E70" s="194">
        <f t="shared" si="1"/>
        <v>226</v>
      </c>
      <c r="F70" s="195">
        <f t="shared" si="2"/>
        <v>-36</v>
      </c>
      <c r="G70" s="208">
        <v>10.33</v>
      </c>
      <c r="H70" s="208">
        <v>35.4557</v>
      </c>
      <c r="I70" s="194">
        <f t="shared" si="3"/>
        <v>185</v>
      </c>
      <c r="J70" s="194">
        <f t="shared" si="4"/>
        <v>218</v>
      </c>
      <c r="K70" s="195">
        <f t="shared" si="5"/>
        <v>-33</v>
      </c>
      <c r="L70" s="195">
        <f t="shared" si="6"/>
        <v>-3</v>
      </c>
      <c r="M70">
        <v>50</v>
      </c>
      <c r="N70">
        <v>6</v>
      </c>
      <c r="O70">
        <v>5</v>
      </c>
      <c r="P70">
        <v>10</v>
      </c>
      <c r="Q70">
        <v>7</v>
      </c>
      <c r="R70">
        <v>22</v>
      </c>
      <c r="S70">
        <v>12</v>
      </c>
      <c r="T70">
        <v>11</v>
      </c>
      <c r="U70">
        <v>6</v>
      </c>
      <c r="V70">
        <v>9</v>
      </c>
      <c r="W70">
        <v>10</v>
      </c>
      <c r="X70">
        <v>13</v>
      </c>
      <c r="Y70">
        <v>12</v>
      </c>
      <c r="Z70" s="209">
        <f t="shared" si="7"/>
        <v>10.25</v>
      </c>
      <c r="AA70" s="198">
        <f t="shared" si="8"/>
        <v>10.17</v>
      </c>
      <c r="AB70" s="199">
        <f t="shared" si="9"/>
        <v>10.33</v>
      </c>
      <c r="AD70" s="200" t="s">
        <v>311</v>
      </c>
      <c r="AE70">
        <v>760.75041265231766</v>
      </c>
      <c r="AF70">
        <v>330.71400678186694</v>
      </c>
      <c r="AG70">
        <v>111.34145916465232</v>
      </c>
      <c r="AH70">
        <v>47.014031172729972</v>
      </c>
      <c r="AI70">
        <v>716.30685636357896</v>
      </c>
      <c r="AJ70">
        <v>171.03859475583965</v>
      </c>
      <c r="AK70">
        <v>3152.857571015712</v>
      </c>
      <c r="AL70">
        <v>2719.363456355416</v>
      </c>
      <c r="AM70">
        <v>3168.2355859723343</v>
      </c>
      <c r="AN70">
        <v>109.09739318627817</v>
      </c>
      <c r="AO70">
        <v>1467.6118648563145</v>
      </c>
      <c r="AP70">
        <v>340.49727872451888</v>
      </c>
      <c r="AQ70" s="201">
        <v>25</v>
      </c>
      <c r="AR70" s="201">
        <f t="shared" si="20"/>
        <v>1091.23570925013</v>
      </c>
      <c r="AS70" s="198">
        <f t="shared" si="11"/>
        <v>1067.6537253653378</v>
      </c>
      <c r="AT70" s="199">
        <f t="shared" si="12"/>
        <v>233.33001517896611</v>
      </c>
      <c r="AU70">
        <f t="shared" si="13"/>
        <v>12</v>
      </c>
      <c r="AV70" s="210">
        <f t="shared" si="14"/>
        <v>106.46202041464683</v>
      </c>
      <c r="AW70" s="211">
        <f t="shared" si="15"/>
        <v>104.98070062589359</v>
      </c>
      <c r="AX70" s="212">
        <f t="shared" si="16"/>
        <v>22.587610375504948</v>
      </c>
      <c r="AY70" s="131"/>
      <c r="AZ70" s="206">
        <f t="shared" si="17"/>
        <v>4.647711682672707</v>
      </c>
      <c r="BA70" s="207">
        <f t="shared" si="18"/>
        <v>0.6685621195769289</v>
      </c>
      <c r="BB70" s="131">
        <f t="shared" si="19"/>
        <v>-0.58086648005573938</v>
      </c>
      <c r="BC70" s="131"/>
      <c r="BD70" s="131"/>
    </row>
    <row r="71" spans="1:56" ht="16.5" thickTop="1" thickBot="1">
      <c r="A71" s="192" t="s">
        <v>258</v>
      </c>
      <c r="B71" s="208">
        <v>10</v>
      </c>
      <c r="C71" s="208">
        <v>33.596699999999998</v>
      </c>
      <c r="D71" s="194">
        <f t="shared" si="0"/>
        <v>193</v>
      </c>
      <c r="E71" s="194">
        <f t="shared" si="1"/>
        <v>228</v>
      </c>
      <c r="F71" s="195">
        <f t="shared" si="2"/>
        <v>-35</v>
      </c>
      <c r="G71" s="208">
        <v>9.5</v>
      </c>
      <c r="H71" s="208">
        <v>36.187399999999997</v>
      </c>
      <c r="I71" s="194">
        <f t="shared" si="3"/>
        <v>186</v>
      </c>
      <c r="J71" s="194">
        <f t="shared" si="4"/>
        <v>225</v>
      </c>
      <c r="K71" s="195">
        <f t="shared" si="5"/>
        <v>-39</v>
      </c>
      <c r="L71" s="195">
        <f t="shared" si="6"/>
        <v>4</v>
      </c>
      <c r="M71">
        <v>50</v>
      </c>
      <c r="N71">
        <v>5</v>
      </c>
      <c r="O71">
        <v>11</v>
      </c>
      <c r="P71">
        <v>5</v>
      </c>
      <c r="Q71">
        <v>9</v>
      </c>
      <c r="R71">
        <v>13</v>
      </c>
      <c r="S71">
        <v>14</v>
      </c>
      <c r="T71">
        <v>11</v>
      </c>
      <c r="U71">
        <v>13</v>
      </c>
      <c r="V71">
        <v>8</v>
      </c>
      <c r="W71">
        <v>7</v>
      </c>
      <c r="X71">
        <v>10</v>
      </c>
      <c r="Y71">
        <v>11</v>
      </c>
      <c r="Z71" s="209">
        <f t="shared" si="7"/>
        <v>9.75</v>
      </c>
      <c r="AA71" s="198">
        <f t="shared" si="8"/>
        <v>10</v>
      </c>
      <c r="AB71" s="199">
        <f t="shared" si="9"/>
        <v>9.5</v>
      </c>
      <c r="AD71" s="200" t="s">
        <v>258</v>
      </c>
      <c r="AE71">
        <v>44.6713949475498</v>
      </c>
      <c r="AF71">
        <v>412.84039761545847</v>
      </c>
      <c r="AG71">
        <v>48.464184997000402</v>
      </c>
      <c r="AH71">
        <v>171.85160115082363</v>
      </c>
      <c r="AI71">
        <v>783.85008108854345</v>
      </c>
      <c r="AJ71">
        <v>63.919228714585842</v>
      </c>
      <c r="AK71">
        <v>1900.8701693624134</v>
      </c>
      <c r="AL71">
        <v>4637.2483325746916</v>
      </c>
      <c r="AM71">
        <v>1175.8301011704189</v>
      </c>
      <c r="AN71">
        <v>109.09739318627817</v>
      </c>
      <c r="AO71">
        <v>451.71053709414258</v>
      </c>
      <c r="AP71">
        <v>719.82353274774391</v>
      </c>
      <c r="AQ71" s="201">
        <v>25</v>
      </c>
      <c r="AR71" s="201">
        <f t="shared" si="20"/>
        <v>876.68141288747074</v>
      </c>
      <c r="AS71" s="198">
        <f t="shared" si="11"/>
        <v>846.41893686251035</v>
      </c>
      <c r="AT71" s="199">
        <f t="shared" si="12"/>
        <v>140.50991189725718</v>
      </c>
      <c r="AU71">
        <f t="shared" si="13"/>
        <v>12</v>
      </c>
      <c r="AV71" s="210">
        <f t="shared" si="14"/>
        <v>89.916042347432892</v>
      </c>
      <c r="AW71" s="211">
        <f t="shared" si="15"/>
        <v>84.641893686251038</v>
      </c>
      <c r="AX71" s="212">
        <f t="shared" si="16"/>
        <v>14.790517041816546</v>
      </c>
      <c r="AY71" s="131"/>
      <c r="AZ71" s="206">
        <f t="shared" si="17"/>
        <v>5.7227136446242497</v>
      </c>
      <c r="BA71" s="207">
        <f t="shared" si="18"/>
        <v>0.82319855989466884</v>
      </c>
      <c r="BB71" s="131">
        <f t="shared" si="19"/>
        <v>-0.28068763650708067</v>
      </c>
      <c r="BC71" s="131"/>
      <c r="BD71" s="131"/>
    </row>
    <row r="72" spans="1:56" ht="16.5" thickTop="1" thickBot="1">
      <c r="A72" s="192" t="s">
        <v>358</v>
      </c>
      <c r="B72" s="208">
        <v>150.33000000000001</v>
      </c>
      <c r="C72" s="208">
        <v>29.575099999999999</v>
      </c>
      <c r="D72" s="194">
        <f t="shared" ref="D72:D135" si="21">RANK(B72,$B$8:$B$235,0)</f>
        <v>108</v>
      </c>
      <c r="E72" s="194">
        <f t="shared" ref="E72:E135" si="22">RANK(C72,$C$8:$C$235,1)</f>
        <v>143</v>
      </c>
      <c r="F72" s="195">
        <f t="shared" ref="F72:F135" si="23">D72-E72</f>
        <v>-35</v>
      </c>
      <c r="G72" s="208">
        <v>181</v>
      </c>
      <c r="H72" s="208">
        <v>31.8291</v>
      </c>
      <c r="I72" s="194">
        <f t="shared" ref="I72:I135" si="24">RANK(G72,$G$8:$G$235,0)</f>
        <v>97</v>
      </c>
      <c r="J72" s="194">
        <f t="shared" ref="J72:J135" si="25">RANK(H72,$H$8:$H$235,1)</f>
        <v>121</v>
      </c>
      <c r="K72" s="195">
        <f t="shared" ref="K72:K135" si="26">I72-J72</f>
        <v>-24</v>
      </c>
      <c r="L72" s="195">
        <f t="shared" ref="L72:L135" si="27">F72-K72</f>
        <v>-11</v>
      </c>
      <c r="M72">
        <v>75</v>
      </c>
      <c r="N72">
        <v>189</v>
      </c>
      <c r="O72">
        <v>171</v>
      </c>
      <c r="P72">
        <v>180</v>
      </c>
      <c r="Q72">
        <v>176</v>
      </c>
      <c r="R72">
        <v>204</v>
      </c>
      <c r="S72">
        <v>166</v>
      </c>
      <c r="T72">
        <v>164</v>
      </c>
      <c r="U72">
        <v>165</v>
      </c>
      <c r="V72">
        <v>141</v>
      </c>
      <c r="W72">
        <v>122</v>
      </c>
      <c r="X72">
        <v>157</v>
      </c>
      <c r="Y72">
        <v>153</v>
      </c>
      <c r="Z72" s="209">
        <f t="shared" ref="Z72:Z135" si="28">AVERAGE(N72:Y72)</f>
        <v>165.66666666666666</v>
      </c>
      <c r="AA72" s="198">
        <f t="shared" ref="AA72:AA135" si="29">B72</f>
        <v>150.33000000000001</v>
      </c>
      <c r="AB72" s="199">
        <f t="shared" ref="AB72:AB135" si="30">G72</f>
        <v>181</v>
      </c>
      <c r="AD72" s="213" t="s">
        <v>358</v>
      </c>
      <c r="AE72">
        <v>1261.8103733979372</v>
      </c>
      <c r="AF72">
        <v>10509.747144671532</v>
      </c>
      <c r="AG72">
        <v>3101.7078398080275</v>
      </c>
      <c r="AH72">
        <v>1764.4703636369459</v>
      </c>
      <c r="AI72">
        <v>9117.571804816318</v>
      </c>
      <c r="AJ72">
        <v>865.97291654246192</v>
      </c>
      <c r="AK72">
        <v>16640.882025981842</v>
      </c>
      <c r="AL72">
        <v>60685.039316103575</v>
      </c>
      <c r="AM72">
        <v>4238.8696905263196</v>
      </c>
      <c r="AN72">
        <v>10151.97512986473</v>
      </c>
      <c r="AO72">
        <v>21016.790615004098</v>
      </c>
      <c r="AP72">
        <v>7390.721308829372</v>
      </c>
      <c r="AQ72" s="201">
        <v>50</v>
      </c>
      <c r="AR72" s="201">
        <f t="shared" ref="AR72:AR103" si="31">AVERAGE(AE72:AP72)</f>
        <v>12228.796544098599</v>
      </c>
      <c r="AS72" s="198">
        <f t="shared" ref="AS72:AS135" si="32">2^- C72*$E$239</f>
        <v>13746.989526742087</v>
      </c>
      <c r="AT72" s="199">
        <f t="shared" ref="AT72:AT135" si="33">2^- H72*$E$239</f>
        <v>2881.9470122421467</v>
      </c>
      <c r="AU72">
        <f t="shared" ref="AU72:AU135" si="34">COUNT(AE72:AP72)</f>
        <v>12</v>
      </c>
      <c r="AV72" s="210">
        <f t="shared" ref="AV72:AV135" si="35">AR72/Z72</f>
        <v>73.815673304418112</v>
      </c>
      <c r="AW72" s="211">
        <f t="shared" ref="AW72:AW135" si="36">AS72/AA72</f>
        <v>91.44541692770629</v>
      </c>
      <c r="AX72" s="212">
        <f t="shared" ref="AX72:AX135" si="37">AT72/AB72</f>
        <v>15.922359183658269</v>
      </c>
      <c r="AY72" s="131"/>
      <c r="AZ72" s="206">
        <f t="shared" ref="AZ72:AZ135" si="38">AW72/AX72</f>
        <v>5.7432077666957948</v>
      </c>
      <c r="BA72" s="207">
        <f t="shared" ref="BA72:BA135" si="39">AZ72/$BC$6</f>
        <v>0.82614658994182122</v>
      </c>
      <c r="BB72" s="131">
        <f t="shared" ref="BB72:BB135" si="40">LOG(BA72,2)</f>
        <v>-0.27553030135610307</v>
      </c>
      <c r="BC72" s="131"/>
      <c r="BD72" s="131"/>
    </row>
    <row r="73" spans="1:56" ht="16.5" thickTop="1" thickBot="1">
      <c r="A73" s="192" t="s">
        <v>285</v>
      </c>
      <c r="B73" s="208">
        <v>44.5</v>
      </c>
      <c r="C73" s="208">
        <v>30.7684</v>
      </c>
      <c r="D73" s="194">
        <f t="shared" si="21"/>
        <v>152</v>
      </c>
      <c r="E73" s="194">
        <f t="shared" si="22"/>
        <v>186</v>
      </c>
      <c r="F73" s="195">
        <f t="shared" si="23"/>
        <v>-34</v>
      </c>
      <c r="G73" s="208">
        <v>71</v>
      </c>
      <c r="H73" s="208">
        <v>33.397399999999998</v>
      </c>
      <c r="I73" s="194">
        <f t="shared" si="24"/>
        <v>129</v>
      </c>
      <c r="J73" s="194">
        <f t="shared" si="25"/>
        <v>168</v>
      </c>
      <c r="K73" s="195">
        <f t="shared" si="26"/>
        <v>-39</v>
      </c>
      <c r="L73" s="195">
        <f t="shared" si="27"/>
        <v>5</v>
      </c>
      <c r="M73">
        <v>75</v>
      </c>
      <c r="N73">
        <v>28</v>
      </c>
      <c r="O73">
        <v>39</v>
      </c>
      <c r="P73">
        <v>107</v>
      </c>
      <c r="Q73">
        <v>61</v>
      </c>
      <c r="R73">
        <v>113</v>
      </c>
      <c r="S73">
        <v>78</v>
      </c>
      <c r="T73">
        <v>51</v>
      </c>
      <c r="U73">
        <v>51</v>
      </c>
      <c r="V73">
        <v>38</v>
      </c>
      <c r="W73">
        <v>22</v>
      </c>
      <c r="X73">
        <v>52</v>
      </c>
      <c r="Y73">
        <v>53</v>
      </c>
      <c r="Z73" s="209">
        <f t="shared" si="28"/>
        <v>57.75</v>
      </c>
      <c r="AA73" s="198">
        <f t="shared" si="29"/>
        <v>44.5</v>
      </c>
      <c r="AB73" s="199">
        <f t="shared" si="30"/>
        <v>71</v>
      </c>
      <c r="AD73" s="213" t="s">
        <v>285</v>
      </c>
      <c r="AE73">
        <v>1153.0820034367414</v>
      </c>
      <c r="AF73">
        <v>3614.1491738926134</v>
      </c>
      <c r="AG73">
        <v>548.30966169693295</v>
      </c>
      <c r="AH73">
        <v>520.95663769128339</v>
      </c>
      <c r="AI73">
        <v>1462.7159721488272</v>
      </c>
      <c r="AJ73">
        <v>483.77020078588799</v>
      </c>
      <c r="AK73">
        <v>7763.2459692564689</v>
      </c>
      <c r="AL73">
        <v>18293.62385776973</v>
      </c>
      <c r="AM73">
        <v>5830.742520964026</v>
      </c>
      <c r="AN73">
        <v>961.71980544609312</v>
      </c>
      <c r="AO73">
        <v>8075.0459716316582</v>
      </c>
      <c r="AP73">
        <v>7339.6698676650558</v>
      </c>
      <c r="AQ73" s="201">
        <v>25</v>
      </c>
      <c r="AR73" s="201">
        <f t="shared" si="31"/>
        <v>4670.5859701987765</v>
      </c>
      <c r="AS73" s="198">
        <f t="shared" si="32"/>
        <v>6011.5782981108541</v>
      </c>
      <c r="AT73" s="199">
        <f t="shared" si="33"/>
        <v>971.8084016237334</v>
      </c>
      <c r="AU73">
        <f t="shared" si="34"/>
        <v>12</v>
      </c>
      <c r="AV73" s="210">
        <f t="shared" si="35"/>
        <v>80.875947535909546</v>
      </c>
      <c r="AW73" s="211">
        <f t="shared" si="36"/>
        <v>135.09164714855851</v>
      </c>
      <c r="AX73" s="212">
        <f t="shared" si="37"/>
        <v>13.687442276390611</v>
      </c>
      <c r="AY73" s="131"/>
      <c r="AZ73" s="206">
        <f t="shared" si="38"/>
        <v>9.8697510039240353</v>
      </c>
      <c r="BA73" s="207">
        <f t="shared" si="39"/>
        <v>1.419739885217111</v>
      </c>
      <c r="BB73" s="131">
        <f t="shared" si="40"/>
        <v>0.50562663347498071</v>
      </c>
      <c r="BC73" s="131"/>
      <c r="BD73" s="131"/>
    </row>
    <row r="74" spans="1:56" ht="16.5" thickTop="1" thickBot="1">
      <c r="A74" s="192" t="s">
        <v>341</v>
      </c>
      <c r="B74" s="208">
        <v>2977.67</v>
      </c>
      <c r="C74" s="208">
        <v>26.416699999999999</v>
      </c>
      <c r="D74" s="194">
        <f t="shared" si="21"/>
        <v>26</v>
      </c>
      <c r="E74" s="194">
        <f t="shared" si="22"/>
        <v>58</v>
      </c>
      <c r="F74" s="195">
        <f t="shared" si="23"/>
        <v>-32</v>
      </c>
      <c r="G74" s="208">
        <v>3324.83</v>
      </c>
      <c r="H74" s="208">
        <v>29.0441</v>
      </c>
      <c r="I74" s="194">
        <f t="shared" si="24"/>
        <v>24</v>
      </c>
      <c r="J74" s="194">
        <f t="shared" si="25"/>
        <v>54</v>
      </c>
      <c r="K74" s="195">
        <f t="shared" si="26"/>
        <v>-30</v>
      </c>
      <c r="L74" s="195">
        <f t="shared" si="27"/>
        <v>-2</v>
      </c>
      <c r="M74">
        <v>75</v>
      </c>
      <c r="N74">
        <v>2641</v>
      </c>
      <c r="O74">
        <v>2768</v>
      </c>
      <c r="P74">
        <v>3060</v>
      </c>
      <c r="Q74">
        <v>2711</v>
      </c>
      <c r="R74">
        <v>4383</v>
      </c>
      <c r="S74">
        <v>4386</v>
      </c>
      <c r="T74">
        <v>3511</v>
      </c>
      <c r="U74">
        <v>3156</v>
      </c>
      <c r="V74">
        <v>2742</v>
      </c>
      <c r="W74">
        <v>2425</v>
      </c>
      <c r="X74">
        <v>3292</v>
      </c>
      <c r="Y74">
        <v>2740</v>
      </c>
      <c r="Z74" s="209">
        <f t="shared" si="28"/>
        <v>3151.25</v>
      </c>
      <c r="AA74" s="198">
        <f t="shared" si="29"/>
        <v>2977.67</v>
      </c>
      <c r="AB74" s="199">
        <f t="shared" si="30"/>
        <v>3324.83</v>
      </c>
      <c r="AD74" s="200" t="s">
        <v>341</v>
      </c>
      <c r="AE74">
        <v>14475.036855478287</v>
      </c>
      <c r="AF74">
        <v>37366.047321810271</v>
      </c>
      <c r="AG74">
        <v>15274.601115231117</v>
      </c>
      <c r="AH74">
        <v>13634.928204385316</v>
      </c>
      <c r="AI74">
        <v>38019.025714125601</v>
      </c>
      <c r="AJ74">
        <v>14344.182167888372</v>
      </c>
      <c r="AK74">
        <v>196265.12095582159</v>
      </c>
      <c r="AL74">
        <v>329302.34779023216</v>
      </c>
      <c r="AM74">
        <v>66426.160219639671</v>
      </c>
      <c r="AN74">
        <v>121405.37916031072</v>
      </c>
      <c r="AO74">
        <v>99973.267735541216</v>
      </c>
      <c r="AP74">
        <v>65604.149926707149</v>
      </c>
      <c r="AQ74" s="201">
        <v>100</v>
      </c>
      <c r="AR74" s="201">
        <f t="shared" si="31"/>
        <v>84340.853930597616</v>
      </c>
      <c r="AS74" s="198">
        <f t="shared" si="32"/>
        <v>122738.47984393494</v>
      </c>
      <c r="AT74" s="199">
        <f t="shared" si="33"/>
        <v>19863.443047125915</v>
      </c>
      <c r="AU74">
        <f t="shared" si="34"/>
        <v>12</v>
      </c>
      <c r="AV74" s="210">
        <f t="shared" si="35"/>
        <v>26.764253528154736</v>
      </c>
      <c r="AW74" s="211">
        <f t="shared" si="36"/>
        <v>41.219638121059397</v>
      </c>
      <c r="AX74" s="212">
        <f t="shared" si="37"/>
        <v>5.9742732852885458</v>
      </c>
      <c r="AY74" s="131"/>
      <c r="AZ74" s="206">
        <f t="shared" si="38"/>
        <v>6.899523365052854</v>
      </c>
      <c r="BA74" s="207">
        <f t="shared" si="39"/>
        <v>0.9924798008033221</v>
      </c>
      <c r="BB74" s="131">
        <f t="shared" si="40"/>
        <v>-1.0890354422618749E-2</v>
      </c>
      <c r="BC74" s="131"/>
      <c r="BD74" s="131"/>
    </row>
    <row r="75" spans="1:56" ht="16.5" thickTop="1" thickBot="1">
      <c r="A75" s="192" t="s">
        <v>238</v>
      </c>
      <c r="B75" s="208">
        <v>1968</v>
      </c>
      <c r="C75" s="208">
        <v>26.756699999999999</v>
      </c>
      <c r="D75" s="194">
        <f t="shared" si="21"/>
        <v>30</v>
      </c>
      <c r="E75" s="194">
        <f t="shared" si="22"/>
        <v>62</v>
      </c>
      <c r="F75" s="195">
        <f t="shared" si="23"/>
        <v>-32</v>
      </c>
      <c r="G75" s="208">
        <v>2097.67</v>
      </c>
      <c r="H75" s="208">
        <v>29.8674</v>
      </c>
      <c r="I75" s="194">
        <f t="shared" si="24"/>
        <v>29</v>
      </c>
      <c r="J75" s="194">
        <f t="shared" si="25"/>
        <v>74</v>
      </c>
      <c r="K75" s="195">
        <f t="shared" si="26"/>
        <v>-45</v>
      </c>
      <c r="L75" s="195">
        <f t="shared" si="27"/>
        <v>13</v>
      </c>
      <c r="M75">
        <v>75</v>
      </c>
      <c r="N75">
        <v>1508</v>
      </c>
      <c r="O75">
        <v>1858</v>
      </c>
      <c r="P75">
        <v>2405</v>
      </c>
      <c r="Q75">
        <v>1609</v>
      </c>
      <c r="R75">
        <v>2717</v>
      </c>
      <c r="S75">
        <v>2489</v>
      </c>
      <c r="T75">
        <v>1521</v>
      </c>
      <c r="U75">
        <v>2280</v>
      </c>
      <c r="V75">
        <v>2010</v>
      </c>
      <c r="W75">
        <v>2547</v>
      </c>
      <c r="X75">
        <v>2059</v>
      </c>
      <c r="Y75">
        <v>1391</v>
      </c>
      <c r="Z75" s="209">
        <f t="shared" si="28"/>
        <v>2032.8333333333333</v>
      </c>
      <c r="AA75" s="198">
        <f t="shared" si="29"/>
        <v>1968</v>
      </c>
      <c r="AB75" s="199">
        <f t="shared" si="30"/>
        <v>2097.67</v>
      </c>
      <c r="AD75" s="200" t="s">
        <v>238</v>
      </c>
      <c r="AE75">
        <v>9097.6574620162719</v>
      </c>
      <c r="AF75">
        <v>8655.7333421049971</v>
      </c>
      <c r="AG75">
        <v>7637.3005576155438</v>
      </c>
      <c r="AH75">
        <v>9121.2730760887243</v>
      </c>
      <c r="AI75">
        <v>21386.813729639511</v>
      </c>
      <c r="AJ75">
        <v>17058.203492948018</v>
      </c>
      <c r="AK75">
        <v>137821.77170625111</v>
      </c>
      <c r="AL75">
        <v>169280.14845672168</v>
      </c>
      <c r="AM75">
        <v>48626.795507083443</v>
      </c>
      <c r="AN75">
        <v>117269.86625783966</v>
      </c>
      <c r="AO75">
        <v>61115.671912982798</v>
      </c>
      <c r="AP75">
        <v>102232.85980325431</v>
      </c>
      <c r="AQ75" s="201">
        <v>75</v>
      </c>
      <c r="AR75" s="201">
        <f t="shared" si="31"/>
        <v>59108.674608712165</v>
      </c>
      <c r="AS75" s="198">
        <f t="shared" si="32"/>
        <v>96968.469632019027</v>
      </c>
      <c r="AT75" s="199">
        <f t="shared" si="33"/>
        <v>11225.780188468474</v>
      </c>
      <c r="AU75">
        <f t="shared" si="34"/>
        <v>12</v>
      </c>
      <c r="AV75" s="210">
        <f t="shared" si="35"/>
        <v>29.07699005101853</v>
      </c>
      <c r="AW75" s="211">
        <f t="shared" si="36"/>
        <v>49.272596357733242</v>
      </c>
      <c r="AX75" s="212">
        <f t="shared" si="37"/>
        <v>5.3515472826843471</v>
      </c>
      <c r="AY75" s="131"/>
      <c r="AZ75" s="206">
        <f t="shared" si="38"/>
        <v>9.2071682739609475</v>
      </c>
      <c r="BA75" s="207">
        <f t="shared" si="39"/>
        <v>1.3244289570477346</v>
      </c>
      <c r="BB75" s="131">
        <f t="shared" si="40"/>
        <v>0.40537045898592883</v>
      </c>
      <c r="BC75" s="131"/>
      <c r="BD75" s="131"/>
    </row>
    <row r="76" spans="1:56" ht="16.5" thickTop="1" thickBot="1">
      <c r="A76" s="192" t="s">
        <v>278</v>
      </c>
      <c r="B76" s="208">
        <v>25.33</v>
      </c>
      <c r="C76" s="208">
        <v>31.475100000000001</v>
      </c>
      <c r="D76" s="194">
        <f t="shared" si="21"/>
        <v>172</v>
      </c>
      <c r="E76" s="194">
        <f t="shared" si="22"/>
        <v>201</v>
      </c>
      <c r="F76" s="195">
        <f t="shared" si="23"/>
        <v>-29</v>
      </c>
      <c r="G76" s="208">
        <v>21</v>
      </c>
      <c r="H76" s="208">
        <v>33.750700000000002</v>
      </c>
      <c r="I76" s="194">
        <f t="shared" si="24"/>
        <v>172</v>
      </c>
      <c r="J76" s="194">
        <f t="shared" si="25"/>
        <v>183</v>
      </c>
      <c r="K76" s="195">
        <f t="shared" si="26"/>
        <v>-11</v>
      </c>
      <c r="L76" s="195">
        <f t="shared" si="27"/>
        <v>-18</v>
      </c>
      <c r="M76">
        <v>50</v>
      </c>
      <c r="N76">
        <v>23</v>
      </c>
      <c r="O76">
        <v>24</v>
      </c>
      <c r="P76">
        <v>24</v>
      </c>
      <c r="Q76">
        <v>20</v>
      </c>
      <c r="R76">
        <v>18</v>
      </c>
      <c r="S76">
        <v>17</v>
      </c>
      <c r="T76">
        <v>33</v>
      </c>
      <c r="U76">
        <v>33</v>
      </c>
      <c r="V76">
        <v>27</v>
      </c>
      <c r="W76">
        <v>26</v>
      </c>
      <c r="X76">
        <v>22</v>
      </c>
      <c r="Y76">
        <v>11</v>
      </c>
      <c r="Z76" s="209">
        <f t="shared" si="28"/>
        <v>23.166666666666668</v>
      </c>
      <c r="AA76" s="198">
        <f t="shared" si="29"/>
        <v>25.33</v>
      </c>
      <c r="AB76" s="199">
        <f t="shared" si="30"/>
        <v>21</v>
      </c>
      <c r="AD76" s="213" t="s">
        <v>278</v>
      </c>
      <c r="AE76">
        <v>1630.7042077885753</v>
      </c>
      <c r="AF76">
        <v>1295.63204375384</v>
      </c>
      <c r="AG76">
        <v>171.11792523854757</v>
      </c>
      <c r="AH76">
        <v>1525.4503229034735</v>
      </c>
      <c r="AI76">
        <v>654.58373335999397</v>
      </c>
      <c r="AJ76">
        <v>536.77664628815489</v>
      </c>
      <c r="AK76">
        <v>4981.7754630472764</v>
      </c>
      <c r="AL76">
        <v>3442.0522262836926</v>
      </c>
      <c r="AM76">
        <v>6424.9250132095358</v>
      </c>
      <c r="AN76">
        <v>4869.2127411808306</v>
      </c>
      <c r="AO76">
        <v>2537.6101965548987</v>
      </c>
      <c r="AP76">
        <v>1834.9174669162571</v>
      </c>
      <c r="AQ76" s="201">
        <v>25</v>
      </c>
      <c r="AR76" s="201">
        <f t="shared" si="31"/>
        <v>2492.063165543756</v>
      </c>
      <c r="AS76" s="198">
        <f t="shared" si="32"/>
        <v>3683.4146411316206</v>
      </c>
      <c r="AT76" s="199">
        <f t="shared" si="33"/>
        <v>760.72335876583816</v>
      </c>
      <c r="AU76">
        <f t="shared" si="34"/>
        <v>12</v>
      </c>
      <c r="AV76" s="210">
        <f t="shared" si="35"/>
        <v>107.57107189397507</v>
      </c>
      <c r="AW76" s="211">
        <f t="shared" si="36"/>
        <v>145.4170801867991</v>
      </c>
      <c r="AX76" s="212">
        <f t="shared" si="37"/>
        <v>36.224921845992291</v>
      </c>
      <c r="AY76" s="131"/>
      <c r="AZ76" s="206">
        <f t="shared" si="38"/>
        <v>4.0142827858961185</v>
      </c>
      <c r="BA76" s="207">
        <f t="shared" si="39"/>
        <v>0.5774449000193892</v>
      </c>
      <c r="BB76" s="131">
        <f t="shared" si="40"/>
        <v>-0.79224480422231791</v>
      </c>
      <c r="BC76" s="131"/>
      <c r="BD76" s="131"/>
    </row>
    <row r="77" spans="1:56" ht="16.5" thickTop="1" thickBot="1">
      <c r="A77" s="192" t="s">
        <v>223</v>
      </c>
      <c r="B77" s="208">
        <v>189.5</v>
      </c>
      <c r="C77" s="208">
        <v>29.261700000000001</v>
      </c>
      <c r="D77" s="194">
        <f t="shared" si="21"/>
        <v>99</v>
      </c>
      <c r="E77" s="194">
        <f t="shared" si="22"/>
        <v>128</v>
      </c>
      <c r="F77" s="195">
        <f t="shared" si="23"/>
        <v>-29</v>
      </c>
      <c r="G77" s="208">
        <v>153.16999999999999</v>
      </c>
      <c r="H77" s="208">
        <v>32.605699999999999</v>
      </c>
      <c r="I77" s="194">
        <f t="shared" si="24"/>
        <v>101</v>
      </c>
      <c r="J77" s="194">
        <f t="shared" si="25"/>
        <v>148</v>
      </c>
      <c r="K77" s="195">
        <f t="shared" si="26"/>
        <v>-47</v>
      </c>
      <c r="L77" s="195">
        <f t="shared" si="27"/>
        <v>18</v>
      </c>
      <c r="M77">
        <v>75</v>
      </c>
      <c r="N77">
        <v>85</v>
      </c>
      <c r="O77">
        <v>169</v>
      </c>
      <c r="P77">
        <v>182</v>
      </c>
      <c r="Q77">
        <v>127</v>
      </c>
      <c r="R77">
        <v>208</v>
      </c>
      <c r="S77">
        <v>148</v>
      </c>
      <c r="T77">
        <v>212</v>
      </c>
      <c r="U77">
        <v>275</v>
      </c>
      <c r="V77">
        <v>103</v>
      </c>
      <c r="W77">
        <v>85</v>
      </c>
      <c r="X77">
        <v>243</v>
      </c>
      <c r="Y77">
        <v>219</v>
      </c>
      <c r="Z77" s="209">
        <f t="shared" si="28"/>
        <v>171.33333333333334</v>
      </c>
      <c r="AA77" s="198">
        <f t="shared" si="29"/>
        <v>189.5</v>
      </c>
      <c r="AB77" s="199">
        <f t="shared" si="30"/>
        <v>153.16999999999999</v>
      </c>
      <c r="AD77" s="213" t="s">
        <v>223</v>
      </c>
      <c r="AE77">
        <v>1459.521149238512</v>
      </c>
      <c r="AF77">
        <v>2796.5653714781884</v>
      </c>
      <c r="AG77">
        <v>1639.2805716138773</v>
      </c>
      <c r="AH77">
        <v>2098.3207106484956</v>
      </c>
      <c r="AI77">
        <v>2343.4754095152848</v>
      </c>
      <c r="AJ77">
        <v>688.91304905318236</v>
      </c>
      <c r="AK77">
        <v>25048.633543660384</v>
      </c>
      <c r="AL77">
        <v>36587.247715539525</v>
      </c>
      <c r="AM77">
        <v>12326.400069054598</v>
      </c>
      <c r="AN77">
        <v>18426.223789311327</v>
      </c>
      <c r="AO77">
        <v>10803.826511610576</v>
      </c>
      <c r="AP77">
        <v>11048.014195373851</v>
      </c>
      <c r="AQ77" s="201">
        <v>50</v>
      </c>
      <c r="AR77" s="201">
        <f t="shared" si="31"/>
        <v>10438.868507174817</v>
      </c>
      <c r="AS77" s="198">
        <f t="shared" si="32"/>
        <v>17082.459605845354</v>
      </c>
      <c r="AT77" s="199">
        <f t="shared" si="33"/>
        <v>1682.3102729682805</v>
      </c>
      <c r="AU77">
        <f t="shared" si="34"/>
        <v>12</v>
      </c>
      <c r="AV77" s="210">
        <f t="shared" si="35"/>
        <v>60.927248096351065</v>
      </c>
      <c r="AW77" s="211">
        <f t="shared" si="36"/>
        <v>90.144905571743294</v>
      </c>
      <c r="AX77" s="212">
        <f t="shared" si="37"/>
        <v>10.983288326488742</v>
      </c>
      <c r="AY77" s="131"/>
      <c r="AZ77" s="206">
        <f t="shared" si="38"/>
        <v>8.2074605429721803</v>
      </c>
      <c r="BA77" s="207">
        <f t="shared" si="39"/>
        <v>1.1806234103140478</v>
      </c>
      <c r="BB77" s="131">
        <f t="shared" si="40"/>
        <v>0.23954885405475987</v>
      </c>
      <c r="BC77" s="131"/>
      <c r="BD77" s="131"/>
    </row>
    <row r="78" spans="1:56" ht="16.5" thickTop="1" thickBot="1">
      <c r="A78" s="192" t="s">
        <v>116</v>
      </c>
      <c r="B78" s="208">
        <v>42.5</v>
      </c>
      <c r="C78" s="208">
        <v>30.720099999999999</v>
      </c>
      <c r="D78" s="194">
        <f t="shared" si="21"/>
        <v>154</v>
      </c>
      <c r="E78" s="194">
        <f t="shared" si="22"/>
        <v>182</v>
      </c>
      <c r="F78" s="195">
        <f t="shared" si="23"/>
        <v>-28</v>
      </c>
      <c r="G78" s="208">
        <v>23.17</v>
      </c>
      <c r="H78" s="208">
        <v>33.284100000000002</v>
      </c>
      <c r="I78" s="194">
        <f t="shared" si="24"/>
        <v>163</v>
      </c>
      <c r="J78" s="194">
        <f t="shared" si="25"/>
        <v>162</v>
      </c>
      <c r="K78" s="195">
        <f t="shared" si="26"/>
        <v>1</v>
      </c>
      <c r="L78" s="195">
        <f t="shared" si="27"/>
        <v>-29</v>
      </c>
      <c r="M78">
        <v>75</v>
      </c>
      <c r="N78">
        <v>16</v>
      </c>
      <c r="O78">
        <v>17</v>
      </c>
      <c r="P78">
        <v>19</v>
      </c>
      <c r="Q78">
        <v>13</v>
      </c>
      <c r="R78">
        <v>44</v>
      </c>
      <c r="S78">
        <v>30</v>
      </c>
      <c r="T78">
        <v>60</v>
      </c>
      <c r="U78">
        <v>50</v>
      </c>
      <c r="V78">
        <v>40</v>
      </c>
      <c r="W78">
        <v>20</v>
      </c>
      <c r="X78">
        <v>45</v>
      </c>
      <c r="Y78">
        <v>40</v>
      </c>
      <c r="Z78" s="209">
        <f t="shared" si="28"/>
        <v>32.833333333333336</v>
      </c>
      <c r="AA78" s="198">
        <f t="shared" si="29"/>
        <v>42.5</v>
      </c>
      <c r="AB78" s="199">
        <f t="shared" si="30"/>
        <v>23.17</v>
      </c>
      <c r="AD78" s="213" t="s">
        <v>116</v>
      </c>
      <c r="AE78">
        <v>1925.8497023605619</v>
      </c>
      <c r="AF78">
        <v>1067.0709129196971</v>
      </c>
      <c r="AG78">
        <v>831.08203781175462</v>
      </c>
      <c r="AH78">
        <v>606.77569301271456</v>
      </c>
      <c r="AI78">
        <v>1282.2251898460117</v>
      </c>
      <c r="AJ78">
        <v>1015.6433016092585</v>
      </c>
      <c r="AK78">
        <v>8205.8910428194959</v>
      </c>
      <c r="AL78">
        <v>8358.6444099484725</v>
      </c>
      <c r="AM78">
        <v>2609.3303691942792</v>
      </c>
      <c r="AN78">
        <v>10656.697665545473</v>
      </c>
      <c r="AO78">
        <v>3256.8346441782569</v>
      </c>
      <c r="AP78">
        <v>9290.2355325620174</v>
      </c>
      <c r="AQ78" s="201">
        <v>25</v>
      </c>
      <c r="AR78" s="201">
        <f t="shared" si="31"/>
        <v>4092.1900418173323</v>
      </c>
      <c r="AS78" s="198">
        <f t="shared" si="32"/>
        <v>6216.2469157668966</v>
      </c>
      <c r="AT78" s="199">
        <f t="shared" si="33"/>
        <v>1051.2048304708692</v>
      </c>
      <c r="AU78">
        <f t="shared" si="34"/>
        <v>12</v>
      </c>
      <c r="AV78" s="210">
        <f t="shared" si="35"/>
        <v>124.63522970002026</v>
      </c>
      <c r="AW78" s="211">
        <f t="shared" si="36"/>
        <v>146.26463331216226</v>
      </c>
      <c r="AX78" s="212">
        <f t="shared" si="37"/>
        <v>45.369220132536434</v>
      </c>
      <c r="AY78" s="131"/>
      <c r="AZ78" s="206">
        <f t="shared" si="38"/>
        <v>3.223873650128469</v>
      </c>
      <c r="BA78" s="207">
        <f t="shared" si="39"/>
        <v>0.46374645157391547</v>
      </c>
      <c r="BB78" s="131">
        <f t="shared" si="40"/>
        <v>-1.1085918521109039</v>
      </c>
      <c r="BC78" s="131"/>
      <c r="BD78" s="131"/>
    </row>
    <row r="79" spans="1:56" ht="16.5" thickTop="1" thickBot="1">
      <c r="A79" s="192" t="s">
        <v>26</v>
      </c>
      <c r="B79" s="208">
        <v>5848.5</v>
      </c>
      <c r="C79" s="208">
        <v>25.860099999999999</v>
      </c>
      <c r="D79" s="194">
        <f t="shared" si="21"/>
        <v>19</v>
      </c>
      <c r="E79" s="194">
        <f t="shared" si="22"/>
        <v>46</v>
      </c>
      <c r="F79" s="195">
        <f t="shared" si="23"/>
        <v>-27</v>
      </c>
      <c r="G79" s="208">
        <v>4978</v>
      </c>
      <c r="H79" s="208">
        <v>29.102399999999999</v>
      </c>
      <c r="I79" s="194">
        <f t="shared" si="24"/>
        <v>20</v>
      </c>
      <c r="J79" s="194">
        <f t="shared" si="25"/>
        <v>56</v>
      </c>
      <c r="K79" s="195">
        <f t="shared" si="26"/>
        <v>-36</v>
      </c>
      <c r="L79" s="195">
        <f t="shared" si="27"/>
        <v>9</v>
      </c>
      <c r="M79">
        <v>75</v>
      </c>
      <c r="N79">
        <v>3737</v>
      </c>
      <c r="O79">
        <v>5666</v>
      </c>
      <c r="P79">
        <v>3963</v>
      </c>
      <c r="Q79">
        <v>3978</v>
      </c>
      <c r="R79">
        <v>7001</v>
      </c>
      <c r="S79">
        <v>5523</v>
      </c>
      <c r="T79">
        <v>7005</v>
      </c>
      <c r="U79">
        <v>7020</v>
      </c>
      <c r="V79">
        <v>4418</v>
      </c>
      <c r="W79">
        <v>3487</v>
      </c>
      <c r="X79">
        <v>5852</v>
      </c>
      <c r="Y79">
        <v>7309</v>
      </c>
      <c r="Z79" s="209">
        <f t="shared" si="28"/>
        <v>5413.25</v>
      </c>
      <c r="AA79" s="198">
        <f t="shared" si="29"/>
        <v>5848.5</v>
      </c>
      <c r="AB79" s="199">
        <f t="shared" si="30"/>
        <v>4978</v>
      </c>
      <c r="AD79" s="200" t="s">
        <v>26</v>
      </c>
      <c r="AE79">
        <v>17213.816818461401</v>
      </c>
      <c r="AF79">
        <v>21912.103106835584</v>
      </c>
      <c r="AG79">
        <v>10578.497313162185</v>
      </c>
      <c r="AH79">
        <v>21395.495690249245</v>
      </c>
      <c r="AI79">
        <v>21535.570783089686</v>
      </c>
      <c r="AJ79">
        <v>26216.329585672302</v>
      </c>
      <c r="AK79">
        <v>312272.12841785705</v>
      </c>
      <c r="AL79">
        <v>284694.14002174814</v>
      </c>
      <c r="AM79">
        <v>85846.036188230937</v>
      </c>
      <c r="AN79">
        <v>214329.78390121917</v>
      </c>
      <c r="AO79">
        <v>98596.906215861614</v>
      </c>
      <c r="AP79">
        <v>214631.07709994877</v>
      </c>
      <c r="AQ79" s="201">
        <v>100</v>
      </c>
      <c r="AR79" s="201">
        <f t="shared" si="31"/>
        <v>110768.49042852801</v>
      </c>
      <c r="AS79" s="198">
        <f t="shared" si="32"/>
        <v>180523.62080766982</v>
      </c>
      <c r="AT79" s="199">
        <f t="shared" si="33"/>
        <v>19076.75405953902</v>
      </c>
      <c r="AU79">
        <f t="shared" si="34"/>
        <v>12</v>
      </c>
      <c r="AV79" s="210">
        <f t="shared" si="35"/>
        <v>20.462474563068028</v>
      </c>
      <c r="AW79" s="211">
        <f t="shared" si="36"/>
        <v>30.866653126044255</v>
      </c>
      <c r="AX79" s="212">
        <f t="shared" si="37"/>
        <v>3.8322125471151107</v>
      </c>
      <c r="AY79" s="131"/>
      <c r="AZ79" s="206">
        <f t="shared" si="38"/>
        <v>8.0545253548842606</v>
      </c>
      <c r="BA79" s="207">
        <f t="shared" si="39"/>
        <v>1.1586240522456148</v>
      </c>
      <c r="BB79" s="131">
        <f t="shared" si="40"/>
        <v>0.21241251979894396</v>
      </c>
      <c r="BC79" s="131"/>
      <c r="BD79" s="131"/>
    </row>
    <row r="80" spans="1:56" ht="16.5" thickTop="1" thickBot="1">
      <c r="A80" s="192" t="s">
        <v>101</v>
      </c>
      <c r="B80" s="208">
        <v>140.83000000000001</v>
      </c>
      <c r="C80" s="208">
        <v>29.468399999999999</v>
      </c>
      <c r="D80" s="194">
        <f t="shared" si="21"/>
        <v>111</v>
      </c>
      <c r="E80" s="194">
        <f t="shared" si="22"/>
        <v>138</v>
      </c>
      <c r="F80" s="195">
        <f t="shared" si="23"/>
        <v>-27</v>
      </c>
      <c r="G80" s="208">
        <v>309.33</v>
      </c>
      <c r="H80" s="208">
        <v>32.040700000000001</v>
      </c>
      <c r="I80" s="194">
        <f t="shared" si="24"/>
        <v>80</v>
      </c>
      <c r="J80" s="194">
        <f t="shared" si="25"/>
        <v>131</v>
      </c>
      <c r="K80" s="195">
        <f t="shared" si="26"/>
        <v>-51</v>
      </c>
      <c r="L80" s="214">
        <f t="shared" si="27"/>
        <v>24</v>
      </c>
      <c r="M80">
        <v>75</v>
      </c>
      <c r="N80">
        <v>255</v>
      </c>
      <c r="O80">
        <v>253</v>
      </c>
      <c r="P80">
        <v>397</v>
      </c>
      <c r="Q80">
        <v>220</v>
      </c>
      <c r="R80">
        <v>452</v>
      </c>
      <c r="S80">
        <v>279</v>
      </c>
      <c r="T80">
        <v>140</v>
      </c>
      <c r="U80">
        <v>120</v>
      </c>
      <c r="V80">
        <v>136</v>
      </c>
      <c r="W80">
        <v>110</v>
      </c>
      <c r="X80">
        <v>174</v>
      </c>
      <c r="Y80">
        <v>165</v>
      </c>
      <c r="Z80" s="209">
        <f t="shared" si="28"/>
        <v>225.08333333333334</v>
      </c>
      <c r="AA80" s="198">
        <f t="shared" si="29"/>
        <v>140.83000000000001</v>
      </c>
      <c r="AB80" s="199">
        <f t="shared" si="30"/>
        <v>309.33</v>
      </c>
      <c r="AD80" s="213" t="s">
        <v>101</v>
      </c>
      <c r="AE80">
        <v>4580.4683369461009</v>
      </c>
      <c r="AF80">
        <v>2401.03436868987</v>
      </c>
      <c r="AG80">
        <v>935.01589811257884</v>
      </c>
      <c r="AH80">
        <v>2846.5909564388267</v>
      </c>
      <c r="AI80">
        <v>3157.2087582580652</v>
      </c>
      <c r="AJ80">
        <v>2571.1144122673345</v>
      </c>
      <c r="AK80">
        <v>24195.385129747086</v>
      </c>
      <c r="AL80">
        <v>6603.6743950351756</v>
      </c>
      <c r="AM80">
        <v>26239.705380985448</v>
      </c>
      <c r="AN80">
        <v>24997.094931098927</v>
      </c>
      <c r="AO80">
        <v>5870.4474594252588</v>
      </c>
      <c r="AP80">
        <v>17097.520016919934</v>
      </c>
      <c r="AQ80" s="201">
        <v>50</v>
      </c>
      <c r="AR80" s="201">
        <f t="shared" si="31"/>
        <v>10124.605003660383</v>
      </c>
      <c r="AS80" s="198">
        <f t="shared" si="32"/>
        <v>14802.242074209453</v>
      </c>
      <c r="AT80" s="199">
        <f t="shared" si="33"/>
        <v>2488.7888045102709</v>
      </c>
      <c r="AU80">
        <f t="shared" si="34"/>
        <v>12</v>
      </c>
      <c r="AV80" s="210">
        <f t="shared" si="35"/>
        <v>44.981584614559267</v>
      </c>
      <c r="AW80" s="211">
        <f t="shared" si="36"/>
        <v>105.10716519356282</v>
      </c>
      <c r="AX80" s="212">
        <f t="shared" si="37"/>
        <v>8.0457401626427156</v>
      </c>
      <c r="AY80" s="131"/>
      <c r="AZ80" s="206">
        <f t="shared" si="38"/>
        <v>13.063703657941542</v>
      </c>
      <c r="BA80" s="207">
        <f t="shared" si="39"/>
        <v>1.8791822736421921</v>
      </c>
      <c r="BB80" s="131">
        <f t="shared" si="40"/>
        <v>0.9101050095604909</v>
      </c>
      <c r="BC80" s="131"/>
      <c r="BD80" s="131"/>
    </row>
    <row r="81" spans="1:56" ht="16.5" thickTop="1" thickBot="1">
      <c r="A81" s="192" t="s">
        <v>257</v>
      </c>
      <c r="B81" s="208">
        <v>3549.17</v>
      </c>
      <c r="C81" s="208">
        <v>25.9801</v>
      </c>
      <c r="D81" s="194">
        <f t="shared" si="21"/>
        <v>24</v>
      </c>
      <c r="E81" s="194">
        <f t="shared" si="22"/>
        <v>48</v>
      </c>
      <c r="F81" s="195">
        <f t="shared" si="23"/>
        <v>-24</v>
      </c>
      <c r="G81" s="208">
        <v>1888.67</v>
      </c>
      <c r="H81" s="208">
        <v>29.037400000000002</v>
      </c>
      <c r="I81" s="194">
        <f t="shared" si="24"/>
        <v>32</v>
      </c>
      <c r="J81" s="194">
        <f t="shared" si="25"/>
        <v>53</v>
      </c>
      <c r="K81" s="195">
        <f t="shared" si="26"/>
        <v>-21</v>
      </c>
      <c r="L81" s="195">
        <f t="shared" si="27"/>
        <v>-3</v>
      </c>
      <c r="M81">
        <v>75</v>
      </c>
      <c r="N81">
        <v>3252</v>
      </c>
      <c r="O81">
        <v>1554</v>
      </c>
      <c r="P81">
        <v>1440</v>
      </c>
      <c r="Q81">
        <v>1189</v>
      </c>
      <c r="R81">
        <v>2707</v>
      </c>
      <c r="S81">
        <v>1190</v>
      </c>
      <c r="T81">
        <v>5084</v>
      </c>
      <c r="U81">
        <v>5160</v>
      </c>
      <c r="V81">
        <v>2258</v>
      </c>
      <c r="W81">
        <v>2328</v>
      </c>
      <c r="X81">
        <v>3509</v>
      </c>
      <c r="Y81">
        <v>2956</v>
      </c>
      <c r="Z81" s="209">
        <f t="shared" si="28"/>
        <v>2718.9166666666665</v>
      </c>
      <c r="AA81" s="198">
        <f t="shared" si="29"/>
        <v>3549.17</v>
      </c>
      <c r="AB81" s="199">
        <f t="shared" si="30"/>
        <v>1888.67</v>
      </c>
      <c r="AD81" s="200" t="s">
        <v>257</v>
      </c>
      <c r="AE81">
        <v>16512.596830587747</v>
      </c>
      <c r="AF81">
        <v>36597.065187574481</v>
      </c>
      <c r="AG81">
        <v>13861.99310190108</v>
      </c>
      <c r="AH81">
        <v>14512.611020640059</v>
      </c>
      <c r="AI81">
        <v>35227.97535141174</v>
      </c>
      <c r="AJ81">
        <v>14747.452018879494</v>
      </c>
      <c r="AK81">
        <v>293386.76859405608</v>
      </c>
      <c r="AL81">
        <v>434517.05294529977</v>
      </c>
      <c r="AM81">
        <v>85253.054301548545</v>
      </c>
      <c r="AN81">
        <v>155814.80771778637</v>
      </c>
      <c r="AO81">
        <v>88860.507339041651</v>
      </c>
      <c r="AP81">
        <v>139654.20205437395</v>
      </c>
      <c r="AQ81" s="201">
        <v>100</v>
      </c>
      <c r="AR81" s="201">
        <f t="shared" si="31"/>
        <v>110745.50720525841</v>
      </c>
      <c r="AS81" s="198">
        <f t="shared" si="32"/>
        <v>166115.60651330557</v>
      </c>
      <c r="AT81" s="199">
        <f t="shared" si="33"/>
        <v>19955.905121809767</v>
      </c>
      <c r="AU81">
        <f t="shared" si="34"/>
        <v>12</v>
      </c>
      <c r="AV81" s="210">
        <f t="shared" si="35"/>
        <v>40.731482712572443</v>
      </c>
      <c r="AW81" s="211">
        <f t="shared" si="36"/>
        <v>46.804071519060955</v>
      </c>
      <c r="AX81" s="212">
        <f t="shared" si="37"/>
        <v>10.566115373151353</v>
      </c>
      <c r="AY81" s="131"/>
      <c r="AZ81" s="206">
        <f t="shared" si="38"/>
        <v>4.4296385063133759</v>
      </c>
      <c r="BA81" s="207">
        <f t="shared" si="39"/>
        <v>0.63719281894814572</v>
      </c>
      <c r="BB81" s="131">
        <f t="shared" si="40"/>
        <v>-0.65019808685382641</v>
      </c>
      <c r="BC81" s="131"/>
      <c r="BD81" s="131"/>
    </row>
    <row r="82" spans="1:56" ht="16.5" thickTop="1" thickBot="1">
      <c r="A82" s="192" t="s">
        <v>241</v>
      </c>
      <c r="B82" s="208">
        <v>64.83</v>
      </c>
      <c r="C82" s="208">
        <v>30.135100000000001</v>
      </c>
      <c r="D82" s="194">
        <f t="shared" si="21"/>
        <v>139</v>
      </c>
      <c r="E82" s="194">
        <f t="shared" si="22"/>
        <v>163</v>
      </c>
      <c r="F82" s="195">
        <f t="shared" si="23"/>
        <v>-24</v>
      </c>
      <c r="G82" s="208">
        <v>59.83</v>
      </c>
      <c r="H82" s="208">
        <v>33.055700000000002</v>
      </c>
      <c r="I82" s="194">
        <f t="shared" si="24"/>
        <v>134</v>
      </c>
      <c r="J82" s="194">
        <f t="shared" si="25"/>
        <v>160</v>
      </c>
      <c r="K82" s="195">
        <f t="shared" si="26"/>
        <v>-26</v>
      </c>
      <c r="L82" s="195">
        <f t="shared" si="27"/>
        <v>2</v>
      </c>
      <c r="M82">
        <v>75</v>
      </c>
      <c r="N82">
        <v>27</v>
      </c>
      <c r="O82">
        <v>31</v>
      </c>
      <c r="P82">
        <v>55</v>
      </c>
      <c r="Q82">
        <v>49</v>
      </c>
      <c r="R82">
        <v>110</v>
      </c>
      <c r="S82">
        <v>87</v>
      </c>
      <c r="T82">
        <v>28</v>
      </c>
      <c r="U82">
        <v>41</v>
      </c>
      <c r="V82">
        <v>39</v>
      </c>
      <c r="W82">
        <v>45</v>
      </c>
      <c r="X82">
        <v>117</v>
      </c>
      <c r="Y82">
        <v>119</v>
      </c>
      <c r="Z82" s="209">
        <f t="shared" si="28"/>
        <v>62.333333333333336</v>
      </c>
      <c r="AA82" s="198">
        <f t="shared" si="29"/>
        <v>64.83</v>
      </c>
      <c r="AB82" s="199">
        <f t="shared" si="30"/>
        <v>59.83</v>
      </c>
      <c r="AD82" s="213" t="s">
        <v>241</v>
      </c>
      <c r="AE82">
        <v>347.5988264283402</v>
      </c>
      <c r="AF82">
        <v>1540.774844857584</v>
      </c>
      <c r="AG82">
        <v>571.5940486574309</v>
      </c>
      <c r="AH82">
        <v>1049.1603553242458</v>
      </c>
      <c r="AI82">
        <v>3702.8847737060601</v>
      </c>
      <c r="AJ82">
        <v>2933.0340308609348</v>
      </c>
      <c r="AK82">
        <v>9557.6769044724988</v>
      </c>
      <c r="AL82">
        <v>7378.2004655896535</v>
      </c>
      <c r="AM82">
        <v>6605.5542413091416</v>
      </c>
      <c r="AN82">
        <v>9341.7221439523582</v>
      </c>
      <c r="AO82">
        <v>8836.471944147439</v>
      </c>
      <c r="AP82">
        <v>17097.520016919934</v>
      </c>
      <c r="AQ82" s="201">
        <v>50</v>
      </c>
      <c r="AR82" s="201">
        <f t="shared" si="31"/>
        <v>5746.8493830188017</v>
      </c>
      <c r="AS82" s="198">
        <f t="shared" si="32"/>
        <v>9324.6127406780615</v>
      </c>
      <c r="AT82" s="199">
        <f t="shared" si="33"/>
        <v>1231.5232033976172</v>
      </c>
      <c r="AU82">
        <f t="shared" si="34"/>
        <v>12</v>
      </c>
      <c r="AV82" s="210">
        <f t="shared" si="35"/>
        <v>92.195444647360446</v>
      </c>
      <c r="AW82" s="211">
        <f t="shared" si="36"/>
        <v>143.83175598763015</v>
      </c>
      <c r="AX82" s="212">
        <f t="shared" si="37"/>
        <v>20.583707227103748</v>
      </c>
      <c r="AY82" s="131"/>
      <c r="AZ82" s="206">
        <f t="shared" si="38"/>
        <v>6.9876506889992402</v>
      </c>
      <c r="BA82" s="207">
        <f t="shared" si="39"/>
        <v>1.0051567038715341</v>
      </c>
      <c r="BB82" s="131">
        <f t="shared" si="40"/>
        <v>7.4204350109947767E-3</v>
      </c>
      <c r="BC82" s="131"/>
      <c r="BD82" s="131"/>
    </row>
    <row r="83" spans="1:56" ht="16.5" thickTop="1" thickBot="1">
      <c r="A83" s="192" t="s">
        <v>25</v>
      </c>
      <c r="B83" s="208">
        <v>4493.5</v>
      </c>
      <c r="C83" s="208">
        <v>25.825099999999999</v>
      </c>
      <c r="D83" s="194">
        <f t="shared" si="21"/>
        <v>21</v>
      </c>
      <c r="E83" s="194">
        <f t="shared" si="22"/>
        <v>44</v>
      </c>
      <c r="F83" s="195">
        <f t="shared" si="23"/>
        <v>-23</v>
      </c>
      <c r="G83" s="208">
        <v>5020</v>
      </c>
      <c r="H83" s="208">
        <v>28.209099999999999</v>
      </c>
      <c r="I83" s="194">
        <f t="shared" si="24"/>
        <v>19</v>
      </c>
      <c r="J83" s="194">
        <f t="shared" si="25"/>
        <v>35</v>
      </c>
      <c r="K83" s="195">
        <f t="shared" si="26"/>
        <v>-16</v>
      </c>
      <c r="L83" s="195">
        <f t="shared" si="27"/>
        <v>-7</v>
      </c>
      <c r="M83">
        <v>75</v>
      </c>
      <c r="N83">
        <v>3389</v>
      </c>
      <c r="O83">
        <v>3969</v>
      </c>
      <c r="P83">
        <v>5611</v>
      </c>
      <c r="Q83">
        <v>6182</v>
      </c>
      <c r="R83">
        <v>5551</v>
      </c>
      <c r="S83">
        <v>5418</v>
      </c>
      <c r="T83">
        <v>2777</v>
      </c>
      <c r="U83">
        <v>2799</v>
      </c>
      <c r="V83">
        <v>6299</v>
      </c>
      <c r="W83">
        <v>4325</v>
      </c>
      <c r="X83">
        <v>5835</v>
      </c>
      <c r="Y83">
        <v>4926</v>
      </c>
      <c r="Z83" s="209">
        <f t="shared" si="28"/>
        <v>4756.75</v>
      </c>
      <c r="AA83" s="198">
        <f t="shared" si="29"/>
        <v>4493.5</v>
      </c>
      <c r="AB83" s="199">
        <f t="shared" si="30"/>
        <v>5020</v>
      </c>
      <c r="AD83" s="200" t="s">
        <v>25</v>
      </c>
      <c r="AE83">
        <v>27770.766962742204</v>
      </c>
      <c r="AF83">
        <v>68292.538426860396</v>
      </c>
      <c r="AG83">
        <v>30338.183476660422</v>
      </c>
      <c r="AH83">
        <v>30680.183328932912</v>
      </c>
      <c r="AI83">
        <v>47132.478921979848</v>
      </c>
      <c r="AJ83">
        <v>23791.821281105658</v>
      </c>
      <c r="AK83">
        <v>264414.96091928979</v>
      </c>
      <c r="AL83">
        <v>488857.09715808532</v>
      </c>
      <c r="AM83">
        <v>86443.142590109172</v>
      </c>
      <c r="AN83">
        <v>178984.21330960086</v>
      </c>
      <c r="AO83">
        <v>154715.12943756473</v>
      </c>
      <c r="AP83">
        <v>129401.91641640835</v>
      </c>
      <c r="AQ83" s="201">
        <v>100</v>
      </c>
      <c r="AR83" s="201">
        <f t="shared" si="31"/>
        <v>127568.53601911163</v>
      </c>
      <c r="AS83" s="198">
        <f t="shared" si="32"/>
        <v>184956.70741708443</v>
      </c>
      <c r="AT83" s="199">
        <f t="shared" si="33"/>
        <v>35433.542695216725</v>
      </c>
      <c r="AU83">
        <f t="shared" si="34"/>
        <v>12</v>
      </c>
      <c r="AV83" s="210">
        <f t="shared" si="35"/>
        <v>26.81842350746027</v>
      </c>
      <c r="AW83" s="211">
        <f t="shared" si="36"/>
        <v>41.160945235803808</v>
      </c>
      <c r="AX83" s="212">
        <f t="shared" si="37"/>
        <v>7.0584746404814194</v>
      </c>
      <c r="AY83" s="131"/>
      <c r="AZ83" s="206">
        <f t="shared" si="38"/>
        <v>5.8314221318781208</v>
      </c>
      <c r="BA83" s="207">
        <f t="shared" si="39"/>
        <v>0.83883601368196037</v>
      </c>
      <c r="BB83" s="131">
        <f t="shared" si="40"/>
        <v>-0.2535392930081446</v>
      </c>
      <c r="BC83" s="131"/>
      <c r="BD83" s="131"/>
    </row>
    <row r="84" spans="1:56" ht="16.5" thickTop="1" thickBot="1">
      <c r="A84" s="192" t="s">
        <v>322</v>
      </c>
      <c r="B84" s="208">
        <v>133.16999999999999</v>
      </c>
      <c r="C84" s="208">
        <v>29.4434</v>
      </c>
      <c r="D84" s="194">
        <f t="shared" si="21"/>
        <v>113</v>
      </c>
      <c r="E84" s="194">
        <f t="shared" si="22"/>
        <v>136</v>
      </c>
      <c r="F84" s="195">
        <f t="shared" si="23"/>
        <v>-23</v>
      </c>
      <c r="G84" s="208">
        <v>146.66999999999999</v>
      </c>
      <c r="H84" s="208">
        <v>32.077399999999997</v>
      </c>
      <c r="I84" s="194">
        <f t="shared" si="24"/>
        <v>104</v>
      </c>
      <c r="J84" s="194">
        <f t="shared" si="25"/>
        <v>132</v>
      </c>
      <c r="K84" s="195">
        <f t="shared" si="26"/>
        <v>-28</v>
      </c>
      <c r="L84" s="195">
        <f t="shared" si="27"/>
        <v>5</v>
      </c>
      <c r="M84">
        <v>75</v>
      </c>
      <c r="N84">
        <v>54</v>
      </c>
      <c r="O84">
        <v>128</v>
      </c>
      <c r="P84">
        <v>155</v>
      </c>
      <c r="Q84">
        <v>139</v>
      </c>
      <c r="R84">
        <v>225</v>
      </c>
      <c r="S84">
        <v>179</v>
      </c>
      <c r="T84">
        <v>124</v>
      </c>
      <c r="U84">
        <v>144</v>
      </c>
      <c r="V84">
        <v>113</v>
      </c>
      <c r="W84">
        <v>50</v>
      </c>
      <c r="X84">
        <v>165</v>
      </c>
      <c r="Y84">
        <v>203</v>
      </c>
      <c r="Z84" s="209">
        <f t="shared" si="28"/>
        <v>139.91666666666666</v>
      </c>
      <c r="AA84" s="198">
        <f t="shared" si="29"/>
        <v>133.16999999999999</v>
      </c>
      <c r="AB84" s="199">
        <f t="shared" si="30"/>
        <v>146.66999999999999</v>
      </c>
      <c r="AD84" s="213" t="s">
        <v>322</v>
      </c>
      <c r="AE84">
        <v>1324.5434005244633</v>
      </c>
      <c r="AF84">
        <v>5402.6081770479541</v>
      </c>
      <c r="AG84">
        <v>1935.9783250999933</v>
      </c>
      <c r="AH84">
        <v>1865.0770064001549</v>
      </c>
      <c r="AI84">
        <v>4527.2960679856842</v>
      </c>
      <c r="AJ84">
        <v>1743.9924690224643</v>
      </c>
      <c r="AK84">
        <v>17227.721463281414</v>
      </c>
      <c r="AL84">
        <v>42027.711264709353</v>
      </c>
      <c r="AM84">
        <v>10805.392823763661</v>
      </c>
      <c r="AN84">
        <v>13303.081246308877</v>
      </c>
      <c r="AO84">
        <v>12847.987356862332</v>
      </c>
      <c r="AP84">
        <v>8728.3876283983682</v>
      </c>
      <c r="AQ84" s="201">
        <v>50</v>
      </c>
      <c r="AR84" s="201">
        <f t="shared" si="31"/>
        <v>10144.981435783726</v>
      </c>
      <c r="AS84" s="198">
        <f t="shared" si="32"/>
        <v>15060.980708096056</v>
      </c>
      <c r="AT84" s="199">
        <f t="shared" si="33"/>
        <v>2426.2762308523143</v>
      </c>
      <c r="AU84">
        <f t="shared" si="34"/>
        <v>12</v>
      </c>
      <c r="AV84" s="210">
        <f t="shared" si="35"/>
        <v>72.507312227161833</v>
      </c>
      <c r="AW84" s="211">
        <f t="shared" si="36"/>
        <v>113.09589778550767</v>
      </c>
      <c r="AX84" s="212">
        <f t="shared" si="37"/>
        <v>16.542416519072166</v>
      </c>
      <c r="AY84" s="131"/>
      <c r="AZ84" s="206">
        <f t="shared" si="38"/>
        <v>6.836721687857187</v>
      </c>
      <c r="BA84" s="207">
        <f t="shared" si="39"/>
        <v>0.98344593095819943</v>
      </c>
      <c r="BB84" s="131">
        <f t="shared" si="40"/>
        <v>-2.4082358380263409E-2</v>
      </c>
      <c r="BC84" s="131"/>
      <c r="BD84" s="131"/>
    </row>
    <row r="85" spans="1:56" ht="16.5" thickTop="1" thickBot="1">
      <c r="A85" s="192" t="s">
        <v>200</v>
      </c>
      <c r="B85" s="208">
        <v>37.17</v>
      </c>
      <c r="C85" s="208">
        <v>30.680099999999999</v>
      </c>
      <c r="D85" s="194">
        <f t="shared" si="21"/>
        <v>159</v>
      </c>
      <c r="E85" s="194">
        <f t="shared" si="22"/>
        <v>181</v>
      </c>
      <c r="F85" s="195">
        <f t="shared" si="23"/>
        <v>-22</v>
      </c>
      <c r="G85" s="208">
        <v>26.17</v>
      </c>
      <c r="H85" s="208">
        <v>33.930700000000002</v>
      </c>
      <c r="I85" s="194">
        <f t="shared" si="24"/>
        <v>160</v>
      </c>
      <c r="J85" s="194">
        <f t="shared" si="25"/>
        <v>186</v>
      </c>
      <c r="K85" s="195">
        <f t="shared" si="26"/>
        <v>-26</v>
      </c>
      <c r="L85" s="195">
        <f t="shared" si="27"/>
        <v>4</v>
      </c>
      <c r="M85">
        <v>75</v>
      </c>
      <c r="N85">
        <v>20</v>
      </c>
      <c r="O85">
        <v>17</v>
      </c>
      <c r="P85">
        <v>27</v>
      </c>
      <c r="Q85">
        <v>17</v>
      </c>
      <c r="R85">
        <v>42</v>
      </c>
      <c r="S85">
        <v>34</v>
      </c>
      <c r="T85">
        <v>30</v>
      </c>
      <c r="U85">
        <v>40</v>
      </c>
      <c r="V85">
        <v>33</v>
      </c>
      <c r="W85">
        <v>26</v>
      </c>
      <c r="X85">
        <v>52</v>
      </c>
      <c r="Y85">
        <v>42</v>
      </c>
      <c r="Z85" s="209">
        <f t="shared" si="28"/>
        <v>31.666666666666668</v>
      </c>
      <c r="AA85" s="198">
        <f t="shared" si="29"/>
        <v>37.17</v>
      </c>
      <c r="AB85" s="199">
        <f t="shared" si="30"/>
        <v>26.17</v>
      </c>
      <c r="AD85" s="213" t="s">
        <v>200</v>
      </c>
      <c r="AE85">
        <v>1297.2846915084701</v>
      </c>
      <c r="AF85">
        <v>1277.7946945396141</v>
      </c>
      <c r="AG85">
        <v>477.33128485097131</v>
      </c>
      <c r="AH85">
        <v>189.36415847967976</v>
      </c>
      <c r="AI85">
        <v>726.30612744844211</v>
      </c>
      <c r="AJ85">
        <v>842.2928416000708</v>
      </c>
      <c r="AK85">
        <v>6349.5748593452527</v>
      </c>
      <c r="AL85">
        <v>8243.5684823217616</v>
      </c>
      <c r="AM85">
        <v>5871.298542436416</v>
      </c>
      <c r="AN85">
        <v>12412.213691900763</v>
      </c>
      <c r="AO85">
        <v>2682.2997576710445</v>
      </c>
      <c r="AP85">
        <v>6660.8909986101953</v>
      </c>
      <c r="AQ85" s="201">
        <v>25</v>
      </c>
      <c r="AR85" s="201">
        <f t="shared" si="31"/>
        <v>3919.1850108927233</v>
      </c>
      <c r="AS85" s="198">
        <f t="shared" si="32"/>
        <v>6391.0094040080821</v>
      </c>
      <c r="AT85" s="199">
        <f t="shared" si="33"/>
        <v>671.49278813089654</v>
      </c>
      <c r="AU85">
        <f t="shared" si="34"/>
        <v>12</v>
      </c>
      <c r="AV85" s="210">
        <f t="shared" si="35"/>
        <v>123.76373718608599</v>
      </c>
      <c r="AW85" s="211">
        <f t="shared" si="36"/>
        <v>171.93998934646442</v>
      </c>
      <c r="AX85" s="212">
        <f t="shared" si="37"/>
        <v>25.65887612269379</v>
      </c>
      <c r="AY85" s="131"/>
      <c r="AZ85" s="206">
        <f t="shared" si="38"/>
        <v>6.7009945612697139</v>
      </c>
      <c r="BA85" s="207">
        <f t="shared" si="39"/>
        <v>0.96392191104670077</v>
      </c>
      <c r="BB85" s="131">
        <f t="shared" si="40"/>
        <v>-5.3011818877021659E-2</v>
      </c>
      <c r="BC85" s="131"/>
      <c r="BD85" s="131"/>
    </row>
    <row r="86" spans="1:56" ht="18" customHeight="1" thickTop="1" thickBot="1">
      <c r="A86" s="192" t="s">
        <v>234</v>
      </c>
      <c r="B86" s="208">
        <v>97.5</v>
      </c>
      <c r="C86" s="208">
        <v>29.7501</v>
      </c>
      <c r="D86" s="194">
        <f t="shared" si="21"/>
        <v>127</v>
      </c>
      <c r="E86" s="194">
        <f t="shared" si="22"/>
        <v>148</v>
      </c>
      <c r="F86" s="195">
        <f t="shared" si="23"/>
        <v>-21</v>
      </c>
      <c r="G86" s="208">
        <v>49.83</v>
      </c>
      <c r="H86" s="208">
        <v>33.045699999999997</v>
      </c>
      <c r="I86" s="194">
        <f t="shared" si="24"/>
        <v>140</v>
      </c>
      <c r="J86" s="194">
        <f t="shared" si="25"/>
        <v>159</v>
      </c>
      <c r="K86" s="195">
        <f t="shared" si="26"/>
        <v>-19</v>
      </c>
      <c r="L86" s="195">
        <f t="shared" si="27"/>
        <v>-2</v>
      </c>
      <c r="M86">
        <v>75</v>
      </c>
      <c r="N86">
        <v>49</v>
      </c>
      <c r="O86">
        <v>45</v>
      </c>
      <c r="P86">
        <v>43</v>
      </c>
      <c r="Q86">
        <v>27</v>
      </c>
      <c r="R86">
        <v>73</v>
      </c>
      <c r="S86">
        <v>62</v>
      </c>
      <c r="T86">
        <v>136</v>
      </c>
      <c r="U86">
        <v>144</v>
      </c>
      <c r="V86">
        <v>57</v>
      </c>
      <c r="W86">
        <v>76</v>
      </c>
      <c r="X86">
        <v>97</v>
      </c>
      <c r="Y86">
        <v>75</v>
      </c>
      <c r="Z86" s="209">
        <f t="shared" si="28"/>
        <v>73.666666666666671</v>
      </c>
      <c r="AA86" s="198">
        <f t="shared" si="29"/>
        <v>97.5</v>
      </c>
      <c r="AB86" s="199">
        <f t="shared" si="30"/>
        <v>49.83</v>
      </c>
      <c r="AD86" s="213" t="s">
        <v>234</v>
      </c>
      <c r="AE86">
        <v>648.64234575423609</v>
      </c>
      <c r="AF86">
        <v>2537.9366437131025</v>
      </c>
      <c r="AG86">
        <v>548.30966169693295</v>
      </c>
      <c r="AH86">
        <v>1646.3090618622223</v>
      </c>
      <c r="AI86">
        <v>2026.0217421804182</v>
      </c>
      <c r="AJ86">
        <v>1207.810240578581</v>
      </c>
      <c r="AK86">
        <v>28181.177698155883</v>
      </c>
      <c r="AL86">
        <v>42614.396250730344</v>
      </c>
      <c r="AM86">
        <v>7380.3007936530848</v>
      </c>
      <c r="AN86">
        <v>15175.672395038866</v>
      </c>
      <c r="AO86">
        <v>1977.2159821408982</v>
      </c>
      <c r="AP86">
        <v>12258.539278159014</v>
      </c>
      <c r="AQ86" s="201">
        <v>50</v>
      </c>
      <c r="AR86" s="201">
        <f t="shared" si="31"/>
        <v>9683.5276744719649</v>
      </c>
      <c r="AS86" s="198">
        <f t="shared" si="32"/>
        <v>12176.636808228443</v>
      </c>
      <c r="AT86" s="199">
        <f t="shared" si="33"/>
        <v>1240.089124684866</v>
      </c>
      <c r="AU86">
        <f t="shared" si="34"/>
        <v>12</v>
      </c>
      <c r="AV86" s="210">
        <f t="shared" si="35"/>
        <v>131.450601915909</v>
      </c>
      <c r="AW86" s="211">
        <f t="shared" si="36"/>
        <v>124.88858264849685</v>
      </c>
      <c r="AX86" s="212">
        <f t="shared" si="37"/>
        <v>24.886396240916437</v>
      </c>
      <c r="AY86" s="131"/>
      <c r="AZ86" s="206">
        <f t="shared" si="38"/>
        <v>5.0183474312429359</v>
      </c>
      <c r="BA86" s="207">
        <f t="shared" si="39"/>
        <v>0.72187717837863985</v>
      </c>
      <c r="BB86" s="131">
        <f t="shared" si="40"/>
        <v>-0.47017469990410965</v>
      </c>
      <c r="BC86" s="131"/>
      <c r="BD86" s="131"/>
    </row>
    <row r="87" spans="1:56" ht="16.5" thickTop="1" thickBot="1">
      <c r="A87" s="192" t="s">
        <v>20</v>
      </c>
      <c r="B87" s="208">
        <v>13062.33</v>
      </c>
      <c r="C87" s="208">
        <v>25.378399999999999</v>
      </c>
      <c r="D87" s="194">
        <f t="shared" si="21"/>
        <v>13</v>
      </c>
      <c r="E87" s="194">
        <f t="shared" si="22"/>
        <v>34</v>
      </c>
      <c r="F87" s="195">
        <f t="shared" si="23"/>
        <v>-21</v>
      </c>
      <c r="G87" s="208">
        <v>8537.67</v>
      </c>
      <c r="H87" s="208">
        <v>28.5107</v>
      </c>
      <c r="I87" s="194">
        <f t="shared" si="24"/>
        <v>14</v>
      </c>
      <c r="J87" s="194">
        <f t="shared" si="25"/>
        <v>42</v>
      </c>
      <c r="K87" s="195">
        <f t="shared" si="26"/>
        <v>-28</v>
      </c>
      <c r="L87" s="195">
        <f t="shared" si="27"/>
        <v>7</v>
      </c>
      <c r="M87">
        <v>75</v>
      </c>
      <c r="N87">
        <v>7675</v>
      </c>
      <c r="O87">
        <v>7136</v>
      </c>
      <c r="P87">
        <v>7906</v>
      </c>
      <c r="Q87">
        <v>6354</v>
      </c>
      <c r="R87">
        <v>12109</v>
      </c>
      <c r="S87">
        <v>10046</v>
      </c>
      <c r="T87">
        <v>13687</v>
      </c>
      <c r="U87">
        <v>12513</v>
      </c>
      <c r="V87">
        <v>13289</v>
      </c>
      <c r="W87">
        <v>12563</v>
      </c>
      <c r="X87">
        <v>15006</v>
      </c>
      <c r="Y87">
        <v>11316</v>
      </c>
      <c r="Z87" s="209">
        <f t="shared" si="28"/>
        <v>10800</v>
      </c>
      <c r="AA87" s="198">
        <f t="shared" si="29"/>
        <v>13062.33</v>
      </c>
      <c r="AB87" s="199">
        <f t="shared" si="30"/>
        <v>8537.67</v>
      </c>
      <c r="AD87" s="213" t="s">
        <v>20</v>
      </c>
      <c r="AE87">
        <v>27011.373879744824</v>
      </c>
      <c r="AF87">
        <v>31420.975245110902</v>
      </c>
      <c r="AG87">
        <v>18291.009557037833</v>
      </c>
      <c r="AH87">
        <v>36233.071362782364</v>
      </c>
      <c r="AI87">
        <v>29418.456641884364</v>
      </c>
      <c r="AJ87">
        <v>34116.406985896094</v>
      </c>
      <c r="AK87">
        <v>420703.4965238517</v>
      </c>
      <c r="AL87">
        <v>348078.52241349412</v>
      </c>
      <c r="AM87">
        <v>126560.16857876687</v>
      </c>
      <c r="AN87">
        <v>425698.59988188359</v>
      </c>
      <c r="AO87">
        <v>105673.54757033988</v>
      </c>
      <c r="AP87">
        <v>307771.35939476115</v>
      </c>
      <c r="AQ87" s="201">
        <v>100</v>
      </c>
      <c r="AR87" s="201">
        <f t="shared" si="31"/>
        <v>159248.08233629618</v>
      </c>
      <c r="AS87" s="198">
        <f t="shared" si="32"/>
        <v>252081.04155592187</v>
      </c>
      <c r="AT87" s="199">
        <f t="shared" si="33"/>
        <v>28749.07853057536</v>
      </c>
      <c r="AU87">
        <f t="shared" si="34"/>
        <v>12</v>
      </c>
      <c r="AV87" s="210">
        <f t="shared" si="35"/>
        <v>14.745192808916313</v>
      </c>
      <c r="AW87" s="211">
        <f t="shared" si="36"/>
        <v>19.29832132214711</v>
      </c>
      <c r="AX87" s="212">
        <f t="shared" si="37"/>
        <v>3.36732135706526</v>
      </c>
      <c r="AY87" s="131"/>
      <c r="AZ87" s="206">
        <f t="shared" si="38"/>
        <v>5.7310601738844085</v>
      </c>
      <c r="BA87" s="207">
        <f t="shared" si="39"/>
        <v>0.82439918800464518</v>
      </c>
      <c r="BB87" s="131">
        <f t="shared" si="40"/>
        <v>-0.27858501099787936</v>
      </c>
      <c r="BC87" s="131"/>
      <c r="BD87" s="131"/>
    </row>
    <row r="88" spans="1:56" ht="16.5" thickTop="1" thickBot="1">
      <c r="A88" s="192" t="s">
        <v>247</v>
      </c>
      <c r="B88" s="208">
        <v>212.67</v>
      </c>
      <c r="C88" s="208">
        <v>28.538399999999999</v>
      </c>
      <c r="D88" s="194">
        <f t="shared" si="21"/>
        <v>93</v>
      </c>
      <c r="E88" s="194">
        <f t="shared" si="22"/>
        <v>114</v>
      </c>
      <c r="F88" s="195">
        <f t="shared" si="23"/>
        <v>-21</v>
      </c>
      <c r="G88" s="208">
        <v>173.17</v>
      </c>
      <c r="H88" s="208">
        <v>31.755700000000001</v>
      </c>
      <c r="I88" s="194">
        <f t="shared" si="24"/>
        <v>99</v>
      </c>
      <c r="J88" s="194">
        <f t="shared" si="25"/>
        <v>120</v>
      </c>
      <c r="K88" s="195">
        <f t="shared" si="26"/>
        <v>-21</v>
      </c>
      <c r="L88" s="195">
        <f t="shared" si="27"/>
        <v>0</v>
      </c>
      <c r="M88">
        <v>75</v>
      </c>
      <c r="N88">
        <v>153</v>
      </c>
      <c r="O88">
        <v>165</v>
      </c>
      <c r="P88">
        <v>150</v>
      </c>
      <c r="Q88">
        <v>124</v>
      </c>
      <c r="R88">
        <v>241</v>
      </c>
      <c r="S88">
        <v>206</v>
      </c>
      <c r="T88">
        <v>221</v>
      </c>
      <c r="U88">
        <v>245</v>
      </c>
      <c r="V88">
        <v>156</v>
      </c>
      <c r="W88">
        <v>211</v>
      </c>
      <c r="X88">
        <v>276</v>
      </c>
      <c r="Y88">
        <v>167</v>
      </c>
      <c r="Z88" s="209">
        <f t="shared" si="28"/>
        <v>192.91666666666666</v>
      </c>
      <c r="AA88" s="198">
        <f t="shared" si="29"/>
        <v>212.67</v>
      </c>
      <c r="AB88" s="199">
        <f t="shared" si="30"/>
        <v>173.17</v>
      </c>
      <c r="AD88" s="213" t="s">
        <v>247</v>
      </c>
      <c r="AE88">
        <v>2704.749745921838</v>
      </c>
      <c r="AF88">
        <v>6933.8472488084499</v>
      </c>
      <c r="AG88">
        <v>3562.926693268882</v>
      </c>
      <c r="AH88">
        <v>2906.4038834524781</v>
      </c>
      <c r="AI88">
        <v>5421.3406309178754</v>
      </c>
      <c r="AJ88">
        <v>738.35872397015987</v>
      </c>
      <c r="AK88">
        <v>59576.026462433649</v>
      </c>
      <c r="AL88">
        <v>62391.12799205316</v>
      </c>
      <c r="AM88">
        <v>16264.782402469091</v>
      </c>
      <c r="AN88">
        <v>19342.314527812374</v>
      </c>
      <c r="AO88">
        <v>24993.316933885297</v>
      </c>
      <c r="AP88">
        <v>17216.442673243451</v>
      </c>
      <c r="AQ88" s="201">
        <v>50</v>
      </c>
      <c r="AR88" s="201">
        <f t="shared" si="31"/>
        <v>18504.303159853062</v>
      </c>
      <c r="AS88" s="198">
        <f t="shared" si="32"/>
        <v>28202.356512273287</v>
      </c>
      <c r="AT88" s="199">
        <f t="shared" si="33"/>
        <v>3032.3658235352259</v>
      </c>
      <c r="AU88">
        <f t="shared" si="34"/>
        <v>12</v>
      </c>
      <c r="AV88" s="210">
        <f t="shared" si="35"/>
        <v>95.918634089951084</v>
      </c>
      <c r="AW88" s="211">
        <f t="shared" si="36"/>
        <v>132.61088311596976</v>
      </c>
      <c r="AX88" s="212">
        <f t="shared" si="37"/>
        <v>17.510918886269135</v>
      </c>
      <c r="AY88" s="131"/>
      <c r="AZ88" s="206">
        <f t="shared" si="38"/>
        <v>7.573039654701053</v>
      </c>
      <c r="BA88" s="207">
        <f t="shared" si="39"/>
        <v>1.0893634951717832</v>
      </c>
      <c r="BB88" s="131">
        <f t="shared" si="40"/>
        <v>0.12348542804917235</v>
      </c>
      <c r="BC88" s="131"/>
      <c r="BD88" s="131"/>
    </row>
    <row r="89" spans="1:56" ht="16.5" thickTop="1" thickBot="1">
      <c r="A89" s="192" t="s">
        <v>179</v>
      </c>
      <c r="B89" s="208">
        <v>9.17</v>
      </c>
      <c r="C89" s="208">
        <v>32.413400000000003</v>
      </c>
      <c r="D89" s="194">
        <f t="shared" si="21"/>
        <v>197</v>
      </c>
      <c r="E89" s="194">
        <f t="shared" si="22"/>
        <v>217</v>
      </c>
      <c r="F89" s="195">
        <f t="shared" si="23"/>
        <v>-20</v>
      </c>
      <c r="G89" s="208">
        <v>7.83</v>
      </c>
      <c r="H89" s="208">
        <v>34.7941</v>
      </c>
      <c r="I89" s="194">
        <f t="shared" si="24"/>
        <v>191</v>
      </c>
      <c r="J89" s="194">
        <f t="shared" si="25"/>
        <v>207</v>
      </c>
      <c r="K89" s="195">
        <f t="shared" si="26"/>
        <v>-16</v>
      </c>
      <c r="L89" s="195">
        <f t="shared" si="27"/>
        <v>-4</v>
      </c>
      <c r="M89">
        <v>50</v>
      </c>
      <c r="N89">
        <v>6</v>
      </c>
      <c r="O89">
        <v>7</v>
      </c>
      <c r="P89">
        <v>6</v>
      </c>
      <c r="Q89">
        <v>4</v>
      </c>
      <c r="R89">
        <v>13</v>
      </c>
      <c r="S89">
        <v>11</v>
      </c>
      <c r="T89">
        <v>11</v>
      </c>
      <c r="U89">
        <v>6</v>
      </c>
      <c r="V89">
        <v>7</v>
      </c>
      <c r="W89">
        <v>7</v>
      </c>
      <c r="X89">
        <v>14</v>
      </c>
      <c r="Y89">
        <v>10</v>
      </c>
      <c r="Z89" s="209">
        <f t="shared" si="28"/>
        <v>8.5</v>
      </c>
      <c r="AA89" s="198">
        <f t="shared" si="29"/>
        <v>9.17</v>
      </c>
      <c r="AB89" s="199">
        <f t="shared" si="30"/>
        <v>7.83</v>
      </c>
      <c r="AD89" s="213" t="s">
        <v>179</v>
      </c>
      <c r="AE89">
        <v>821.0233262667748</v>
      </c>
      <c r="AF89">
        <v>1519.5625422592384</v>
      </c>
      <c r="AG89">
        <v>555.96377933806832</v>
      </c>
      <c r="AH89">
        <v>91.456860035902537</v>
      </c>
      <c r="AI89">
        <v>231.43029835662952</v>
      </c>
      <c r="AJ89">
        <v>172.22826226329559</v>
      </c>
      <c r="AK89">
        <v>1018.6511016247546</v>
      </c>
      <c r="AL89">
        <v>6334.6679028642156</v>
      </c>
      <c r="AM89">
        <v>4543.1080454555431</v>
      </c>
      <c r="AN89">
        <v>3690.1732088356457</v>
      </c>
      <c r="AO89">
        <v>86.77783919828309</v>
      </c>
      <c r="AP89">
        <v>5372.9528331057727</v>
      </c>
      <c r="AQ89" s="201">
        <v>25</v>
      </c>
      <c r="AR89" s="201">
        <f t="shared" si="31"/>
        <v>2036.4996666336772</v>
      </c>
      <c r="AS89" s="198">
        <f t="shared" si="32"/>
        <v>1922.1804910010187</v>
      </c>
      <c r="AT89" s="199">
        <f t="shared" si="33"/>
        <v>369.08980937646169</v>
      </c>
      <c r="AU89">
        <f t="shared" si="34"/>
        <v>12</v>
      </c>
      <c r="AV89" s="210">
        <f t="shared" si="35"/>
        <v>239.58819607455027</v>
      </c>
      <c r="AW89" s="211">
        <f t="shared" si="36"/>
        <v>209.61619312988208</v>
      </c>
      <c r="AX89" s="212">
        <f t="shared" si="37"/>
        <v>47.137906689203277</v>
      </c>
      <c r="AY89" s="131"/>
      <c r="AZ89" s="206">
        <f t="shared" si="38"/>
        <v>4.4468710609479336</v>
      </c>
      <c r="BA89" s="207">
        <f t="shared" si="39"/>
        <v>0.63967168038336708</v>
      </c>
      <c r="BB89" s="131">
        <f t="shared" si="40"/>
        <v>-0.64459648136732151</v>
      </c>
      <c r="BC89" s="131"/>
      <c r="BD89" s="131"/>
    </row>
    <row r="90" spans="1:56" ht="16.5" thickTop="1" thickBot="1">
      <c r="A90" s="192" t="s">
        <v>103</v>
      </c>
      <c r="B90" s="208">
        <v>757.83</v>
      </c>
      <c r="C90" s="208">
        <v>27.261700000000001</v>
      </c>
      <c r="D90" s="194">
        <f t="shared" si="21"/>
        <v>56</v>
      </c>
      <c r="E90" s="194">
        <f t="shared" si="22"/>
        <v>76</v>
      </c>
      <c r="F90" s="195">
        <f t="shared" si="23"/>
        <v>-20</v>
      </c>
      <c r="G90" s="208">
        <v>1662</v>
      </c>
      <c r="H90" s="208">
        <v>29.834099999999999</v>
      </c>
      <c r="I90" s="194">
        <f t="shared" si="24"/>
        <v>36</v>
      </c>
      <c r="J90" s="194">
        <f t="shared" si="25"/>
        <v>72</v>
      </c>
      <c r="K90" s="195">
        <f t="shared" si="26"/>
        <v>-36</v>
      </c>
      <c r="L90" s="195">
        <f t="shared" si="27"/>
        <v>16</v>
      </c>
      <c r="M90">
        <v>75</v>
      </c>
      <c r="N90">
        <v>830</v>
      </c>
      <c r="O90">
        <v>1814</v>
      </c>
      <c r="P90">
        <v>990</v>
      </c>
      <c r="Q90">
        <v>1865</v>
      </c>
      <c r="R90">
        <v>2294</v>
      </c>
      <c r="S90">
        <v>2179</v>
      </c>
      <c r="T90">
        <v>735</v>
      </c>
      <c r="U90">
        <v>924</v>
      </c>
      <c r="V90">
        <v>403</v>
      </c>
      <c r="W90">
        <v>381</v>
      </c>
      <c r="X90">
        <v>1018</v>
      </c>
      <c r="Y90">
        <v>1086</v>
      </c>
      <c r="Z90" s="209">
        <f t="shared" si="28"/>
        <v>1209.9166666666667</v>
      </c>
      <c r="AA90" s="198">
        <f t="shared" si="29"/>
        <v>757.83</v>
      </c>
      <c r="AB90" s="199">
        <f t="shared" si="30"/>
        <v>1662</v>
      </c>
      <c r="AD90" s="213" t="s">
        <v>103</v>
      </c>
      <c r="AE90">
        <v>10306.589532659305</v>
      </c>
      <c r="AF90">
        <v>22217.984667312539</v>
      </c>
      <c r="AG90">
        <v>10726.167632614135</v>
      </c>
      <c r="AH90">
        <v>6144.2426759338523</v>
      </c>
      <c r="AI90">
        <v>18489.696728319592</v>
      </c>
      <c r="AJ90">
        <v>8238.569230015617</v>
      </c>
      <c r="AK90">
        <v>147713.71747449541</v>
      </c>
      <c r="AL90">
        <v>164651.17389511634</v>
      </c>
      <c r="AM90">
        <v>33213.080109819901</v>
      </c>
      <c r="AN90">
        <v>42039.935038635827</v>
      </c>
      <c r="AO90">
        <v>63270.91142850888</v>
      </c>
      <c r="AP90">
        <v>47363.873713303852</v>
      </c>
      <c r="AQ90" s="201">
        <v>75</v>
      </c>
      <c r="AR90" s="201">
        <f t="shared" si="31"/>
        <v>47864.661843894602</v>
      </c>
      <c r="AS90" s="198">
        <f t="shared" si="32"/>
        <v>68329.838423381414</v>
      </c>
      <c r="AT90" s="199">
        <f t="shared" si="33"/>
        <v>11487.904932143105</v>
      </c>
      <c r="AU90">
        <f t="shared" si="34"/>
        <v>12</v>
      </c>
      <c r="AV90" s="210">
        <f t="shared" si="35"/>
        <v>39.560296310127086</v>
      </c>
      <c r="AW90" s="211">
        <f t="shared" si="36"/>
        <v>90.16512730214086</v>
      </c>
      <c r="AX90" s="212">
        <f t="shared" si="37"/>
        <v>6.9120968304110137</v>
      </c>
      <c r="AY90" s="131"/>
      <c r="AZ90" s="206">
        <f t="shared" si="38"/>
        <v>13.044540537314692</v>
      </c>
      <c r="BA90" s="207">
        <f t="shared" si="39"/>
        <v>1.8764257049437167</v>
      </c>
      <c r="BB90" s="131">
        <f t="shared" si="40"/>
        <v>0.90798716939825752</v>
      </c>
      <c r="BC90" s="131"/>
      <c r="BD90" s="131"/>
    </row>
    <row r="91" spans="1:56" ht="16.5" thickTop="1" thickBot="1">
      <c r="A91" s="192" t="s">
        <v>306</v>
      </c>
      <c r="B91" s="208">
        <v>127</v>
      </c>
      <c r="C91" s="208">
        <v>29.416699999999999</v>
      </c>
      <c r="D91" s="194">
        <f t="shared" si="21"/>
        <v>117</v>
      </c>
      <c r="E91" s="194">
        <f t="shared" si="22"/>
        <v>134</v>
      </c>
      <c r="F91" s="195">
        <f t="shared" si="23"/>
        <v>-17</v>
      </c>
      <c r="G91" s="208">
        <v>110.33</v>
      </c>
      <c r="H91" s="208">
        <v>32.270699999999998</v>
      </c>
      <c r="I91" s="194">
        <f t="shared" si="24"/>
        <v>115</v>
      </c>
      <c r="J91" s="194">
        <f t="shared" si="25"/>
        <v>137</v>
      </c>
      <c r="K91" s="195">
        <f t="shared" si="26"/>
        <v>-22</v>
      </c>
      <c r="L91" s="195">
        <f t="shared" si="27"/>
        <v>5</v>
      </c>
      <c r="M91">
        <v>75</v>
      </c>
      <c r="N91">
        <v>98</v>
      </c>
      <c r="O91">
        <v>126</v>
      </c>
      <c r="P91">
        <v>97</v>
      </c>
      <c r="Q91">
        <v>103</v>
      </c>
      <c r="R91">
        <v>129</v>
      </c>
      <c r="S91">
        <v>109</v>
      </c>
      <c r="T91">
        <v>116</v>
      </c>
      <c r="U91">
        <v>126</v>
      </c>
      <c r="V91">
        <v>95</v>
      </c>
      <c r="W91">
        <v>127</v>
      </c>
      <c r="X91">
        <v>153</v>
      </c>
      <c r="Y91">
        <v>145</v>
      </c>
      <c r="Z91" s="209">
        <f t="shared" si="28"/>
        <v>118.66666666666667</v>
      </c>
      <c r="AA91" s="198">
        <f t="shared" si="29"/>
        <v>127</v>
      </c>
      <c r="AB91" s="199">
        <f t="shared" si="30"/>
        <v>110.33</v>
      </c>
      <c r="AD91" s="213" t="s">
        <v>306</v>
      </c>
      <c r="AE91">
        <v>739.94765261221369</v>
      </c>
      <c r="AF91">
        <v>4902.970409344136</v>
      </c>
      <c r="AG91">
        <v>1697.089676126488</v>
      </c>
      <c r="AH91">
        <v>1514.9132678374358</v>
      </c>
      <c r="AI91">
        <v>4052.0434843608291</v>
      </c>
      <c r="AJ91">
        <v>2415.6204811571665</v>
      </c>
      <c r="AK91">
        <v>15526.491938512911</v>
      </c>
      <c r="AL91">
        <v>30132.928565061986</v>
      </c>
      <c r="AM91">
        <v>5478.1152432551416</v>
      </c>
      <c r="AN91">
        <v>26606.162492617805</v>
      </c>
      <c r="AO91">
        <v>11579.25454899028</v>
      </c>
      <c r="AP91">
        <v>16515.115718862726</v>
      </c>
      <c r="AQ91" s="201">
        <v>50</v>
      </c>
      <c r="AR91" s="201">
        <f t="shared" si="31"/>
        <v>10096.721123228261</v>
      </c>
      <c r="AS91" s="198">
        <f t="shared" si="32"/>
        <v>15342.309980491838</v>
      </c>
      <c r="AT91" s="199">
        <f t="shared" si="33"/>
        <v>2122.0281729669287</v>
      </c>
      <c r="AU91">
        <f t="shared" si="34"/>
        <v>12</v>
      </c>
      <c r="AV91" s="210">
        <f t="shared" si="35"/>
        <v>85.084728566530288</v>
      </c>
      <c r="AW91" s="211">
        <f t="shared" si="36"/>
        <v>120.80559039757352</v>
      </c>
      <c r="AX91" s="212">
        <f t="shared" si="37"/>
        <v>19.233464814347219</v>
      </c>
      <c r="AY91" s="131"/>
      <c r="AZ91" s="206">
        <f t="shared" si="38"/>
        <v>6.2810102892879964</v>
      </c>
      <c r="BA91" s="207">
        <f t="shared" si="39"/>
        <v>0.90350818613517558</v>
      </c>
      <c r="BB91" s="131">
        <f t="shared" si="40"/>
        <v>-0.1463904223607197</v>
      </c>
      <c r="BC91" s="131"/>
      <c r="BD91" s="131"/>
    </row>
    <row r="92" spans="1:56" ht="16.5" thickTop="1" thickBot="1">
      <c r="A92" s="192" t="s">
        <v>16</v>
      </c>
      <c r="B92" s="208">
        <v>14873.33</v>
      </c>
      <c r="C92" s="208">
        <v>24.6934</v>
      </c>
      <c r="D92" s="194">
        <f t="shared" si="21"/>
        <v>9</v>
      </c>
      <c r="E92" s="194">
        <f t="shared" si="22"/>
        <v>25</v>
      </c>
      <c r="F92" s="195">
        <f t="shared" si="23"/>
        <v>-16</v>
      </c>
      <c r="G92" s="208">
        <v>13033.33</v>
      </c>
      <c r="H92" s="208">
        <v>27.6007</v>
      </c>
      <c r="I92" s="194">
        <f t="shared" si="24"/>
        <v>11</v>
      </c>
      <c r="J92" s="194">
        <f t="shared" si="25"/>
        <v>25</v>
      </c>
      <c r="K92" s="195">
        <f t="shared" si="26"/>
        <v>-14</v>
      </c>
      <c r="L92" s="195">
        <f t="shared" si="27"/>
        <v>-2</v>
      </c>
      <c r="M92">
        <v>75</v>
      </c>
      <c r="N92">
        <v>14290</v>
      </c>
      <c r="O92">
        <v>10111</v>
      </c>
      <c r="P92">
        <v>12242</v>
      </c>
      <c r="Q92">
        <v>10895</v>
      </c>
      <c r="R92">
        <v>14691</v>
      </c>
      <c r="S92">
        <v>15971</v>
      </c>
      <c r="T92">
        <v>12295</v>
      </c>
      <c r="U92">
        <v>14762</v>
      </c>
      <c r="V92">
        <v>12212</v>
      </c>
      <c r="W92">
        <v>18582</v>
      </c>
      <c r="X92">
        <v>16852</v>
      </c>
      <c r="Y92">
        <v>14537</v>
      </c>
      <c r="Z92" s="209">
        <f t="shared" si="28"/>
        <v>13953.333333333334</v>
      </c>
      <c r="AA92" s="198">
        <f t="shared" si="29"/>
        <v>14873.33</v>
      </c>
      <c r="AB92" s="199">
        <f t="shared" si="30"/>
        <v>13033.33</v>
      </c>
      <c r="AD92" s="213" t="s">
        <v>16</v>
      </c>
      <c r="AE92">
        <v>45427.534933110546</v>
      </c>
      <c r="AF92">
        <v>49993.064325291707</v>
      </c>
      <c r="AG92">
        <v>32741.824252263934</v>
      </c>
      <c r="AH92">
        <v>54162.979502391303</v>
      </c>
      <c r="AI92">
        <v>78175.772025370068</v>
      </c>
      <c r="AJ92">
        <v>78924.089675779454</v>
      </c>
      <c r="AK92">
        <v>543697.35459169024</v>
      </c>
      <c r="AL92">
        <v>485480.3145288279</v>
      </c>
      <c r="AM92">
        <v>220354.05209419582</v>
      </c>
      <c r="AN92">
        <v>472342.17073096382</v>
      </c>
      <c r="AO92">
        <v>275034.82093263598</v>
      </c>
      <c r="AP92">
        <v>586389.38333817129</v>
      </c>
      <c r="AQ92" s="201">
        <v>100</v>
      </c>
      <c r="AR92" s="201">
        <f t="shared" si="31"/>
        <v>243560.28007755763</v>
      </c>
      <c r="AS92" s="198">
        <f t="shared" si="32"/>
        <v>405271.19000458706</v>
      </c>
      <c r="AT92" s="199">
        <f t="shared" si="33"/>
        <v>54020.826596831292</v>
      </c>
      <c r="AU92">
        <f t="shared" si="34"/>
        <v>12</v>
      </c>
      <c r="AV92" s="210">
        <f t="shared" si="35"/>
        <v>17.455347353862226</v>
      </c>
      <c r="AW92" s="211">
        <f t="shared" si="36"/>
        <v>27.248181140644835</v>
      </c>
      <c r="AX92" s="212">
        <f t="shared" si="37"/>
        <v>4.1448215150564964</v>
      </c>
      <c r="AY92" s="131"/>
      <c r="AZ92" s="206">
        <f t="shared" si="38"/>
        <v>6.5740300376416636</v>
      </c>
      <c r="BA92" s="207">
        <f t="shared" si="39"/>
        <v>0.94565837044363321</v>
      </c>
      <c r="BB92" s="131">
        <f t="shared" si="40"/>
        <v>-8.0609006759215368E-2</v>
      </c>
      <c r="BC92" s="131"/>
      <c r="BD92" s="131"/>
    </row>
    <row r="93" spans="1:56" ht="16.5" thickTop="1" thickBot="1">
      <c r="A93" s="192" t="s">
        <v>7</v>
      </c>
      <c r="B93" s="193">
        <v>88948</v>
      </c>
      <c r="C93" s="193">
        <v>23.9817</v>
      </c>
      <c r="D93" s="194">
        <f t="shared" si="21"/>
        <v>2</v>
      </c>
      <c r="E93" s="194">
        <f t="shared" si="22"/>
        <v>18</v>
      </c>
      <c r="F93" s="195">
        <f t="shared" si="23"/>
        <v>-16</v>
      </c>
      <c r="G93" s="193">
        <v>103860.33</v>
      </c>
      <c r="H93" s="193">
        <v>26.854099999999999</v>
      </c>
      <c r="I93" s="194">
        <f t="shared" si="24"/>
        <v>2</v>
      </c>
      <c r="J93" s="194">
        <f t="shared" si="25"/>
        <v>16</v>
      </c>
      <c r="K93" s="195">
        <f t="shared" si="26"/>
        <v>-14</v>
      </c>
      <c r="L93" s="195">
        <f t="shared" si="27"/>
        <v>-2</v>
      </c>
      <c r="M93">
        <v>75</v>
      </c>
      <c r="N93">
        <v>118983</v>
      </c>
      <c r="O93">
        <v>159967</v>
      </c>
      <c r="P93">
        <v>103610</v>
      </c>
      <c r="Q93">
        <v>116139</v>
      </c>
      <c r="R93">
        <v>76986</v>
      </c>
      <c r="S93">
        <v>47477</v>
      </c>
      <c r="T93">
        <v>126122</v>
      </c>
      <c r="U93">
        <v>115932</v>
      </c>
      <c r="V93">
        <v>80573</v>
      </c>
      <c r="W93">
        <v>75171</v>
      </c>
      <c r="X93">
        <v>64676</v>
      </c>
      <c r="Y93">
        <v>71214</v>
      </c>
      <c r="Z93" s="209">
        <f t="shared" si="28"/>
        <v>96404.166666666672</v>
      </c>
      <c r="AA93" s="198">
        <f t="shared" si="29"/>
        <v>88948</v>
      </c>
      <c r="AB93" s="199">
        <f t="shared" si="30"/>
        <v>103860.33</v>
      </c>
      <c r="AD93" s="213" t="s">
        <v>7</v>
      </c>
      <c r="AE93">
        <v>116605.74959119488</v>
      </c>
      <c r="AF93">
        <v>109414.1907957793</v>
      </c>
      <c r="AG93">
        <v>54306.869636047733</v>
      </c>
      <c r="AH93">
        <v>141949.62214649818</v>
      </c>
      <c r="AI93">
        <v>77099.50307043684</v>
      </c>
      <c r="AJ93">
        <v>73130.119289142429</v>
      </c>
      <c r="AK93">
        <v>1133571.7528434605</v>
      </c>
      <c r="AL93">
        <v>1170791.9268972673</v>
      </c>
      <c r="AM93">
        <v>375763.10671593086</v>
      </c>
      <c r="AN93">
        <v>1131239.3814876107</v>
      </c>
      <c r="AO93">
        <v>262008.62120563889</v>
      </c>
      <c r="AP93">
        <v>578316.3874157985</v>
      </c>
      <c r="AQ93" s="201">
        <v>100</v>
      </c>
      <c r="AR93" s="201">
        <f t="shared" si="31"/>
        <v>435349.76925790054</v>
      </c>
      <c r="AS93" s="198">
        <f t="shared" si="32"/>
        <v>663725.9221216779</v>
      </c>
      <c r="AT93" s="199">
        <f t="shared" si="33"/>
        <v>90637.980401520734</v>
      </c>
      <c r="AU93">
        <f t="shared" si="34"/>
        <v>12</v>
      </c>
      <c r="AV93" s="210">
        <f t="shared" si="35"/>
        <v>4.5158812560788402</v>
      </c>
      <c r="AW93" s="211">
        <f t="shared" si="36"/>
        <v>7.461954424176799</v>
      </c>
      <c r="AX93" s="212">
        <f t="shared" si="37"/>
        <v>0.87269104961943345</v>
      </c>
      <c r="AY93" s="131"/>
      <c r="AZ93" s="206">
        <f t="shared" si="38"/>
        <v>8.5505110055051414</v>
      </c>
      <c r="BA93" s="207">
        <f t="shared" si="39"/>
        <v>1.2299703922294563</v>
      </c>
      <c r="BB93" s="131">
        <f t="shared" si="40"/>
        <v>0.29862358751748486</v>
      </c>
      <c r="BC93" s="131"/>
      <c r="BD93" s="131"/>
    </row>
    <row r="94" spans="1:56" ht="16.5" thickTop="1" thickBot="1">
      <c r="A94" s="192" t="s">
        <v>115</v>
      </c>
      <c r="B94" s="208">
        <v>404.33</v>
      </c>
      <c r="C94" s="208">
        <v>27.473400000000002</v>
      </c>
      <c r="D94" s="194">
        <f t="shared" si="21"/>
        <v>69</v>
      </c>
      <c r="E94" s="194">
        <f t="shared" si="22"/>
        <v>84</v>
      </c>
      <c r="F94" s="195">
        <f t="shared" si="23"/>
        <v>-15</v>
      </c>
      <c r="G94" s="208">
        <v>355</v>
      </c>
      <c r="H94" s="208">
        <v>29.4224</v>
      </c>
      <c r="I94" s="194">
        <f t="shared" si="24"/>
        <v>76</v>
      </c>
      <c r="J94" s="194">
        <f t="shared" si="25"/>
        <v>62</v>
      </c>
      <c r="K94" s="195">
        <f t="shared" si="26"/>
        <v>14</v>
      </c>
      <c r="L94" s="195">
        <f t="shared" si="27"/>
        <v>-29</v>
      </c>
      <c r="M94">
        <v>75</v>
      </c>
      <c r="N94">
        <v>182</v>
      </c>
      <c r="O94">
        <v>302</v>
      </c>
      <c r="P94">
        <v>273</v>
      </c>
      <c r="Q94">
        <v>205</v>
      </c>
      <c r="R94">
        <v>627</v>
      </c>
      <c r="S94">
        <v>541</v>
      </c>
      <c r="T94">
        <v>403</v>
      </c>
      <c r="U94">
        <v>468</v>
      </c>
      <c r="V94">
        <v>241</v>
      </c>
      <c r="W94">
        <v>190</v>
      </c>
      <c r="X94">
        <v>503</v>
      </c>
      <c r="Y94">
        <v>621</v>
      </c>
      <c r="Z94" s="209">
        <f t="shared" si="28"/>
        <v>379.66666666666669</v>
      </c>
      <c r="AA94" s="198">
        <f t="shared" si="29"/>
        <v>404.33</v>
      </c>
      <c r="AB94" s="199">
        <f t="shared" si="30"/>
        <v>355</v>
      </c>
      <c r="AD94" s="213" t="s">
        <v>115</v>
      </c>
      <c r="AE94">
        <v>42385.388816782928</v>
      </c>
      <c r="AF94">
        <v>36597.065187574481</v>
      </c>
      <c r="AG94">
        <v>8833.9753119271882</v>
      </c>
      <c r="AH94">
        <v>6723.606059291852</v>
      </c>
      <c r="AI94">
        <v>23241.796078350199</v>
      </c>
      <c r="AJ94">
        <v>5947.9553202764146</v>
      </c>
      <c r="AK94">
        <v>95449.120451075301</v>
      </c>
      <c r="AL94">
        <v>294733.85718770116</v>
      </c>
      <c r="AM94">
        <v>42332.084219977012</v>
      </c>
      <c r="AN94">
        <v>62843.365305166357</v>
      </c>
      <c r="AO94">
        <v>51036.959302279545</v>
      </c>
      <c r="AP94">
        <v>11048.014195373851</v>
      </c>
      <c r="AQ94" s="201">
        <v>75</v>
      </c>
      <c r="AR94" s="201">
        <f t="shared" si="31"/>
        <v>56764.432286314688</v>
      </c>
      <c r="AS94" s="198">
        <f t="shared" si="32"/>
        <v>59004.120828297629</v>
      </c>
      <c r="AT94" s="199">
        <f t="shared" si="33"/>
        <v>15281.813039282279</v>
      </c>
      <c r="AU94">
        <f t="shared" si="34"/>
        <v>12</v>
      </c>
      <c r="AV94" s="210">
        <f t="shared" si="35"/>
        <v>149.51123517027574</v>
      </c>
      <c r="AW94" s="211">
        <f t="shared" si="36"/>
        <v>145.93060329012843</v>
      </c>
      <c r="AX94" s="212">
        <f t="shared" si="37"/>
        <v>43.047360674034586</v>
      </c>
      <c r="AY94" s="131"/>
      <c r="AZ94" s="206">
        <f t="shared" si="38"/>
        <v>3.3900011755691963</v>
      </c>
      <c r="BA94" s="207">
        <f t="shared" si="39"/>
        <v>0.4876434955628518</v>
      </c>
      <c r="BB94" s="131">
        <f t="shared" si="40"/>
        <v>-1.0361012814103683</v>
      </c>
      <c r="BC94" s="131"/>
      <c r="BD94" s="131"/>
    </row>
    <row r="95" spans="1:56" ht="16.5" thickTop="1" thickBot="1">
      <c r="A95" s="192" t="s">
        <v>99</v>
      </c>
      <c r="B95" s="208">
        <v>4.67</v>
      </c>
      <c r="C95" s="208">
        <v>32.991700000000002</v>
      </c>
      <c r="D95" s="194">
        <f t="shared" si="21"/>
        <v>209</v>
      </c>
      <c r="E95" s="194">
        <f t="shared" si="22"/>
        <v>224</v>
      </c>
      <c r="F95" s="195">
        <f t="shared" si="23"/>
        <v>-15</v>
      </c>
      <c r="G95" s="208">
        <v>5.5</v>
      </c>
      <c r="H95" s="208">
        <v>36.515700000000002</v>
      </c>
      <c r="I95" s="194">
        <f t="shared" si="24"/>
        <v>200</v>
      </c>
      <c r="J95" s="194">
        <f t="shared" si="25"/>
        <v>226</v>
      </c>
      <c r="K95" s="195">
        <f t="shared" si="26"/>
        <v>-26</v>
      </c>
      <c r="L95" s="195">
        <f t="shared" si="27"/>
        <v>11</v>
      </c>
      <c r="M95">
        <v>50</v>
      </c>
      <c r="N95">
        <v>4</v>
      </c>
      <c r="O95">
        <v>4</v>
      </c>
      <c r="P95">
        <v>7</v>
      </c>
      <c r="Q95">
        <v>5</v>
      </c>
      <c r="R95">
        <v>7</v>
      </c>
      <c r="S95">
        <v>6</v>
      </c>
      <c r="T95">
        <v>7</v>
      </c>
      <c r="U95">
        <v>4</v>
      </c>
      <c r="V95">
        <v>6</v>
      </c>
      <c r="W95">
        <v>2</v>
      </c>
      <c r="X95">
        <v>5</v>
      </c>
      <c r="Y95">
        <v>4</v>
      </c>
      <c r="Z95" s="209">
        <f t="shared" si="28"/>
        <v>5.083333333333333</v>
      </c>
      <c r="AA95" s="198">
        <f t="shared" si="29"/>
        <v>4.67</v>
      </c>
      <c r="AB95" s="199">
        <f t="shared" si="30"/>
        <v>5.5</v>
      </c>
      <c r="AD95" s="213" t="s">
        <v>99</v>
      </c>
      <c r="AE95">
        <v>44.6713949475498</v>
      </c>
      <c r="AF95">
        <v>317.24208046413827</v>
      </c>
      <c r="AG95">
        <v>206.33533371084283</v>
      </c>
      <c r="AH95">
        <v>101.47773990701876</v>
      </c>
      <c r="AI95">
        <v>25.713140861810629</v>
      </c>
      <c r="AJ95">
        <v>257.45528843798837</v>
      </c>
      <c r="AK95">
        <v>202.5935288899073</v>
      </c>
      <c r="AL95">
        <v>2719.363456355416</v>
      </c>
      <c r="AM95">
        <v>563.96581323768817</v>
      </c>
      <c r="AN95">
        <v>2485.7626256967983</v>
      </c>
      <c r="AO95">
        <v>1378.8547340489122</v>
      </c>
      <c r="AP95">
        <v>4274.3800042299827</v>
      </c>
      <c r="AQ95" s="201">
        <v>25</v>
      </c>
      <c r="AR95" s="201">
        <f t="shared" si="31"/>
        <v>1048.1512617323376</v>
      </c>
      <c r="AS95" s="198">
        <f t="shared" si="32"/>
        <v>1287.3852193087203</v>
      </c>
      <c r="AT95" s="199">
        <f t="shared" si="33"/>
        <v>111.91255576140057</v>
      </c>
      <c r="AU95">
        <f t="shared" si="34"/>
        <v>12</v>
      </c>
      <c r="AV95" s="210">
        <f t="shared" si="35"/>
        <v>206.19369083259102</v>
      </c>
      <c r="AW95" s="211">
        <f t="shared" si="36"/>
        <v>275.67135317103219</v>
      </c>
      <c r="AX95" s="212">
        <f t="shared" si="37"/>
        <v>20.347737411163738</v>
      </c>
      <c r="AY95" s="131"/>
      <c r="AZ95" s="206">
        <f t="shared" si="38"/>
        <v>13.548010159585889</v>
      </c>
      <c r="BA95" s="207">
        <f t="shared" si="39"/>
        <v>1.9488485962050486</v>
      </c>
      <c r="BB95" s="131">
        <f t="shared" si="40"/>
        <v>0.96262201363905775</v>
      </c>
      <c r="BC95" s="131"/>
      <c r="BD95" s="131"/>
    </row>
    <row r="96" spans="1:56" ht="16.5" thickTop="1" thickBot="1">
      <c r="A96" s="192" t="s">
        <v>346</v>
      </c>
      <c r="B96" s="208">
        <v>719.67</v>
      </c>
      <c r="C96" s="208">
        <v>27.171700000000001</v>
      </c>
      <c r="D96" s="194">
        <f t="shared" si="21"/>
        <v>58</v>
      </c>
      <c r="E96" s="194">
        <f t="shared" si="22"/>
        <v>72</v>
      </c>
      <c r="F96" s="195">
        <f t="shared" si="23"/>
        <v>-14</v>
      </c>
      <c r="G96" s="208">
        <v>742.83</v>
      </c>
      <c r="H96" s="208">
        <v>29.557400000000001</v>
      </c>
      <c r="I96" s="194">
        <f t="shared" si="24"/>
        <v>52</v>
      </c>
      <c r="J96" s="194">
        <f t="shared" si="25"/>
        <v>67</v>
      </c>
      <c r="K96" s="195">
        <f t="shared" si="26"/>
        <v>-15</v>
      </c>
      <c r="L96" s="195">
        <f t="shared" si="27"/>
        <v>1</v>
      </c>
      <c r="M96">
        <v>75</v>
      </c>
      <c r="N96">
        <v>800</v>
      </c>
      <c r="O96">
        <v>686</v>
      </c>
      <c r="P96">
        <v>668</v>
      </c>
      <c r="Q96">
        <v>562</v>
      </c>
      <c r="R96">
        <v>716</v>
      </c>
      <c r="S96">
        <v>1025</v>
      </c>
      <c r="T96">
        <v>679</v>
      </c>
      <c r="U96">
        <v>795</v>
      </c>
      <c r="V96">
        <v>571</v>
      </c>
      <c r="W96">
        <v>868</v>
      </c>
      <c r="X96">
        <v>756</v>
      </c>
      <c r="Y96">
        <v>649</v>
      </c>
      <c r="Z96" s="209">
        <f t="shared" si="28"/>
        <v>731.25</v>
      </c>
      <c r="AA96" s="198">
        <f t="shared" si="29"/>
        <v>719.67</v>
      </c>
      <c r="AB96" s="199">
        <f t="shared" si="30"/>
        <v>742.83</v>
      </c>
      <c r="AD96" s="213" t="s">
        <v>346</v>
      </c>
      <c r="AE96">
        <v>13789.470131615033</v>
      </c>
      <c r="AF96">
        <v>28713.475375861664</v>
      </c>
      <c r="AG96">
        <v>11181.662502042502</v>
      </c>
      <c r="AH96">
        <v>7357.5997604415952</v>
      </c>
      <c r="AI96">
        <v>30667.733785953518</v>
      </c>
      <c r="AJ96">
        <v>7272.2097444827814</v>
      </c>
      <c r="AK96">
        <v>113508.77316117054</v>
      </c>
      <c r="AL96">
        <v>228059.89989770419</v>
      </c>
      <c r="AM96">
        <v>25878.455602998351</v>
      </c>
      <c r="AN96">
        <v>64163.837996821567</v>
      </c>
      <c r="AO96">
        <v>76292.56026562475</v>
      </c>
      <c r="AP96">
        <v>45120.625833847604</v>
      </c>
      <c r="AQ96" s="201">
        <v>75</v>
      </c>
      <c r="AR96" s="201">
        <f t="shared" si="31"/>
        <v>54333.858671547008</v>
      </c>
      <c r="AS96" s="198">
        <f t="shared" si="32"/>
        <v>72728.242589703048</v>
      </c>
      <c r="AT96" s="199">
        <f t="shared" si="33"/>
        <v>13916.686137466899</v>
      </c>
      <c r="AU96">
        <f t="shared" si="34"/>
        <v>12</v>
      </c>
      <c r="AV96" s="210">
        <f t="shared" si="35"/>
        <v>74.302712713226683</v>
      </c>
      <c r="AW96" s="211">
        <f t="shared" si="36"/>
        <v>101.05776618408861</v>
      </c>
      <c r="AX96" s="212">
        <f t="shared" si="37"/>
        <v>18.734685106238167</v>
      </c>
      <c r="AY96" s="131"/>
      <c r="AZ96" s="206">
        <f t="shared" si="38"/>
        <v>5.394153443787479</v>
      </c>
      <c r="BA96" s="207">
        <f t="shared" si="39"/>
        <v>0.77593596718716806</v>
      </c>
      <c r="BB96" s="131">
        <f t="shared" si="40"/>
        <v>-0.36599049354862789</v>
      </c>
      <c r="BC96" s="131"/>
      <c r="BD96" s="131"/>
    </row>
    <row r="97" spans="1:56" ht="16.5" thickTop="1" thickBot="1">
      <c r="A97" s="192" t="s">
        <v>118</v>
      </c>
      <c r="B97" s="208">
        <v>5.33</v>
      </c>
      <c r="C97" s="208">
        <v>32.450099999999999</v>
      </c>
      <c r="D97" s="194">
        <f t="shared" si="21"/>
        <v>205</v>
      </c>
      <c r="E97" s="194">
        <f t="shared" si="22"/>
        <v>218</v>
      </c>
      <c r="F97" s="195">
        <f t="shared" si="23"/>
        <v>-13</v>
      </c>
      <c r="G97" s="208">
        <v>3.17</v>
      </c>
      <c r="H97" s="208">
        <v>34.487400000000001</v>
      </c>
      <c r="I97" s="194">
        <f t="shared" si="24"/>
        <v>211</v>
      </c>
      <c r="J97" s="194">
        <f t="shared" si="25"/>
        <v>201</v>
      </c>
      <c r="K97" s="195">
        <f t="shared" si="26"/>
        <v>10</v>
      </c>
      <c r="L97" s="195">
        <f t="shared" si="27"/>
        <v>-23</v>
      </c>
      <c r="M97">
        <v>50</v>
      </c>
      <c r="N97">
        <v>1</v>
      </c>
      <c r="O97">
        <v>2</v>
      </c>
      <c r="P97">
        <v>3</v>
      </c>
      <c r="Q97">
        <v>2</v>
      </c>
      <c r="R97">
        <v>7</v>
      </c>
      <c r="S97">
        <v>4</v>
      </c>
      <c r="T97">
        <v>6</v>
      </c>
      <c r="U97">
        <v>10</v>
      </c>
      <c r="V97">
        <v>3</v>
      </c>
      <c r="W97">
        <v>2</v>
      </c>
      <c r="X97">
        <v>3</v>
      </c>
      <c r="Y97">
        <v>8</v>
      </c>
      <c r="Z97" s="209">
        <f t="shared" si="28"/>
        <v>4.25</v>
      </c>
      <c r="AA97" s="198">
        <f t="shared" si="29"/>
        <v>5.33</v>
      </c>
      <c r="AB97" s="199">
        <f t="shared" si="30"/>
        <v>3.17</v>
      </c>
      <c r="AD97" s="213" t="s">
        <v>118</v>
      </c>
      <c r="AE97">
        <v>44.6713949475498</v>
      </c>
      <c r="AF97">
        <v>1427.6635773060277</v>
      </c>
      <c r="AG97">
        <v>424.27241903162189</v>
      </c>
      <c r="AH97">
        <v>496.28308839792453</v>
      </c>
      <c r="AI97">
        <v>1336.6758581024644</v>
      </c>
      <c r="AJ97">
        <v>504.31387043452452</v>
      </c>
      <c r="AK97">
        <v>2123.8177913737882</v>
      </c>
      <c r="AL97">
        <v>3394.6644761351463</v>
      </c>
      <c r="AM97">
        <v>1595.1362035910201</v>
      </c>
      <c r="AN97">
        <v>3467.0016782411585</v>
      </c>
      <c r="AO97">
        <v>1508.8720504232731</v>
      </c>
      <c r="AP97">
        <v>719.82353274774391</v>
      </c>
      <c r="AQ97" s="201">
        <v>25</v>
      </c>
      <c r="AR97" s="201">
        <f t="shared" si="31"/>
        <v>1420.2663283943536</v>
      </c>
      <c r="AS97" s="198">
        <f t="shared" si="32"/>
        <v>1873.899797472566</v>
      </c>
      <c r="AT97" s="199">
        <f t="shared" si="33"/>
        <v>456.51805060140157</v>
      </c>
      <c r="AU97">
        <f t="shared" si="34"/>
        <v>12</v>
      </c>
      <c r="AV97" s="210">
        <f t="shared" si="35"/>
        <v>334.18031256337736</v>
      </c>
      <c r="AW97" s="211">
        <f t="shared" si="36"/>
        <v>351.57594699297675</v>
      </c>
      <c r="AX97" s="212">
        <f t="shared" si="37"/>
        <v>144.01200334429072</v>
      </c>
      <c r="AY97" s="131"/>
      <c r="AZ97" s="206">
        <f t="shared" si="38"/>
        <v>2.4412961338539341</v>
      </c>
      <c r="BA97" s="207">
        <f t="shared" si="39"/>
        <v>0.35117456270991437</v>
      </c>
      <c r="BB97" s="131">
        <f t="shared" si="40"/>
        <v>-1.5097397476830692</v>
      </c>
      <c r="BC97" s="131"/>
      <c r="BD97" s="131"/>
    </row>
    <row r="98" spans="1:56" ht="16.5" thickTop="1" thickBot="1">
      <c r="A98" s="192" t="s">
        <v>321</v>
      </c>
      <c r="B98" s="208">
        <v>819.33</v>
      </c>
      <c r="C98" s="208">
        <v>26.886700000000001</v>
      </c>
      <c r="D98" s="194">
        <f t="shared" si="21"/>
        <v>53</v>
      </c>
      <c r="E98" s="194">
        <f t="shared" si="22"/>
        <v>65</v>
      </c>
      <c r="F98" s="195">
        <f t="shared" si="23"/>
        <v>-12</v>
      </c>
      <c r="G98" s="208">
        <v>495.5</v>
      </c>
      <c r="H98" s="208">
        <v>29.469100000000001</v>
      </c>
      <c r="I98" s="194">
        <f t="shared" si="24"/>
        <v>64</v>
      </c>
      <c r="J98" s="194">
        <f t="shared" si="25"/>
        <v>63</v>
      </c>
      <c r="K98" s="195">
        <f t="shared" si="26"/>
        <v>1</v>
      </c>
      <c r="L98" s="195">
        <f t="shared" si="27"/>
        <v>-13</v>
      </c>
      <c r="M98">
        <v>75</v>
      </c>
      <c r="N98">
        <v>413</v>
      </c>
      <c r="O98">
        <v>397</v>
      </c>
      <c r="P98">
        <v>554</v>
      </c>
      <c r="Q98">
        <v>397</v>
      </c>
      <c r="R98">
        <v>668</v>
      </c>
      <c r="S98">
        <v>544</v>
      </c>
      <c r="T98">
        <v>891</v>
      </c>
      <c r="U98">
        <v>818</v>
      </c>
      <c r="V98">
        <v>981</v>
      </c>
      <c r="W98">
        <v>507</v>
      </c>
      <c r="X98">
        <v>1012</v>
      </c>
      <c r="Y98">
        <v>707</v>
      </c>
      <c r="Z98" s="209">
        <f t="shared" si="28"/>
        <v>657.41666666666663</v>
      </c>
      <c r="AA98" s="198">
        <f t="shared" si="29"/>
        <v>819.33</v>
      </c>
      <c r="AB98" s="199">
        <f t="shared" si="30"/>
        <v>495.5</v>
      </c>
      <c r="AD98" s="213" t="s">
        <v>321</v>
      </c>
      <c r="AE98">
        <v>11515.419922229979</v>
      </c>
      <c r="AF98">
        <v>37625.948734378748</v>
      </c>
      <c r="AG98">
        <v>12151.502461969936</v>
      </c>
      <c r="AH98">
        <v>12373.958526853872</v>
      </c>
      <c r="AI98">
        <v>32641.821405186405</v>
      </c>
      <c r="AJ98">
        <v>4932.7556047362314</v>
      </c>
      <c r="AK98">
        <v>112724.71079262355</v>
      </c>
      <c r="AL98">
        <v>318085.10093082994</v>
      </c>
      <c r="AM98">
        <v>45370.40448082277</v>
      </c>
      <c r="AN98">
        <v>104959.47036513672</v>
      </c>
      <c r="AO98">
        <v>71183.475736637964</v>
      </c>
      <c r="AP98">
        <v>39828.111618046838</v>
      </c>
      <c r="AQ98" s="201">
        <v>75</v>
      </c>
      <c r="AR98" s="201">
        <f t="shared" si="31"/>
        <v>66949.390048287736</v>
      </c>
      <c r="AS98" s="198">
        <f t="shared" si="32"/>
        <v>88612.837230353471</v>
      </c>
      <c r="AT98" s="199">
        <f t="shared" si="33"/>
        <v>14795.061723662417</v>
      </c>
      <c r="AU98">
        <f t="shared" si="34"/>
        <v>12</v>
      </c>
      <c r="AV98" s="210">
        <f t="shared" si="35"/>
        <v>101.83707448085345</v>
      </c>
      <c r="AW98" s="211">
        <f t="shared" si="36"/>
        <v>108.15280440158845</v>
      </c>
      <c r="AX98" s="212">
        <f t="shared" si="37"/>
        <v>29.858853125453919</v>
      </c>
      <c r="AY98" s="131"/>
      <c r="AZ98" s="206">
        <f t="shared" si="38"/>
        <v>3.6221352490391174</v>
      </c>
      <c r="BA98" s="207">
        <f t="shared" si="39"/>
        <v>0.52103542233913369</v>
      </c>
      <c r="BB98" s="131">
        <f t="shared" si="40"/>
        <v>-0.94054663813053152</v>
      </c>
      <c r="BC98" s="131"/>
      <c r="BD98" s="131"/>
    </row>
    <row r="99" spans="1:56" ht="16.5" thickTop="1" thickBot="1">
      <c r="A99" s="192" t="s">
        <v>96</v>
      </c>
      <c r="B99" s="208">
        <v>22.17</v>
      </c>
      <c r="C99" s="208">
        <v>30.7867</v>
      </c>
      <c r="D99" s="194">
        <f t="shared" si="21"/>
        <v>176</v>
      </c>
      <c r="E99" s="194">
        <f t="shared" si="22"/>
        <v>188</v>
      </c>
      <c r="F99" s="195">
        <f t="shared" si="23"/>
        <v>-12</v>
      </c>
      <c r="G99" s="208">
        <v>21.17</v>
      </c>
      <c r="H99" s="208">
        <v>34.812399999999997</v>
      </c>
      <c r="I99" s="194">
        <f t="shared" si="24"/>
        <v>170</v>
      </c>
      <c r="J99" s="194">
        <f t="shared" si="25"/>
        <v>208</v>
      </c>
      <c r="K99" s="195">
        <f t="shared" si="26"/>
        <v>-38</v>
      </c>
      <c r="L99" s="214">
        <f t="shared" si="27"/>
        <v>26</v>
      </c>
      <c r="M99">
        <v>75</v>
      </c>
      <c r="N99">
        <v>11</v>
      </c>
      <c r="O99">
        <v>21</v>
      </c>
      <c r="P99">
        <v>19</v>
      </c>
      <c r="Q99">
        <v>10</v>
      </c>
      <c r="R99">
        <v>35</v>
      </c>
      <c r="S99">
        <v>31</v>
      </c>
      <c r="T99">
        <v>24</v>
      </c>
      <c r="U99">
        <v>28</v>
      </c>
      <c r="V99">
        <v>14</v>
      </c>
      <c r="W99">
        <v>13</v>
      </c>
      <c r="X99">
        <v>24</v>
      </c>
      <c r="Y99">
        <v>30</v>
      </c>
      <c r="Z99" s="209">
        <f t="shared" si="28"/>
        <v>21.666666666666668</v>
      </c>
      <c r="AA99" s="198">
        <f t="shared" si="29"/>
        <v>22.17</v>
      </c>
      <c r="AB99" s="199">
        <f t="shared" si="30"/>
        <v>21.17</v>
      </c>
      <c r="AD99" s="213" t="s">
        <v>96</v>
      </c>
      <c r="AE99">
        <v>89.34278989509977</v>
      </c>
      <c r="AF99">
        <v>1686.0602077886547</v>
      </c>
      <c r="AG99">
        <v>142.89851216435773</v>
      </c>
      <c r="AH99">
        <v>636.9425681723958</v>
      </c>
      <c r="AI99">
        <v>668.33792905123096</v>
      </c>
      <c r="AJ99">
        <v>255.67691485834342</v>
      </c>
      <c r="AK99">
        <v>24028.255396560657</v>
      </c>
      <c r="AL99">
        <v>17068.55459406411</v>
      </c>
      <c r="AM99">
        <v>4418.8765170408878</v>
      </c>
      <c r="AN99">
        <v>928.96009832691698</v>
      </c>
      <c r="AO99">
        <v>5364.5995153420981</v>
      </c>
      <c r="AP99">
        <v>4842.3762264227325</v>
      </c>
      <c r="AQ99" s="201">
        <v>25</v>
      </c>
      <c r="AR99" s="201">
        <f t="shared" si="31"/>
        <v>5010.9067724739571</v>
      </c>
      <c r="AS99" s="198">
        <f t="shared" si="32"/>
        <v>5935.8054614713083</v>
      </c>
      <c r="AT99" s="199">
        <f t="shared" si="33"/>
        <v>364.43762313778416</v>
      </c>
      <c r="AU99">
        <f t="shared" si="34"/>
        <v>12</v>
      </c>
      <c r="AV99" s="210">
        <f t="shared" si="35"/>
        <v>231.27262026802879</v>
      </c>
      <c r="AW99" s="211">
        <f t="shared" si="36"/>
        <v>267.7404357903161</v>
      </c>
      <c r="AX99" s="212">
        <f t="shared" si="37"/>
        <v>17.214814508161744</v>
      </c>
      <c r="AY99" s="131"/>
      <c r="AZ99" s="206">
        <f t="shared" si="38"/>
        <v>15.55290855230402</v>
      </c>
      <c r="BA99" s="207">
        <f t="shared" si="39"/>
        <v>2.2372483960397069</v>
      </c>
      <c r="BB99" s="131">
        <f t="shared" si="40"/>
        <v>1.1617254440769769</v>
      </c>
      <c r="BC99" s="131"/>
      <c r="BD99" s="131"/>
    </row>
    <row r="100" spans="1:56" ht="16.5" thickTop="1" thickBot="1">
      <c r="A100" s="192" t="s">
        <v>245</v>
      </c>
      <c r="B100" s="208">
        <v>32.33</v>
      </c>
      <c r="C100" s="208">
        <v>30.5367</v>
      </c>
      <c r="D100" s="194">
        <f t="shared" si="21"/>
        <v>165</v>
      </c>
      <c r="E100" s="194">
        <f t="shared" si="22"/>
        <v>176</v>
      </c>
      <c r="F100" s="195">
        <f t="shared" si="23"/>
        <v>-11</v>
      </c>
      <c r="G100" s="208">
        <v>21.5</v>
      </c>
      <c r="H100" s="208">
        <v>33.505699999999997</v>
      </c>
      <c r="I100" s="194">
        <f t="shared" si="24"/>
        <v>169</v>
      </c>
      <c r="J100" s="194">
        <f t="shared" si="25"/>
        <v>175</v>
      </c>
      <c r="K100" s="195">
        <f t="shared" si="26"/>
        <v>-6</v>
      </c>
      <c r="L100" s="195">
        <f t="shared" si="27"/>
        <v>-5</v>
      </c>
      <c r="M100">
        <v>75</v>
      </c>
      <c r="N100">
        <v>13</v>
      </c>
      <c r="O100">
        <v>22</v>
      </c>
      <c r="P100">
        <v>19</v>
      </c>
      <c r="Q100">
        <v>11</v>
      </c>
      <c r="R100">
        <v>39</v>
      </c>
      <c r="S100">
        <v>25</v>
      </c>
      <c r="T100">
        <v>38</v>
      </c>
      <c r="U100">
        <v>39</v>
      </c>
      <c r="V100">
        <v>15</v>
      </c>
      <c r="W100">
        <v>14</v>
      </c>
      <c r="X100">
        <v>39</v>
      </c>
      <c r="Y100">
        <v>49</v>
      </c>
      <c r="Z100" s="209">
        <f t="shared" si="28"/>
        <v>26.916666666666668</v>
      </c>
      <c r="AA100" s="198">
        <f t="shared" si="29"/>
        <v>32.33</v>
      </c>
      <c r="AB100" s="199">
        <f t="shared" si="30"/>
        <v>21.5</v>
      </c>
      <c r="AD100" s="213" t="s">
        <v>245</v>
      </c>
      <c r="AE100">
        <v>545.44102332649732</v>
      </c>
      <c r="AF100">
        <v>2061.4451206562635</v>
      </c>
      <c r="AG100">
        <v>878.46870715353862</v>
      </c>
      <c r="AH100">
        <v>403.10712782228802</v>
      </c>
      <c r="AI100">
        <v>2600.2487729398499</v>
      </c>
      <c r="AJ100">
        <v>518.49206316816947</v>
      </c>
      <c r="AK100">
        <v>10604.906517090581</v>
      </c>
      <c r="AL100">
        <v>18420.866074231319</v>
      </c>
      <c r="AM100">
        <v>2609.3303691942792</v>
      </c>
      <c r="AN100">
        <v>7128.9447248790402</v>
      </c>
      <c r="AO100">
        <v>7227.368593506284</v>
      </c>
      <c r="AP100">
        <v>4709.9611938616999</v>
      </c>
      <c r="AQ100" s="201">
        <v>25</v>
      </c>
      <c r="AR100" s="201">
        <f t="shared" si="31"/>
        <v>4809.0483573191505</v>
      </c>
      <c r="AS100" s="198">
        <f t="shared" si="32"/>
        <v>7058.9020880536928</v>
      </c>
      <c r="AT100" s="199">
        <f t="shared" si="33"/>
        <v>901.52775315979761</v>
      </c>
      <c r="AU100">
        <f t="shared" si="34"/>
        <v>12</v>
      </c>
      <c r="AV100" s="210">
        <f t="shared" si="35"/>
        <v>178.66433525643902</v>
      </c>
      <c r="AW100" s="211">
        <f t="shared" si="36"/>
        <v>218.33906860667162</v>
      </c>
      <c r="AX100" s="212">
        <f t="shared" si="37"/>
        <v>41.931523402781288</v>
      </c>
      <c r="AY100" s="131"/>
      <c r="AZ100" s="206">
        <f t="shared" si="38"/>
        <v>5.2070387834320693</v>
      </c>
      <c r="BA100" s="207">
        <f t="shared" si="39"/>
        <v>0.74901997444228441</v>
      </c>
      <c r="BB100" s="131">
        <f t="shared" si="40"/>
        <v>-0.41692390271256607</v>
      </c>
      <c r="BC100" s="131"/>
      <c r="BD100" s="131"/>
    </row>
    <row r="101" spans="1:56" ht="16.5" thickTop="1" thickBot="1">
      <c r="A101" s="192" t="s">
        <v>334</v>
      </c>
      <c r="B101" s="208">
        <v>1358.67</v>
      </c>
      <c r="C101" s="208">
        <v>26.1417</v>
      </c>
      <c r="D101" s="194">
        <f t="shared" si="21"/>
        <v>40</v>
      </c>
      <c r="E101" s="194">
        <f t="shared" si="22"/>
        <v>51</v>
      </c>
      <c r="F101" s="195">
        <f t="shared" si="23"/>
        <v>-11</v>
      </c>
      <c r="G101" s="208">
        <v>1171.83</v>
      </c>
      <c r="H101" s="208">
        <v>28.820699999999999</v>
      </c>
      <c r="I101" s="194">
        <f t="shared" si="24"/>
        <v>45</v>
      </c>
      <c r="J101" s="194">
        <f t="shared" si="25"/>
        <v>49</v>
      </c>
      <c r="K101" s="195">
        <f t="shared" si="26"/>
        <v>-4</v>
      </c>
      <c r="L101" s="195">
        <f t="shared" si="27"/>
        <v>-7</v>
      </c>
      <c r="M101">
        <v>75</v>
      </c>
      <c r="N101">
        <v>1349</v>
      </c>
      <c r="O101">
        <v>1074</v>
      </c>
      <c r="P101">
        <v>1053</v>
      </c>
      <c r="Q101">
        <v>740</v>
      </c>
      <c r="R101">
        <v>1513</v>
      </c>
      <c r="S101">
        <v>1302</v>
      </c>
      <c r="T101">
        <v>1262</v>
      </c>
      <c r="U101">
        <v>1333</v>
      </c>
      <c r="V101">
        <v>1045</v>
      </c>
      <c r="W101">
        <v>1919</v>
      </c>
      <c r="X101">
        <v>1535</v>
      </c>
      <c r="Y101">
        <v>1058</v>
      </c>
      <c r="Z101" s="209">
        <f t="shared" si="28"/>
        <v>1265.25</v>
      </c>
      <c r="AA101" s="198">
        <f t="shared" si="29"/>
        <v>1358.67</v>
      </c>
      <c r="AB101" s="199">
        <f t="shared" si="30"/>
        <v>1171.83</v>
      </c>
      <c r="AD101" s="200" t="s">
        <v>334</v>
      </c>
      <c r="AE101">
        <v>24855.532670552428</v>
      </c>
      <c r="AF101">
        <v>51043.52487738253</v>
      </c>
      <c r="AG101">
        <v>19468.405179480502</v>
      </c>
      <c r="AH101">
        <v>15128.900089422779</v>
      </c>
      <c r="AI101">
        <v>37236.605478893922</v>
      </c>
      <c r="AJ101">
        <v>11176.478669416392</v>
      </c>
      <c r="AK101">
        <v>248423.87101620669</v>
      </c>
      <c r="AL101">
        <v>411078.18057157064</v>
      </c>
      <c r="AM101">
        <v>107164.22947588211</v>
      </c>
      <c r="AN101">
        <v>140428.16753727308</v>
      </c>
      <c r="AO101">
        <v>95238.333633496455</v>
      </c>
      <c r="AP101">
        <v>73298.672917271528</v>
      </c>
      <c r="AQ101" s="201">
        <v>100</v>
      </c>
      <c r="AR101" s="201">
        <f t="shared" si="31"/>
        <v>102878.40850973742</v>
      </c>
      <c r="AS101" s="198">
        <f t="shared" si="32"/>
        <v>148512.83513092255</v>
      </c>
      <c r="AT101" s="199">
        <f t="shared" si="33"/>
        <v>23190.207281918367</v>
      </c>
      <c r="AU101">
        <f t="shared" si="34"/>
        <v>12</v>
      </c>
      <c r="AV101" s="210">
        <f t="shared" si="35"/>
        <v>81.310735830655929</v>
      </c>
      <c r="AW101" s="211">
        <f t="shared" si="36"/>
        <v>109.30751038215502</v>
      </c>
      <c r="AX101" s="212">
        <f t="shared" si="37"/>
        <v>19.789736806463708</v>
      </c>
      <c r="AY101" s="131"/>
      <c r="AZ101" s="206">
        <f t="shared" si="38"/>
        <v>5.5234443717540032</v>
      </c>
      <c r="BA101" s="207">
        <f t="shared" si="39"/>
        <v>0.79453415544519279</v>
      </c>
      <c r="BB101" s="131">
        <f t="shared" si="40"/>
        <v>-0.33181885538625838</v>
      </c>
      <c r="BC101" s="131"/>
      <c r="BD101" s="131"/>
    </row>
    <row r="102" spans="1:56" ht="16.5" thickTop="1" thickBot="1">
      <c r="A102" s="192" t="s">
        <v>371</v>
      </c>
      <c r="B102" s="208">
        <v>314.17</v>
      </c>
      <c r="C102" s="208">
        <v>27.583400000000001</v>
      </c>
      <c r="D102" s="194">
        <f t="shared" si="21"/>
        <v>78</v>
      </c>
      <c r="E102" s="194">
        <f t="shared" si="22"/>
        <v>89</v>
      </c>
      <c r="F102" s="195">
        <f t="shared" si="23"/>
        <v>-11</v>
      </c>
      <c r="G102" s="208">
        <v>531.33000000000004</v>
      </c>
      <c r="H102" s="208">
        <v>29.8474</v>
      </c>
      <c r="I102" s="194">
        <f t="shared" si="24"/>
        <v>62</v>
      </c>
      <c r="J102" s="194">
        <f t="shared" si="25"/>
        <v>73</v>
      </c>
      <c r="K102" s="195">
        <f t="shared" si="26"/>
        <v>-11</v>
      </c>
      <c r="L102" s="195">
        <f t="shared" si="27"/>
        <v>0</v>
      </c>
      <c r="M102">
        <v>75</v>
      </c>
      <c r="N102">
        <v>442</v>
      </c>
      <c r="O102">
        <v>752</v>
      </c>
      <c r="P102">
        <v>393</v>
      </c>
      <c r="Q102">
        <v>419</v>
      </c>
      <c r="R102">
        <v>584</v>
      </c>
      <c r="S102">
        <v>598</v>
      </c>
      <c r="T102">
        <v>441</v>
      </c>
      <c r="U102">
        <v>485</v>
      </c>
      <c r="V102">
        <v>255</v>
      </c>
      <c r="W102">
        <v>258</v>
      </c>
      <c r="X102">
        <v>214</v>
      </c>
      <c r="Y102">
        <v>232</v>
      </c>
      <c r="Z102" s="209">
        <f t="shared" si="28"/>
        <v>422.75</v>
      </c>
      <c r="AA102" s="198">
        <f t="shared" si="29"/>
        <v>314.17</v>
      </c>
      <c r="AB102" s="199">
        <f t="shared" si="30"/>
        <v>531.33000000000004</v>
      </c>
      <c r="AD102" s="213" t="s">
        <v>371</v>
      </c>
      <c r="AE102">
        <v>16627.451024409274</v>
      </c>
      <c r="AF102">
        <v>14966.407477045241</v>
      </c>
      <c r="AG102">
        <v>6333.7626296901099</v>
      </c>
      <c r="AH102">
        <v>13825.264709092915</v>
      </c>
      <c r="AI102">
        <v>8992.0474994764063</v>
      </c>
      <c r="AJ102">
        <v>11099.277092009554</v>
      </c>
      <c r="AK102">
        <v>107385.84281956663</v>
      </c>
      <c r="AL102">
        <v>95887.37614355034</v>
      </c>
      <c r="AM102">
        <v>43824.921946041221</v>
      </c>
      <c r="AN102">
        <v>70702.461342975643</v>
      </c>
      <c r="AO102">
        <v>21310.174078845499</v>
      </c>
      <c r="AP102">
        <v>39279.78623592962</v>
      </c>
      <c r="AQ102" s="201">
        <v>75</v>
      </c>
      <c r="AR102" s="201">
        <f t="shared" si="31"/>
        <v>37519.564416552712</v>
      </c>
      <c r="AS102" s="198">
        <f t="shared" si="32"/>
        <v>54672.513961837438</v>
      </c>
      <c r="AT102" s="199">
        <f t="shared" si="33"/>
        <v>11382.486240136695</v>
      </c>
      <c r="AU102">
        <f t="shared" si="34"/>
        <v>12</v>
      </c>
      <c r="AV102" s="210">
        <f t="shared" si="35"/>
        <v>88.751187265648042</v>
      </c>
      <c r="AW102" s="211">
        <f t="shared" si="36"/>
        <v>174.02207073188859</v>
      </c>
      <c r="AX102" s="212">
        <f t="shared" si="37"/>
        <v>21.422630455906301</v>
      </c>
      <c r="AY102" s="131"/>
      <c r="AZ102" s="206">
        <f t="shared" si="38"/>
        <v>8.123282110013248</v>
      </c>
      <c r="BA102" s="207">
        <f t="shared" si="39"/>
        <v>1.1685145456933137</v>
      </c>
      <c r="BB102" s="131">
        <f t="shared" si="40"/>
        <v>0.22467569293032205</v>
      </c>
      <c r="BC102" s="131"/>
      <c r="BD102" s="131"/>
    </row>
    <row r="103" spans="1:56" ht="16.5" thickTop="1" thickBot="1">
      <c r="A103" s="192" t="s">
        <v>93</v>
      </c>
      <c r="B103" s="208">
        <v>25.33</v>
      </c>
      <c r="C103" s="208">
        <v>30.721699999999998</v>
      </c>
      <c r="D103" s="194">
        <f t="shared" si="21"/>
        <v>172</v>
      </c>
      <c r="E103" s="194">
        <f t="shared" si="22"/>
        <v>183</v>
      </c>
      <c r="F103" s="195">
        <f t="shared" si="23"/>
        <v>-11</v>
      </c>
      <c r="G103" s="208">
        <v>21.83</v>
      </c>
      <c r="H103" s="208">
        <v>35.390700000000002</v>
      </c>
      <c r="I103" s="194">
        <f t="shared" si="24"/>
        <v>168</v>
      </c>
      <c r="J103" s="194">
        <f t="shared" si="25"/>
        <v>217</v>
      </c>
      <c r="K103" s="195">
        <f t="shared" si="26"/>
        <v>-49</v>
      </c>
      <c r="L103" s="214">
        <f t="shared" si="27"/>
        <v>38</v>
      </c>
      <c r="M103">
        <v>75</v>
      </c>
      <c r="N103">
        <v>19</v>
      </c>
      <c r="O103">
        <v>23</v>
      </c>
      <c r="P103">
        <v>18</v>
      </c>
      <c r="Q103">
        <v>15</v>
      </c>
      <c r="R103">
        <v>33</v>
      </c>
      <c r="S103">
        <v>23</v>
      </c>
      <c r="T103">
        <v>30</v>
      </c>
      <c r="U103">
        <v>26</v>
      </c>
      <c r="V103">
        <v>20</v>
      </c>
      <c r="W103">
        <v>19</v>
      </c>
      <c r="X103">
        <v>31</v>
      </c>
      <c r="Y103">
        <v>26</v>
      </c>
      <c r="Z103" s="209">
        <f t="shared" si="28"/>
        <v>23.583333333333332</v>
      </c>
      <c r="AA103" s="198">
        <f t="shared" si="29"/>
        <v>25.33</v>
      </c>
      <c r="AB103" s="199">
        <f t="shared" si="30"/>
        <v>21.83</v>
      </c>
      <c r="AD103" s="213" t="s">
        <v>93</v>
      </c>
      <c r="AE103">
        <v>44.6713949475498</v>
      </c>
      <c r="AF103">
        <v>600.25859217246739</v>
      </c>
      <c r="AG103">
        <v>118.50852920570469</v>
      </c>
      <c r="AH103">
        <v>489.45061246500256</v>
      </c>
      <c r="AI103">
        <v>269.55464142238105</v>
      </c>
      <c r="AJ103">
        <v>504.31387043452452</v>
      </c>
      <c r="AK103">
        <v>8205.8910428194959</v>
      </c>
      <c r="AL103">
        <v>7962.7622770544531</v>
      </c>
      <c r="AM103">
        <v>12412.136961754062</v>
      </c>
      <c r="AN103">
        <v>6651.5406231544512</v>
      </c>
      <c r="AO103">
        <v>1251.3370835491351</v>
      </c>
      <c r="AP103">
        <v>8489.7094096938508</v>
      </c>
      <c r="AQ103" s="201">
        <v>25</v>
      </c>
      <c r="AR103" s="201">
        <f t="shared" si="31"/>
        <v>3916.6779198894233</v>
      </c>
      <c r="AS103" s="198">
        <f t="shared" si="32"/>
        <v>6209.3566987833819</v>
      </c>
      <c r="AT103" s="199">
        <f t="shared" si="33"/>
        <v>244.08301488027797</v>
      </c>
      <c r="AU103">
        <f t="shared" si="34"/>
        <v>12</v>
      </c>
      <c r="AV103" s="210">
        <f t="shared" si="35"/>
        <v>166.07821568435719</v>
      </c>
      <c r="AW103" s="211">
        <f t="shared" si="36"/>
        <v>245.1384405362567</v>
      </c>
      <c r="AX103" s="212">
        <f t="shared" si="37"/>
        <v>11.181081762724599</v>
      </c>
      <c r="AY103" s="131"/>
      <c r="AZ103" s="206">
        <f t="shared" si="38"/>
        <v>21.924393876941075</v>
      </c>
      <c r="BA103" s="207">
        <f t="shared" si="39"/>
        <v>3.1537711978678638</v>
      </c>
      <c r="BB103" s="131">
        <f t="shared" si="40"/>
        <v>1.6570779982149937</v>
      </c>
      <c r="BC103" s="131"/>
      <c r="BD103" s="131"/>
    </row>
    <row r="104" spans="1:56" ht="16.5" thickTop="1" thickBot="1">
      <c r="A104" s="192" t="s">
        <v>14</v>
      </c>
      <c r="B104" s="208">
        <v>13060</v>
      </c>
      <c r="C104" s="208">
        <v>24.6601</v>
      </c>
      <c r="D104" s="194">
        <f t="shared" si="21"/>
        <v>14</v>
      </c>
      <c r="E104" s="194">
        <f t="shared" si="22"/>
        <v>24</v>
      </c>
      <c r="F104" s="195">
        <f t="shared" si="23"/>
        <v>-10</v>
      </c>
      <c r="G104" s="208">
        <v>16875.830000000002</v>
      </c>
      <c r="H104" s="208">
        <v>27.032399999999999</v>
      </c>
      <c r="I104" s="194">
        <f t="shared" si="24"/>
        <v>8</v>
      </c>
      <c r="J104" s="194">
        <f t="shared" si="25"/>
        <v>20</v>
      </c>
      <c r="K104" s="195">
        <f t="shared" si="26"/>
        <v>-12</v>
      </c>
      <c r="L104" s="195">
        <f t="shared" si="27"/>
        <v>2</v>
      </c>
      <c r="M104">
        <v>75</v>
      </c>
      <c r="N104">
        <v>13859</v>
      </c>
      <c r="O104">
        <v>18824</v>
      </c>
      <c r="P104">
        <v>16271</v>
      </c>
      <c r="Q104">
        <v>15006</v>
      </c>
      <c r="R104">
        <v>17268</v>
      </c>
      <c r="S104">
        <v>20027</v>
      </c>
      <c r="T104">
        <v>14694</v>
      </c>
      <c r="U104">
        <v>18258</v>
      </c>
      <c r="V104">
        <v>11075</v>
      </c>
      <c r="W104">
        <v>10463</v>
      </c>
      <c r="X104">
        <v>11213</v>
      </c>
      <c r="Y104">
        <v>12657</v>
      </c>
      <c r="Z104" s="209">
        <f t="shared" si="28"/>
        <v>14967.916666666666</v>
      </c>
      <c r="AA104" s="198">
        <f t="shared" si="29"/>
        <v>13060</v>
      </c>
      <c r="AB104" s="199">
        <f t="shared" si="30"/>
        <v>16875.830000000002</v>
      </c>
      <c r="AD104" s="200" t="s">
        <v>14</v>
      </c>
      <c r="AE104">
        <v>76399.702558130943</v>
      </c>
      <c r="AF104">
        <v>100681.58717339001</v>
      </c>
      <c r="AG104">
        <v>39480.347976254998</v>
      </c>
      <c r="AH104">
        <v>104635.97916834296</v>
      </c>
      <c r="AI104">
        <v>86741.450094686035</v>
      </c>
      <c r="AJ104">
        <v>95829.225939867727</v>
      </c>
      <c r="AK104">
        <v>737582.18406093644</v>
      </c>
      <c r="AL104">
        <v>740968.80081869185</v>
      </c>
      <c r="AM104">
        <v>208467.63597068383</v>
      </c>
      <c r="AN104">
        <v>531412.56685720012</v>
      </c>
      <c r="AO104">
        <v>199946.53547108278</v>
      </c>
      <c r="AP104">
        <v>420428.06680926832</v>
      </c>
      <c r="AQ104" s="201">
        <v>100</v>
      </c>
      <c r="AR104" s="201">
        <f t="shared" ref="AR104:AR135" si="41">AVERAGE(AE104:AP104)</f>
        <v>278547.84024154465</v>
      </c>
      <c r="AS104" s="198">
        <f t="shared" si="32"/>
        <v>414734.37251975772</v>
      </c>
      <c r="AT104" s="199">
        <f t="shared" si="33"/>
        <v>80100.748022688815</v>
      </c>
      <c r="AU104">
        <f t="shared" si="34"/>
        <v>12</v>
      </c>
      <c r="AV104" s="210">
        <f t="shared" si="35"/>
        <v>18.609660011126778</v>
      </c>
      <c r="AW104" s="211">
        <f t="shared" si="36"/>
        <v>31.756077528312229</v>
      </c>
      <c r="AX104" s="212">
        <f t="shared" si="37"/>
        <v>4.7464775375604527</v>
      </c>
      <c r="AY104" s="131"/>
      <c r="AZ104" s="206">
        <f t="shared" si="38"/>
        <v>6.6904514510004196</v>
      </c>
      <c r="BA104" s="207">
        <f t="shared" si="39"/>
        <v>0.96240531005467889</v>
      </c>
      <c r="BB104" s="131">
        <f t="shared" si="40"/>
        <v>-5.5283492306438274E-2</v>
      </c>
      <c r="BC104" s="131"/>
      <c r="BD104" s="131"/>
    </row>
    <row r="105" spans="1:56" ht="16.5" thickTop="1" thickBot="1">
      <c r="A105" s="192" t="s">
        <v>320</v>
      </c>
      <c r="B105" s="208">
        <v>147.66999999999999</v>
      </c>
      <c r="C105" s="208">
        <v>28.878399999999999</v>
      </c>
      <c r="D105" s="194">
        <f t="shared" si="21"/>
        <v>109</v>
      </c>
      <c r="E105" s="194">
        <f t="shared" si="22"/>
        <v>118</v>
      </c>
      <c r="F105" s="195">
        <f t="shared" si="23"/>
        <v>-9</v>
      </c>
      <c r="G105" s="208">
        <v>144.5</v>
      </c>
      <c r="H105" s="208">
        <v>31.5441</v>
      </c>
      <c r="I105" s="194">
        <f t="shared" si="24"/>
        <v>106</v>
      </c>
      <c r="J105" s="194">
        <f t="shared" si="25"/>
        <v>113</v>
      </c>
      <c r="K105" s="195">
        <f t="shared" si="26"/>
        <v>-7</v>
      </c>
      <c r="L105" s="195">
        <f t="shared" si="27"/>
        <v>-2</v>
      </c>
      <c r="M105">
        <v>75</v>
      </c>
      <c r="N105">
        <v>63</v>
      </c>
      <c r="O105">
        <v>135</v>
      </c>
      <c r="P105">
        <v>137</v>
      </c>
      <c r="Q105">
        <v>131</v>
      </c>
      <c r="R105">
        <v>200</v>
      </c>
      <c r="S105">
        <v>201</v>
      </c>
      <c r="T105">
        <v>122</v>
      </c>
      <c r="U105">
        <v>199</v>
      </c>
      <c r="V105">
        <v>115</v>
      </c>
      <c r="W105">
        <v>71</v>
      </c>
      <c r="X105">
        <v>186</v>
      </c>
      <c r="Y105">
        <v>193</v>
      </c>
      <c r="Z105" s="209">
        <f t="shared" si="28"/>
        <v>146.08333333333334</v>
      </c>
      <c r="AA105" s="198">
        <f t="shared" si="29"/>
        <v>147.66999999999999</v>
      </c>
      <c r="AB105" s="199">
        <f t="shared" si="30"/>
        <v>144.5</v>
      </c>
      <c r="AD105" s="213" t="s">
        <v>320</v>
      </c>
      <c r="AE105">
        <v>2274.4143655040675</v>
      </c>
      <c r="AF105">
        <v>6605.4463618473619</v>
      </c>
      <c r="AG105">
        <v>2814.8592788232013</v>
      </c>
      <c r="AH105">
        <v>2443.984606874671</v>
      </c>
      <c r="AI105">
        <v>8566.1661282171881</v>
      </c>
      <c r="AJ105">
        <v>2117.5467343105638</v>
      </c>
      <c r="AK105">
        <v>31705.473077833391</v>
      </c>
      <c r="AL105">
        <v>65040.61471197124</v>
      </c>
      <c r="AM105">
        <v>10730.754523528845</v>
      </c>
      <c r="AN105">
        <v>18172.54452133234</v>
      </c>
      <c r="AO105">
        <v>18044.290006891937</v>
      </c>
      <c r="AP105">
        <v>16862.133406416309</v>
      </c>
      <c r="AQ105" s="201">
        <v>50</v>
      </c>
      <c r="AR105" s="201">
        <f t="shared" si="41"/>
        <v>15448.18564362926</v>
      </c>
      <c r="AS105" s="198">
        <f t="shared" si="32"/>
        <v>22281.026736595046</v>
      </c>
      <c r="AT105" s="199">
        <f t="shared" si="33"/>
        <v>3511.3938190838871</v>
      </c>
      <c r="AU105">
        <f t="shared" si="34"/>
        <v>12</v>
      </c>
      <c r="AV105" s="210">
        <f t="shared" si="35"/>
        <v>105.74913161640109</v>
      </c>
      <c r="AW105" s="211">
        <f t="shared" si="36"/>
        <v>150.88390828600967</v>
      </c>
      <c r="AX105" s="212">
        <f t="shared" si="37"/>
        <v>24.300303246255275</v>
      </c>
      <c r="AY105" s="131"/>
      <c r="AZ105" s="206">
        <f t="shared" si="38"/>
        <v>6.2091368472638786</v>
      </c>
      <c r="BA105" s="207">
        <f t="shared" si="39"/>
        <v>0.89316936479217413</v>
      </c>
      <c r="BB105" s="131">
        <f t="shared" si="40"/>
        <v>-0.16299432650840109</v>
      </c>
      <c r="BC105" s="131"/>
      <c r="BD105" s="131"/>
    </row>
    <row r="106" spans="1:56" ht="16.5" thickTop="1" thickBot="1">
      <c r="A106" s="192" t="s">
        <v>329</v>
      </c>
      <c r="B106" s="208">
        <v>11.67</v>
      </c>
      <c r="C106" s="208">
        <v>31.385100000000001</v>
      </c>
      <c r="D106" s="194">
        <f t="shared" si="21"/>
        <v>188</v>
      </c>
      <c r="E106" s="194">
        <f t="shared" si="22"/>
        <v>197</v>
      </c>
      <c r="F106" s="195">
        <f t="shared" si="23"/>
        <v>-9</v>
      </c>
      <c r="G106" s="208">
        <v>10.83</v>
      </c>
      <c r="H106" s="208">
        <v>34.132399999999997</v>
      </c>
      <c r="I106" s="194">
        <f t="shared" si="24"/>
        <v>184</v>
      </c>
      <c r="J106" s="194">
        <f t="shared" si="25"/>
        <v>193</v>
      </c>
      <c r="K106" s="195">
        <f t="shared" si="26"/>
        <v>-9</v>
      </c>
      <c r="L106" s="195">
        <f t="shared" si="27"/>
        <v>0</v>
      </c>
      <c r="M106">
        <v>50</v>
      </c>
      <c r="N106">
        <v>6</v>
      </c>
      <c r="O106">
        <v>11</v>
      </c>
      <c r="P106">
        <v>8</v>
      </c>
      <c r="Q106">
        <v>5</v>
      </c>
      <c r="R106">
        <v>22</v>
      </c>
      <c r="S106">
        <v>13</v>
      </c>
      <c r="T106">
        <v>16</v>
      </c>
      <c r="U106">
        <v>22</v>
      </c>
      <c r="V106">
        <v>5</v>
      </c>
      <c r="W106">
        <v>7</v>
      </c>
      <c r="X106">
        <v>8</v>
      </c>
      <c r="Y106">
        <v>12</v>
      </c>
      <c r="Z106" s="209">
        <f t="shared" si="28"/>
        <v>11.25</v>
      </c>
      <c r="AA106" s="198">
        <f t="shared" si="29"/>
        <v>11.67</v>
      </c>
      <c r="AB106" s="199">
        <f t="shared" si="30"/>
        <v>10.83</v>
      </c>
      <c r="AD106" s="213" t="s">
        <v>329</v>
      </c>
      <c r="AE106">
        <v>962.92485118027923</v>
      </c>
      <c r="AF106">
        <v>797.55507620910157</v>
      </c>
      <c r="AG106">
        <v>268.51280601449906</v>
      </c>
      <c r="AH106">
        <v>334.30462016014309</v>
      </c>
      <c r="AI106">
        <v>1034.2963828563115</v>
      </c>
      <c r="AJ106">
        <v>555.70603383933587</v>
      </c>
      <c r="AK106">
        <v>6349.5748593452527</v>
      </c>
      <c r="AL106">
        <v>9735.5938816138005</v>
      </c>
      <c r="AM106">
        <v>2609.3303691942792</v>
      </c>
      <c r="AN106">
        <v>4122.983063490763</v>
      </c>
      <c r="AO106">
        <v>2996.8990197000817</v>
      </c>
      <c r="AP106">
        <v>1822.2427661408813</v>
      </c>
      <c r="AQ106" s="201">
        <v>25</v>
      </c>
      <c r="AR106" s="201">
        <f t="shared" si="41"/>
        <v>2632.4936441453938</v>
      </c>
      <c r="AS106" s="198">
        <f t="shared" si="32"/>
        <v>3920.516713632639</v>
      </c>
      <c r="AT106" s="199">
        <f t="shared" si="33"/>
        <v>583.88000431207342</v>
      </c>
      <c r="AU106">
        <f t="shared" si="34"/>
        <v>12</v>
      </c>
      <c r="AV106" s="210">
        <f t="shared" si="35"/>
        <v>233.99943503514612</v>
      </c>
      <c r="AW106" s="211">
        <f t="shared" si="36"/>
        <v>335.94830451008045</v>
      </c>
      <c r="AX106" s="212">
        <f t="shared" si="37"/>
        <v>53.913204460948606</v>
      </c>
      <c r="AY106" s="131"/>
      <c r="AZ106" s="206">
        <f t="shared" si="38"/>
        <v>6.2312805901459747</v>
      </c>
      <c r="BA106" s="207">
        <f t="shared" si="39"/>
        <v>0.8963546888155669</v>
      </c>
      <c r="BB106" s="131">
        <f t="shared" si="40"/>
        <v>-0.15785837316232643</v>
      </c>
      <c r="BC106" s="131"/>
      <c r="BD106" s="131"/>
    </row>
    <row r="107" spans="1:56" ht="16.5" thickTop="1" thickBot="1">
      <c r="A107" s="192" t="s">
        <v>24</v>
      </c>
      <c r="B107" s="208">
        <v>5352.17</v>
      </c>
      <c r="C107" s="208">
        <v>24.9467</v>
      </c>
      <c r="D107" s="194">
        <f t="shared" si="21"/>
        <v>20</v>
      </c>
      <c r="E107" s="194">
        <f t="shared" si="22"/>
        <v>29</v>
      </c>
      <c r="F107" s="195">
        <f t="shared" si="23"/>
        <v>-9</v>
      </c>
      <c r="G107" s="208">
        <v>5599.33</v>
      </c>
      <c r="H107" s="208">
        <v>27.609100000000002</v>
      </c>
      <c r="I107" s="194">
        <f t="shared" si="24"/>
        <v>18</v>
      </c>
      <c r="J107" s="194">
        <f t="shared" si="25"/>
        <v>26</v>
      </c>
      <c r="K107" s="195">
        <f t="shared" si="26"/>
        <v>-8</v>
      </c>
      <c r="L107" s="195">
        <f t="shared" si="27"/>
        <v>-1</v>
      </c>
      <c r="M107">
        <v>75</v>
      </c>
      <c r="N107">
        <v>5666</v>
      </c>
      <c r="O107">
        <v>5530</v>
      </c>
      <c r="P107">
        <v>4920</v>
      </c>
      <c r="Q107">
        <v>4961</v>
      </c>
      <c r="R107">
        <v>5671</v>
      </c>
      <c r="S107">
        <v>6848</v>
      </c>
      <c r="T107">
        <v>5222</v>
      </c>
      <c r="U107">
        <v>6144</v>
      </c>
      <c r="V107">
        <v>4475</v>
      </c>
      <c r="W107">
        <v>5774</v>
      </c>
      <c r="X107">
        <v>5707</v>
      </c>
      <c r="Y107">
        <v>4791</v>
      </c>
      <c r="Z107" s="209">
        <f t="shared" si="28"/>
        <v>5475.75</v>
      </c>
      <c r="AA107" s="198">
        <f t="shared" si="29"/>
        <v>5352.17</v>
      </c>
      <c r="AB107" s="199">
        <f t="shared" si="30"/>
        <v>5599.33</v>
      </c>
      <c r="AD107" s="213" t="s">
        <v>24</v>
      </c>
      <c r="AE107">
        <v>38465.552256796196</v>
      </c>
      <c r="AF107">
        <v>138491.73347367998</v>
      </c>
      <c r="AG107">
        <v>42904.670530456555</v>
      </c>
      <c r="AH107">
        <v>38565.400777250266</v>
      </c>
      <c r="AI107">
        <v>94264.957843959855</v>
      </c>
      <c r="AJ107">
        <v>28887.907689959717</v>
      </c>
      <c r="AK107">
        <v>420703.4965238517</v>
      </c>
      <c r="AL107">
        <v>1012193.2109173646</v>
      </c>
      <c r="AM107">
        <v>181481.6179232905</v>
      </c>
      <c r="AN107">
        <v>343386.26750711846</v>
      </c>
      <c r="AO107">
        <v>256616.56175156729</v>
      </c>
      <c r="AP107">
        <v>226868.92055976612</v>
      </c>
      <c r="AQ107" s="201">
        <v>100</v>
      </c>
      <c r="AR107" s="201">
        <f t="shared" si="41"/>
        <v>235235.85814625511</v>
      </c>
      <c r="AS107" s="198">
        <f t="shared" si="32"/>
        <v>340012.46106675221</v>
      </c>
      <c r="AT107" s="199">
        <f t="shared" si="33"/>
        <v>53707.207673293589</v>
      </c>
      <c r="AU107">
        <f t="shared" si="34"/>
        <v>12</v>
      </c>
      <c r="AV107" s="210">
        <f t="shared" si="35"/>
        <v>42.959568670274415</v>
      </c>
      <c r="AW107" s="211">
        <f t="shared" si="36"/>
        <v>63.527963623493314</v>
      </c>
      <c r="AX107" s="212">
        <f t="shared" si="37"/>
        <v>9.5917203796335624</v>
      </c>
      <c r="AY107" s="131"/>
      <c r="AZ107" s="206">
        <f t="shared" si="38"/>
        <v>6.6232084661667656</v>
      </c>
      <c r="BA107" s="207">
        <f t="shared" si="39"/>
        <v>0.95273256881415203</v>
      </c>
      <c r="BB107" s="131">
        <f t="shared" si="40"/>
        <v>-6.9856787142945395E-2</v>
      </c>
      <c r="BC107" s="131"/>
      <c r="BD107" s="131"/>
    </row>
    <row r="108" spans="1:56" ht="16.5" thickTop="1" thickBot="1">
      <c r="A108" s="192" t="s">
        <v>9</v>
      </c>
      <c r="B108" s="208">
        <v>37781.5</v>
      </c>
      <c r="C108" s="208">
        <v>23.631699999999999</v>
      </c>
      <c r="D108" s="194">
        <f t="shared" si="21"/>
        <v>5</v>
      </c>
      <c r="E108" s="194">
        <f t="shared" si="22"/>
        <v>13</v>
      </c>
      <c r="F108" s="195">
        <f t="shared" si="23"/>
        <v>-8</v>
      </c>
      <c r="G108" s="208">
        <v>45723.67</v>
      </c>
      <c r="H108" s="208">
        <v>26.087399999999999</v>
      </c>
      <c r="I108" s="194">
        <f t="shared" si="24"/>
        <v>4</v>
      </c>
      <c r="J108" s="194">
        <f t="shared" si="25"/>
        <v>11</v>
      </c>
      <c r="K108" s="195">
        <f t="shared" si="26"/>
        <v>-7</v>
      </c>
      <c r="L108" s="195">
        <f t="shared" si="27"/>
        <v>-1</v>
      </c>
      <c r="M108">
        <v>75</v>
      </c>
      <c r="N108">
        <v>46220</v>
      </c>
      <c r="O108">
        <v>28324</v>
      </c>
      <c r="P108">
        <v>38362</v>
      </c>
      <c r="Q108">
        <v>37360</v>
      </c>
      <c r="R108">
        <v>66852</v>
      </c>
      <c r="S108">
        <v>57224</v>
      </c>
      <c r="T108">
        <v>34492</v>
      </c>
      <c r="U108">
        <v>32621</v>
      </c>
      <c r="V108">
        <v>26879</v>
      </c>
      <c r="W108">
        <v>37124</v>
      </c>
      <c r="X108">
        <v>50326</v>
      </c>
      <c r="Y108">
        <v>45247</v>
      </c>
      <c r="Z108" s="209">
        <f t="shared" si="28"/>
        <v>41752.583333333336</v>
      </c>
      <c r="AA108" s="198">
        <f t="shared" si="29"/>
        <v>37781.5</v>
      </c>
      <c r="AB108" s="199">
        <f t="shared" si="30"/>
        <v>45723.67</v>
      </c>
      <c r="AD108" s="213" t="s">
        <v>9</v>
      </c>
      <c r="AE108">
        <v>124974.94799099499</v>
      </c>
      <c r="AF108">
        <v>155811.29980382457</v>
      </c>
      <c r="AG108">
        <v>135585.84876379147</v>
      </c>
      <c r="AH108">
        <v>166483.47788367287</v>
      </c>
      <c r="AI108">
        <v>177128.14469619992</v>
      </c>
      <c r="AJ108">
        <v>172732.26841988688</v>
      </c>
      <c r="AK108">
        <v>1548504.6483038114</v>
      </c>
      <c r="AL108">
        <v>1632954.6246541513</v>
      </c>
      <c r="AM108">
        <v>307337.4185130276</v>
      </c>
      <c r="AN108">
        <v>589639.16125796165</v>
      </c>
      <c r="AO108">
        <v>691444.89674307732</v>
      </c>
      <c r="AP108">
        <v>1156632.7748315949</v>
      </c>
      <c r="AQ108" s="201">
        <v>100</v>
      </c>
      <c r="AR108" s="201">
        <f t="shared" si="41"/>
        <v>571602.45932183287</v>
      </c>
      <c r="AS108" s="198">
        <f t="shared" si="32"/>
        <v>845958.92766746273</v>
      </c>
      <c r="AT108" s="199">
        <f t="shared" si="33"/>
        <v>154209.06986986758</v>
      </c>
      <c r="AU108">
        <f t="shared" si="34"/>
        <v>12</v>
      </c>
      <c r="AV108" s="210">
        <f t="shared" si="35"/>
        <v>13.690229769938375</v>
      </c>
      <c r="AW108" s="211">
        <f t="shared" si="36"/>
        <v>22.390824283510785</v>
      </c>
      <c r="AX108" s="212">
        <f t="shared" si="37"/>
        <v>3.3726310654824423</v>
      </c>
      <c r="AY108" s="131"/>
      <c r="AZ108" s="206">
        <f t="shared" si="38"/>
        <v>6.6389782483687885</v>
      </c>
      <c r="BA108" s="207">
        <f t="shared" si="39"/>
        <v>0.95500101396180548</v>
      </c>
      <c r="BB108" s="131">
        <f t="shared" si="40"/>
        <v>-6.642582997259712E-2</v>
      </c>
      <c r="BC108" s="131"/>
      <c r="BD108" s="131"/>
    </row>
    <row r="109" spans="1:56" ht="16.5" thickTop="1" thickBot="1">
      <c r="A109" s="192" t="s">
        <v>365</v>
      </c>
      <c r="B109" s="208">
        <v>577.83000000000004</v>
      </c>
      <c r="C109" s="208">
        <v>27.168399999999998</v>
      </c>
      <c r="D109" s="194">
        <f t="shared" si="21"/>
        <v>64</v>
      </c>
      <c r="E109" s="194">
        <f t="shared" si="22"/>
        <v>71</v>
      </c>
      <c r="F109" s="195">
        <f t="shared" si="23"/>
        <v>-7</v>
      </c>
      <c r="G109" s="208">
        <v>1401.17</v>
      </c>
      <c r="H109" s="208">
        <v>29.400700000000001</v>
      </c>
      <c r="I109" s="194">
        <f t="shared" si="24"/>
        <v>40</v>
      </c>
      <c r="J109" s="194">
        <f t="shared" si="25"/>
        <v>60</v>
      </c>
      <c r="K109" s="195">
        <f t="shared" si="26"/>
        <v>-20</v>
      </c>
      <c r="L109" s="195">
        <f t="shared" si="27"/>
        <v>13</v>
      </c>
      <c r="M109">
        <v>75</v>
      </c>
      <c r="N109">
        <v>776</v>
      </c>
      <c r="O109">
        <v>1044</v>
      </c>
      <c r="P109">
        <v>1716</v>
      </c>
      <c r="Q109">
        <v>1386</v>
      </c>
      <c r="R109">
        <v>2092</v>
      </c>
      <c r="S109">
        <v>1393</v>
      </c>
      <c r="T109">
        <v>432</v>
      </c>
      <c r="U109">
        <v>585</v>
      </c>
      <c r="V109">
        <v>719</v>
      </c>
      <c r="W109">
        <v>446</v>
      </c>
      <c r="X109">
        <v>627</v>
      </c>
      <c r="Y109">
        <v>658</v>
      </c>
      <c r="Z109" s="209">
        <f t="shared" si="28"/>
        <v>989.5</v>
      </c>
      <c r="AA109" s="198">
        <f t="shared" si="29"/>
        <v>577.83000000000004</v>
      </c>
      <c r="AB109" s="199">
        <f t="shared" si="30"/>
        <v>1401.17</v>
      </c>
      <c r="AD109" s="213" t="s">
        <v>365</v>
      </c>
      <c r="AE109">
        <v>14677.100839922194</v>
      </c>
      <c r="AF109">
        <v>12072.529256518954</v>
      </c>
      <c r="AG109">
        <v>13958.410888807259</v>
      </c>
      <c r="AH109">
        <v>20382.162181516709</v>
      </c>
      <c r="AI109">
        <v>18489.696728319592</v>
      </c>
      <c r="AJ109">
        <v>14953.31877729145</v>
      </c>
      <c r="AK109">
        <v>105907.43018824011</v>
      </c>
      <c r="AL109">
        <v>113242.28754926549</v>
      </c>
      <c r="AM109">
        <v>46645.940167712135</v>
      </c>
      <c r="AN109">
        <v>125686.73061033295</v>
      </c>
      <c r="AO109">
        <v>40884.170740823683</v>
      </c>
      <c r="AP109">
        <v>52190.494752423154</v>
      </c>
      <c r="AQ109" s="201">
        <v>75</v>
      </c>
      <c r="AR109" s="201">
        <f t="shared" si="41"/>
        <v>48257.522723431139</v>
      </c>
      <c r="AS109" s="198">
        <f t="shared" si="32"/>
        <v>72894.790538568079</v>
      </c>
      <c r="AT109" s="199">
        <f t="shared" si="33"/>
        <v>15513.408661840072</v>
      </c>
      <c r="AU109">
        <f t="shared" si="34"/>
        <v>12</v>
      </c>
      <c r="AV109" s="210">
        <f t="shared" si="35"/>
        <v>48.769603560819746</v>
      </c>
      <c r="AW109" s="211">
        <f t="shared" si="36"/>
        <v>126.15265828802255</v>
      </c>
      <c r="AX109" s="212">
        <f t="shared" si="37"/>
        <v>11.071753364573944</v>
      </c>
      <c r="AY109" s="131"/>
      <c r="AZ109" s="206">
        <f t="shared" si="38"/>
        <v>11.39409939275477</v>
      </c>
      <c r="BA109" s="207">
        <f t="shared" si="39"/>
        <v>1.6390137256340573</v>
      </c>
      <c r="BB109" s="131">
        <f t="shared" si="40"/>
        <v>0.71282793608549477</v>
      </c>
      <c r="BC109" s="131"/>
      <c r="BD109" s="131"/>
    </row>
    <row r="110" spans="1:56" ht="16.5" thickTop="1" thickBot="1">
      <c r="A110" s="192" t="s">
        <v>203</v>
      </c>
      <c r="B110" s="208">
        <v>80</v>
      </c>
      <c r="C110" s="208">
        <v>29.4984</v>
      </c>
      <c r="D110" s="194">
        <f t="shared" si="21"/>
        <v>134</v>
      </c>
      <c r="E110" s="194">
        <f t="shared" si="22"/>
        <v>140</v>
      </c>
      <c r="F110" s="195">
        <f t="shared" si="23"/>
        <v>-6</v>
      </c>
      <c r="G110" s="208">
        <v>51.83</v>
      </c>
      <c r="H110" s="208">
        <v>32.770699999999998</v>
      </c>
      <c r="I110" s="194">
        <f t="shared" si="24"/>
        <v>139</v>
      </c>
      <c r="J110" s="194">
        <f t="shared" si="25"/>
        <v>154</v>
      </c>
      <c r="K110" s="195">
        <f t="shared" si="26"/>
        <v>-15</v>
      </c>
      <c r="L110" s="195">
        <f t="shared" si="27"/>
        <v>9</v>
      </c>
      <c r="M110">
        <v>75</v>
      </c>
      <c r="N110">
        <v>46</v>
      </c>
      <c r="O110">
        <v>44</v>
      </c>
      <c r="P110">
        <v>54</v>
      </c>
      <c r="Q110">
        <v>45</v>
      </c>
      <c r="R110">
        <v>59</v>
      </c>
      <c r="S110">
        <v>63</v>
      </c>
      <c r="T110">
        <v>73</v>
      </c>
      <c r="U110">
        <v>87</v>
      </c>
      <c r="V110">
        <v>95</v>
      </c>
      <c r="W110">
        <v>68</v>
      </c>
      <c r="X110">
        <v>87</v>
      </c>
      <c r="Y110">
        <v>70</v>
      </c>
      <c r="Z110" s="209">
        <f t="shared" si="28"/>
        <v>65.916666666666671</v>
      </c>
      <c r="AA110" s="198">
        <f t="shared" si="29"/>
        <v>80</v>
      </c>
      <c r="AB110" s="199">
        <f t="shared" si="30"/>
        <v>51.83</v>
      </c>
      <c r="AD110" s="213" t="s">
        <v>203</v>
      </c>
      <c r="AE110">
        <v>1279.4245898042377</v>
      </c>
      <c r="AF110">
        <v>3395.5753679251266</v>
      </c>
      <c r="AG110">
        <v>1286.1534684793419</v>
      </c>
      <c r="AH110">
        <v>1221.9923034373332</v>
      </c>
      <c r="AI110">
        <v>978.50400198183945</v>
      </c>
      <c r="AJ110">
        <v>1708.1016229993415</v>
      </c>
      <c r="AK110">
        <v>42714.677900868322</v>
      </c>
      <c r="AL110">
        <v>22522.09281232662</v>
      </c>
      <c r="AM110">
        <v>20024.295989070582</v>
      </c>
      <c r="AN110">
        <v>26606.162492617805</v>
      </c>
      <c r="AO110">
        <v>5631.3096122108072</v>
      </c>
      <c r="AP110">
        <v>3216.9982992830505</v>
      </c>
      <c r="AQ110" s="201">
        <v>50</v>
      </c>
      <c r="AR110" s="201">
        <f t="shared" si="41"/>
        <v>10882.107371750368</v>
      </c>
      <c r="AS110" s="198">
        <f t="shared" si="32"/>
        <v>14497.616337275955</v>
      </c>
      <c r="AT110" s="199">
        <f t="shared" si="33"/>
        <v>1500.5005109738138</v>
      </c>
      <c r="AU110">
        <f t="shared" si="34"/>
        <v>12</v>
      </c>
      <c r="AV110" s="210">
        <f t="shared" si="35"/>
        <v>165.08886025411428</v>
      </c>
      <c r="AW110" s="211">
        <f t="shared" si="36"/>
        <v>181.22020421594942</v>
      </c>
      <c r="AX110" s="212">
        <f t="shared" si="37"/>
        <v>28.950424676322861</v>
      </c>
      <c r="AY110" s="131"/>
      <c r="AZ110" s="206">
        <f t="shared" si="38"/>
        <v>6.2596734328446857</v>
      </c>
      <c r="BA110" s="207">
        <f t="shared" si="39"/>
        <v>0.90043893078053938</v>
      </c>
      <c r="BB110" s="131">
        <f t="shared" si="40"/>
        <v>-0.15129966134069245</v>
      </c>
      <c r="BC110" s="131"/>
      <c r="BD110" s="131"/>
    </row>
    <row r="111" spans="1:56" ht="16.5" thickTop="1" thickBot="1">
      <c r="A111" s="192" t="s">
        <v>324</v>
      </c>
      <c r="B111" s="208">
        <v>388.83</v>
      </c>
      <c r="C111" s="208">
        <v>27.2334</v>
      </c>
      <c r="D111" s="194">
        <f t="shared" si="21"/>
        <v>70</v>
      </c>
      <c r="E111" s="194">
        <f t="shared" si="22"/>
        <v>75</v>
      </c>
      <c r="F111" s="195">
        <f t="shared" si="23"/>
        <v>-5</v>
      </c>
      <c r="G111" s="208">
        <v>554.83000000000004</v>
      </c>
      <c r="H111" s="208">
        <v>29.924099999999999</v>
      </c>
      <c r="I111" s="194">
        <f t="shared" si="24"/>
        <v>61</v>
      </c>
      <c r="J111" s="194">
        <f t="shared" si="25"/>
        <v>76</v>
      </c>
      <c r="K111" s="195">
        <f t="shared" si="26"/>
        <v>-15</v>
      </c>
      <c r="L111" s="195">
        <f t="shared" si="27"/>
        <v>10</v>
      </c>
      <c r="M111">
        <v>75</v>
      </c>
      <c r="N111">
        <v>521</v>
      </c>
      <c r="O111">
        <v>530</v>
      </c>
      <c r="P111">
        <v>428</v>
      </c>
      <c r="Q111">
        <v>507</v>
      </c>
      <c r="R111">
        <v>612</v>
      </c>
      <c r="S111">
        <v>731</v>
      </c>
      <c r="T111">
        <v>302</v>
      </c>
      <c r="U111">
        <v>455</v>
      </c>
      <c r="V111">
        <v>250</v>
      </c>
      <c r="W111">
        <v>476</v>
      </c>
      <c r="X111">
        <v>436</v>
      </c>
      <c r="Y111">
        <v>414</v>
      </c>
      <c r="Z111" s="209">
        <f t="shared" si="28"/>
        <v>471.83333333333331</v>
      </c>
      <c r="AA111" s="198">
        <f t="shared" si="29"/>
        <v>388.83</v>
      </c>
      <c r="AB111" s="199">
        <f t="shared" si="30"/>
        <v>554.83000000000004</v>
      </c>
      <c r="AD111" s="213" t="s">
        <v>324</v>
      </c>
      <c r="AE111">
        <v>10024.755299888771</v>
      </c>
      <c r="AF111">
        <v>20586.91935199506</v>
      </c>
      <c r="AG111">
        <v>8712.355363309498</v>
      </c>
      <c r="AH111">
        <v>7460.3080256006206</v>
      </c>
      <c r="AI111">
        <v>13535.250251152644</v>
      </c>
      <c r="AJ111">
        <v>8708.3163045403744</v>
      </c>
      <c r="AK111">
        <v>98132.560477910956</v>
      </c>
      <c r="AL111">
        <v>119699.14089401325</v>
      </c>
      <c r="AM111">
        <v>42332.084219977012</v>
      </c>
      <c r="AN111">
        <v>61124.910176107573</v>
      </c>
      <c r="AO111">
        <v>57022.938194752322</v>
      </c>
      <c r="AP111">
        <v>66060.462875450918</v>
      </c>
      <c r="AQ111" s="201">
        <v>75</v>
      </c>
      <c r="AR111" s="201">
        <f t="shared" si="41"/>
        <v>42783.33345289158</v>
      </c>
      <c r="AS111" s="198">
        <f t="shared" si="32"/>
        <v>69683.433692320745</v>
      </c>
      <c r="AT111" s="199">
        <f t="shared" si="33"/>
        <v>10793.148024556296</v>
      </c>
      <c r="AU111">
        <f t="shared" si="34"/>
        <v>12</v>
      </c>
      <c r="AV111" s="210">
        <f t="shared" si="35"/>
        <v>90.67467351372288</v>
      </c>
      <c r="AW111" s="211">
        <f t="shared" si="36"/>
        <v>179.21311033696151</v>
      </c>
      <c r="AX111" s="212">
        <f t="shared" si="37"/>
        <v>19.453072156437639</v>
      </c>
      <c r="AY111" s="131"/>
      <c r="AZ111" s="206">
        <f t="shared" si="38"/>
        <v>9.2125865208212989</v>
      </c>
      <c r="BA111" s="207">
        <f t="shared" si="39"/>
        <v>1.3252083587948036</v>
      </c>
      <c r="BB111" s="131">
        <f t="shared" si="40"/>
        <v>0.40621920840613424</v>
      </c>
      <c r="BC111" s="131"/>
      <c r="BD111" s="131"/>
    </row>
    <row r="112" spans="1:56" ht="16.5" thickTop="1" thickBot="1">
      <c r="A112" s="192" t="s">
        <v>182</v>
      </c>
      <c r="B112" s="208">
        <v>7.17</v>
      </c>
      <c r="C112" s="208">
        <v>31.655100000000001</v>
      </c>
      <c r="D112" s="194">
        <f t="shared" si="21"/>
        <v>201</v>
      </c>
      <c r="E112" s="194">
        <f t="shared" si="22"/>
        <v>205</v>
      </c>
      <c r="F112" s="195">
        <f t="shared" si="23"/>
        <v>-4</v>
      </c>
      <c r="G112" s="208">
        <v>3.5</v>
      </c>
      <c r="H112" s="208">
        <v>35.490699999999997</v>
      </c>
      <c r="I112" s="194">
        <f t="shared" si="24"/>
        <v>207</v>
      </c>
      <c r="J112" s="194">
        <f t="shared" si="25"/>
        <v>219</v>
      </c>
      <c r="K112" s="195">
        <f t="shared" si="26"/>
        <v>-12</v>
      </c>
      <c r="L112" s="195">
        <f t="shared" si="27"/>
        <v>8</v>
      </c>
      <c r="M112">
        <v>50</v>
      </c>
      <c r="N112">
        <v>2</v>
      </c>
      <c r="O112">
        <v>2</v>
      </c>
      <c r="P112">
        <v>4</v>
      </c>
      <c r="Q112">
        <v>3</v>
      </c>
      <c r="R112">
        <v>7</v>
      </c>
      <c r="S112">
        <v>3</v>
      </c>
      <c r="T112">
        <v>8</v>
      </c>
      <c r="U112">
        <v>10</v>
      </c>
      <c r="V112">
        <v>5</v>
      </c>
      <c r="W112">
        <v>6</v>
      </c>
      <c r="X112">
        <v>7</v>
      </c>
      <c r="Y112">
        <v>7</v>
      </c>
      <c r="Z112" s="209">
        <f t="shared" si="28"/>
        <v>5.333333333333333</v>
      </c>
      <c r="AA112" s="198">
        <f t="shared" si="29"/>
        <v>7.17</v>
      </c>
      <c r="AB112" s="199">
        <f t="shared" si="30"/>
        <v>3.5</v>
      </c>
      <c r="AD112" s="213" t="s">
        <v>182</v>
      </c>
      <c r="AE112">
        <v>44.6713949475498</v>
      </c>
      <c r="AF112">
        <v>1009.5105967661361</v>
      </c>
      <c r="AG112">
        <v>504.54777941182095</v>
      </c>
      <c r="AH112">
        <v>62.035386049740438</v>
      </c>
      <c r="AI112">
        <v>546.63496798324911</v>
      </c>
      <c r="AJ112">
        <v>180.79088028919068</v>
      </c>
      <c r="AK112">
        <v>2406.0389511518779</v>
      </c>
      <c r="AL112">
        <v>7226.3592956638222</v>
      </c>
      <c r="AM112">
        <v>2682.6886308822104</v>
      </c>
      <c r="AN112">
        <v>4543.136130333085</v>
      </c>
      <c r="AO112">
        <v>3490.5889434990777</v>
      </c>
      <c r="AP112">
        <v>1597.388434425859</v>
      </c>
      <c r="AQ112" s="201">
        <v>25</v>
      </c>
      <c r="AR112" s="201">
        <f t="shared" si="41"/>
        <v>2024.5326159503018</v>
      </c>
      <c r="AS112" s="198">
        <f t="shared" si="32"/>
        <v>3251.3611403077502</v>
      </c>
      <c r="AT112" s="199">
        <f t="shared" si="33"/>
        <v>227.73750555707025</v>
      </c>
      <c r="AU112">
        <f t="shared" si="34"/>
        <v>12</v>
      </c>
      <c r="AV112" s="210">
        <f t="shared" si="35"/>
        <v>379.59986549068162</v>
      </c>
      <c r="AW112" s="211">
        <f t="shared" si="36"/>
        <v>453.46738358546031</v>
      </c>
      <c r="AX112" s="212">
        <f t="shared" si="37"/>
        <v>65.067858730591496</v>
      </c>
      <c r="AY112" s="131"/>
      <c r="AZ112" s="206">
        <f t="shared" si="38"/>
        <v>6.9691456339912365</v>
      </c>
      <c r="BA112" s="207">
        <f t="shared" si="39"/>
        <v>1.0024947963256847</v>
      </c>
      <c r="BB112" s="131">
        <f t="shared" si="40"/>
        <v>3.5947480671150831E-3</v>
      </c>
      <c r="BC112" s="131"/>
      <c r="BD112" s="131"/>
    </row>
    <row r="113" spans="1:56" ht="16.5" thickTop="1" thickBot="1">
      <c r="A113" s="192" t="s">
        <v>11</v>
      </c>
      <c r="B113" s="208">
        <v>30357.67</v>
      </c>
      <c r="C113" s="208">
        <v>23.006699999999999</v>
      </c>
      <c r="D113" s="194">
        <f t="shared" si="21"/>
        <v>6</v>
      </c>
      <c r="E113" s="194">
        <f t="shared" si="22"/>
        <v>8</v>
      </c>
      <c r="F113" s="195">
        <f t="shared" si="23"/>
        <v>-2</v>
      </c>
      <c r="G113" s="208">
        <v>29113.83</v>
      </c>
      <c r="H113" s="208">
        <v>25.664100000000001</v>
      </c>
      <c r="I113" s="194">
        <f t="shared" si="24"/>
        <v>5</v>
      </c>
      <c r="J113" s="194">
        <f t="shared" si="25"/>
        <v>7</v>
      </c>
      <c r="K113" s="195">
        <f t="shared" si="26"/>
        <v>-2</v>
      </c>
      <c r="L113" s="195">
        <f t="shared" si="27"/>
        <v>0</v>
      </c>
      <c r="M113">
        <v>75</v>
      </c>
      <c r="N113">
        <v>31541</v>
      </c>
      <c r="O113">
        <v>27489</v>
      </c>
      <c r="P113">
        <v>26653</v>
      </c>
      <c r="Q113">
        <v>23717</v>
      </c>
      <c r="R113">
        <v>29440</v>
      </c>
      <c r="S113">
        <v>35843</v>
      </c>
      <c r="T113">
        <v>24719</v>
      </c>
      <c r="U113">
        <v>33736</v>
      </c>
      <c r="V113">
        <v>23157</v>
      </c>
      <c r="W113">
        <v>38267</v>
      </c>
      <c r="X113">
        <v>33741</v>
      </c>
      <c r="Y113">
        <v>28526</v>
      </c>
      <c r="Z113" s="209">
        <f t="shared" si="28"/>
        <v>29735.75</v>
      </c>
      <c r="AA113" s="198">
        <f t="shared" si="29"/>
        <v>30357.67</v>
      </c>
      <c r="AB113" s="199">
        <f t="shared" si="30"/>
        <v>29113.83</v>
      </c>
      <c r="AD113" s="213" t="s">
        <v>11</v>
      </c>
      <c r="AE113">
        <v>162635.13070236021</v>
      </c>
      <c r="AF113">
        <v>290754.16634240199</v>
      </c>
      <c r="AG113">
        <v>127385.98938507262</v>
      </c>
      <c r="AH113">
        <v>189918.31086127728</v>
      </c>
      <c r="AI113">
        <v>319273.64469769615</v>
      </c>
      <c r="AJ113">
        <v>214137.52318806166</v>
      </c>
      <c r="AK113">
        <v>1854301.3403472411</v>
      </c>
      <c r="AL113">
        <v>2616221.5225622174</v>
      </c>
      <c r="AM113">
        <v>636351.29834099056</v>
      </c>
      <c r="AN113">
        <v>1272710.4643567596</v>
      </c>
      <c r="AO113">
        <v>863151.78748650523</v>
      </c>
      <c r="AP113">
        <v>1453902.8673736132</v>
      </c>
      <c r="AQ113" s="201">
        <v>100</v>
      </c>
      <c r="AR113" s="201">
        <f t="shared" si="41"/>
        <v>833395.33713701647</v>
      </c>
      <c r="AS113" s="198">
        <f t="shared" si="32"/>
        <v>1304647.0160992558</v>
      </c>
      <c r="AT113" s="199">
        <f t="shared" si="33"/>
        <v>206793.03864329605</v>
      </c>
      <c r="AU113">
        <f t="shared" si="34"/>
        <v>12</v>
      </c>
      <c r="AV113" s="210">
        <f t="shared" si="35"/>
        <v>28.026713203366871</v>
      </c>
      <c r="AW113" s="211">
        <f t="shared" si="36"/>
        <v>42.97586132595999</v>
      </c>
      <c r="AX113" s="212">
        <f t="shared" si="37"/>
        <v>7.1029142728145365</v>
      </c>
      <c r="AY113" s="131"/>
      <c r="AZ113" s="206">
        <f t="shared" si="38"/>
        <v>6.0504547394643922</v>
      </c>
      <c r="BA113" s="207">
        <f t="shared" si="39"/>
        <v>0.87034332617947952</v>
      </c>
      <c r="BB113" s="131">
        <f t="shared" si="40"/>
        <v>-0.2003434786734459</v>
      </c>
      <c r="BC113" s="131"/>
      <c r="BD113" s="131"/>
    </row>
    <row r="114" spans="1:56" ht="16.5" thickTop="1" thickBot="1">
      <c r="A114" s="192" t="s">
        <v>351</v>
      </c>
      <c r="B114" s="208">
        <v>1562.67</v>
      </c>
      <c r="C114" s="208">
        <v>25.656700000000001</v>
      </c>
      <c r="D114" s="194">
        <f t="shared" si="21"/>
        <v>36</v>
      </c>
      <c r="E114" s="194">
        <f t="shared" si="22"/>
        <v>38</v>
      </c>
      <c r="F114" s="195">
        <f t="shared" si="23"/>
        <v>-2</v>
      </c>
      <c r="G114" s="208">
        <v>1813.17</v>
      </c>
      <c r="H114" s="208">
        <v>28.264099999999999</v>
      </c>
      <c r="I114" s="194">
        <f t="shared" si="24"/>
        <v>34</v>
      </c>
      <c r="J114" s="194">
        <f t="shared" si="25"/>
        <v>37</v>
      </c>
      <c r="K114" s="195">
        <f t="shared" si="26"/>
        <v>-3</v>
      </c>
      <c r="L114" s="195">
        <f t="shared" si="27"/>
        <v>1</v>
      </c>
      <c r="M114">
        <v>75</v>
      </c>
      <c r="N114">
        <v>1189</v>
      </c>
      <c r="O114">
        <v>2461</v>
      </c>
      <c r="P114">
        <v>1141</v>
      </c>
      <c r="Q114">
        <v>1731</v>
      </c>
      <c r="R114">
        <v>2147</v>
      </c>
      <c r="S114">
        <v>2210</v>
      </c>
      <c r="T114">
        <v>1460</v>
      </c>
      <c r="U114">
        <v>2050</v>
      </c>
      <c r="V114">
        <v>1039</v>
      </c>
      <c r="W114">
        <v>997</v>
      </c>
      <c r="X114">
        <v>1597</v>
      </c>
      <c r="Y114">
        <v>2233</v>
      </c>
      <c r="Z114" s="209">
        <f t="shared" si="28"/>
        <v>1687.9166666666667</v>
      </c>
      <c r="AA114" s="198">
        <f t="shared" si="29"/>
        <v>1562.67</v>
      </c>
      <c r="AB114" s="199">
        <f t="shared" si="30"/>
        <v>1813.17</v>
      </c>
      <c r="AD114" s="200" t="s">
        <v>351</v>
      </c>
      <c r="AE114">
        <v>35151.031402702829</v>
      </c>
      <c r="AF114">
        <v>96580.23405215182</v>
      </c>
      <c r="AG114">
        <v>25335.050518760443</v>
      </c>
      <c r="AH114">
        <v>24407.2051664555</v>
      </c>
      <c r="AI114">
        <v>62624.256126837536</v>
      </c>
      <c r="AJ114">
        <v>11978.65324248344</v>
      </c>
      <c r="AK114">
        <v>400778.13669856632</v>
      </c>
      <c r="AL114">
        <v>691348.33686330414</v>
      </c>
      <c r="AM114">
        <v>99987.761613619106</v>
      </c>
      <c r="AN114">
        <v>189189.5424439348</v>
      </c>
      <c r="AO114">
        <v>178957.1620918081</v>
      </c>
      <c r="AP114">
        <v>85967.245329692072</v>
      </c>
      <c r="AQ114" s="201">
        <v>100</v>
      </c>
      <c r="AR114" s="201">
        <f t="shared" si="41"/>
        <v>158525.38462919302</v>
      </c>
      <c r="AS114" s="198">
        <f t="shared" si="32"/>
        <v>207856.4649087087</v>
      </c>
      <c r="AT114" s="199">
        <f t="shared" si="33"/>
        <v>34108.1312978243</v>
      </c>
      <c r="AU114">
        <f t="shared" si="34"/>
        <v>12</v>
      </c>
      <c r="AV114" s="210">
        <f t="shared" si="35"/>
        <v>93.917779094066461</v>
      </c>
      <c r="AW114" s="211">
        <f t="shared" si="36"/>
        <v>133.01366565475033</v>
      </c>
      <c r="AX114" s="212">
        <f t="shared" si="37"/>
        <v>18.811325632910481</v>
      </c>
      <c r="AY114" s="131"/>
      <c r="AZ114" s="206">
        <f t="shared" si="38"/>
        <v>7.0709352573240478</v>
      </c>
      <c r="BA114" s="207">
        <f t="shared" si="39"/>
        <v>1.0171369882198229</v>
      </c>
      <c r="BB114" s="131">
        <f t="shared" si="40"/>
        <v>2.4513994747258374E-2</v>
      </c>
      <c r="BC114" s="131"/>
      <c r="BD114" s="131"/>
    </row>
    <row r="115" spans="1:56" ht="16.5" thickTop="1" thickBot="1">
      <c r="A115" s="192" t="s">
        <v>363</v>
      </c>
      <c r="B115" s="208">
        <v>3.5</v>
      </c>
      <c r="C115" s="208">
        <v>32.2834</v>
      </c>
      <c r="D115" s="194">
        <f t="shared" si="21"/>
        <v>214</v>
      </c>
      <c r="E115" s="194">
        <f t="shared" si="22"/>
        <v>215</v>
      </c>
      <c r="F115" s="195">
        <f t="shared" si="23"/>
        <v>-1</v>
      </c>
      <c r="G115" s="208">
        <v>3.5</v>
      </c>
      <c r="H115" s="208">
        <v>34.477400000000003</v>
      </c>
      <c r="I115" s="194">
        <f t="shared" si="24"/>
        <v>207</v>
      </c>
      <c r="J115" s="194">
        <f t="shared" si="25"/>
        <v>200</v>
      </c>
      <c r="K115" s="195">
        <f t="shared" si="26"/>
        <v>7</v>
      </c>
      <c r="L115" s="195">
        <f t="shared" si="27"/>
        <v>-8</v>
      </c>
      <c r="M115">
        <v>50</v>
      </c>
      <c r="N115">
        <v>2</v>
      </c>
      <c r="O115">
        <v>3</v>
      </c>
      <c r="P115">
        <v>4</v>
      </c>
      <c r="Q115">
        <v>2</v>
      </c>
      <c r="R115">
        <v>5</v>
      </c>
      <c r="S115">
        <v>5</v>
      </c>
      <c r="T115">
        <v>4</v>
      </c>
      <c r="U115">
        <v>4</v>
      </c>
      <c r="V115">
        <v>3</v>
      </c>
      <c r="W115">
        <v>2</v>
      </c>
      <c r="X115">
        <v>5</v>
      </c>
      <c r="Y115">
        <v>3</v>
      </c>
      <c r="Z115" s="209">
        <f t="shared" si="28"/>
        <v>3.5</v>
      </c>
      <c r="AA115" s="198">
        <f t="shared" si="29"/>
        <v>3.5</v>
      </c>
      <c r="AB115" s="199">
        <f t="shared" si="30"/>
        <v>3.5</v>
      </c>
      <c r="AD115" s="213" t="s">
        <v>363</v>
      </c>
      <c r="AE115">
        <v>263.43064985850475</v>
      </c>
      <c r="AF115">
        <v>684.7532220886128</v>
      </c>
      <c r="AG115">
        <v>604.1852213084253</v>
      </c>
      <c r="AH115">
        <v>348.50112020794683</v>
      </c>
      <c r="AI115">
        <v>573.8118457437763</v>
      </c>
      <c r="AJ115">
        <v>432.98645827123016</v>
      </c>
      <c r="AK115">
        <v>3908.6218075991101</v>
      </c>
      <c r="AL115">
        <v>3301.8371975175814</v>
      </c>
      <c r="AM115">
        <v>916.16516653061012</v>
      </c>
      <c r="AN115">
        <v>1697.8259077186622</v>
      </c>
      <c r="AO115">
        <v>1044.9764816046129</v>
      </c>
      <c r="AP115">
        <v>4128.7789297156805</v>
      </c>
      <c r="AQ115" s="201">
        <v>25</v>
      </c>
      <c r="AR115" s="201">
        <f t="shared" si="41"/>
        <v>1492.1561673470626</v>
      </c>
      <c r="AS115" s="198">
        <f t="shared" si="32"/>
        <v>2103.4300039886916</v>
      </c>
      <c r="AT115" s="199">
        <f t="shared" si="33"/>
        <v>459.69338475415583</v>
      </c>
      <c r="AU115">
        <f t="shared" si="34"/>
        <v>12</v>
      </c>
      <c r="AV115" s="210">
        <f t="shared" si="35"/>
        <v>426.33033352773219</v>
      </c>
      <c r="AW115" s="211">
        <f t="shared" si="36"/>
        <v>600.98000113962621</v>
      </c>
      <c r="AX115" s="212">
        <f t="shared" si="37"/>
        <v>131.34096707261594</v>
      </c>
      <c r="AY115" s="131"/>
      <c r="AZ115" s="206">
        <f t="shared" si="38"/>
        <v>4.5757238928152226</v>
      </c>
      <c r="BA115" s="207">
        <f t="shared" si="39"/>
        <v>0.65820684957379871</v>
      </c>
      <c r="BB115" s="131">
        <f t="shared" si="40"/>
        <v>-0.60338705506330437</v>
      </c>
      <c r="BC115" s="131"/>
      <c r="BD115" s="131"/>
    </row>
    <row r="116" spans="1:56" ht="16.5" thickTop="1" thickBot="1">
      <c r="A116" s="192" t="s">
        <v>195</v>
      </c>
      <c r="B116" s="208">
        <v>204.17</v>
      </c>
      <c r="C116" s="208">
        <v>27.861699999999999</v>
      </c>
      <c r="D116" s="194">
        <f t="shared" si="21"/>
        <v>95</v>
      </c>
      <c r="E116" s="194">
        <f t="shared" si="22"/>
        <v>96</v>
      </c>
      <c r="F116" s="195">
        <f t="shared" si="23"/>
        <v>-1</v>
      </c>
      <c r="G116" s="208">
        <v>103.33</v>
      </c>
      <c r="H116" s="208">
        <v>31.305700000000002</v>
      </c>
      <c r="I116" s="194">
        <f t="shared" si="24"/>
        <v>119</v>
      </c>
      <c r="J116" s="194">
        <f t="shared" si="25"/>
        <v>107</v>
      </c>
      <c r="K116" s="195">
        <f t="shared" si="26"/>
        <v>12</v>
      </c>
      <c r="L116" s="195">
        <f t="shared" si="27"/>
        <v>-13</v>
      </c>
      <c r="M116">
        <v>75</v>
      </c>
      <c r="N116">
        <v>120</v>
      </c>
      <c r="O116">
        <v>101</v>
      </c>
      <c r="P116">
        <v>81</v>
      </c>
      <c r="Q116">
        <v>49</v>
      </c>
      <c r="R116">
        <v>151</v>
      </c>
      <c r="S116">
        <v>118</v>
      </c>
      <c r="T116">
        <v>166</v>
      </c>
      <c r="U116">
        <v>304</v>
      </c>
      <c r="V116">
        <v>130</v>
      </c>
      <c r="W116">
        <v>249</v>
      </c>
      <c r="X116">
        <v>202</v>
      </c>
      <c r="Y116">
        <v>174</v>
      </c>
      <c r="Z116" s="209">
        <f t="shared" si="28"/>
        <v>153.75</v>
      </c>
      <c r="AA116" s="198">
        <f t="shared" si="29"/>
        <v>204.17</v>
      </c>
      <c r="AB116" s="199">
        <f t="shared" si="30"/>
        <v>103.33</v>
      </c>
      <c r="AD116" s="213" t="s">
        <v>195</v>
      </c>
      <c r="AE116">
        <v>4486.2036616592632</v>
      </c>
      <c r="AF116">
        <v>5254.8735723357559</v>
      </c>
      <c r="AG116">
        <v>4416.9876559635868</v>
      </c>
      <c r="AH116">
        <v>3315.5200939016681</v>
      </c>
      <c r="AI116">
        <v>4527.2960679856842</v>
      </c>
      <c r="AJ116">
        <v>3231.925203645867</v>
      </c>
      <c r="AK116">
        <v>103011.38594031287</v>
      </c>
      <c r="AL116">
        <v>86418.542107913163</v>
      </c>
      <c r="AM116">
        <v>18172.432181822176</v>
      </c>
      <c r="AN116">
        <v>57827.688677521837</v>
      </c>
      <c r="AO116">
        <v>22215.126834760409</v>
      </c>
      <c r="AP116">
        <v>40384.091337253936</v>
      </c>
      <c r="AQ116" s="201">
        <v>75</v>
      </c>
      <c r="AR116" s="201">
        <f t="shared" si="41"/>
        <v>29438.506111256353</v>
      </c>
      <c r="AS116" s="198">
        <f t="shared" si="32"/>
        <v>45080.881170742796</v>
      </c>
      <c r="AT116" s="199">
        <f t="shared" si="33"/>
        <v>4142.3337881553089</v>
      </c>
      <c r="AU116">
        <f t="shared" si="34"/>
        <v>12</v>
      </c>
      <c r="AV116" s="210">
        <f t="shared" si="35"/>
        <v>191.46995844719578</v>
      </c>
      <c r="AW116" s="211">
        <f t="shared" si="36"/>
        <v>220.80071102876425</v>
      </c>
      <c r="AX116" s="212">
        <f t="shared" si="37"/>
        <v>40.088394349707819</v>
      </c>
      <c r="AY116" s="131"/>
      <c r="AZ116" s="206">
        <f t="shared" si="38"/>
        <v>5.5078462136105371</v>
      </c>
      <c r="BA116" s="207">
        <f t="shared" si="39"/>
        <v>0.79229039800456447</v>
      </c>
      <c r="BB116" s="131">
        <f t="shared" si="40"/>
        <v>-0.33589877699180726</v>
      </c>
      <c r="BC116" s="131"/>
      <c r="BD116" s="131"/>
    </row>
    <row r="117" spans="1:56" ht="16.5" thickTop="1" thickBot="1">
      <c r="A117" s="192" t="s">
        <v>356</v>
      </c>
      <c r="B117" s="208">
        <v>631.66999999999996</v>
      </c>
      <c r="C117" s="208">
        <v>26.810099999999998</v>
      </c>
      <c r="D117" s="194">
        <f t="shared" si="21"/>
        <v>63</v>
      </c>
      <c r="E117" s="194">
        <f t="shared" si="22"/>
        <v>64</v>
      </c>
      <c r="F117" s="195">
        <f t="shared" si="23"/>
        <v>-1</v>
      </c>
      <c r="G117" s="208">
        <v>729.5</v>
      </c>
      <c r="H117" s="208">
        <v>29.304099999999998</v>
      </c>
      <c r="I117" s="194">
        <f t="shared" si="24"/>
        <v>53</v>
      </c>
      <c r="J117" s="194">
        <f t="shared" si="25"/>
        <v>58</v>
      </c>
      <c r="K117" s="195">
        <f t="shared" si="26"/>
        <v>-5</v>
      </c>
      <c r="L117" s="195">
        <f t="shared" si="27"/>
        <v>4</v>
      </c>
      <c r="M117">
        <v>75</v>
      </c>
      <c r="N117">
        <v>671</v>
      </c>
      <c r="O117">
        <v>993</v>
      </c>
      <c r="P117">
        <v>751</v>
      </c>
      <c r="Q117">
        <v>677</v>
      </c>
      <c r="R117">
        <v>744</v>
      </c>
      <c r="S117">
        <v>541</v>
      </c>
      <c r="T117">
        <v>781</v>
      </c>
      <c r="U117">
        <v>983</v>
      </c>
      <c r="V117">
        <v>436</v>
      </c>
      <c r="W117">
        <v>426</v>
      </c>
      <c r="X117">
        <v>532</v>
      </c>
      <c r="Y117">
        <v>632</v>
      </c>
      <c r="Z117" s="209">
        <f t="shared" si="28"/>
        <v>680.58333333333337</v>
      </c>
      <c r="AA117" s="198">
        <f t="shared" si="29"/>
        <v>631.66999999999996</v>
      </c>
      <c r="AB117" s="199">
        <f t="shared" si="30"/>
        <v>729.5</v>
      </c>
      <c r="AD117" s="200" t="s">
        <v>356</v>
      </c>
      <c r="AE117">
        <v>18321.873347784407</v>
      </c>
      <c r="AF117">
        <v>34863.754914574514</v>
      </c>
      <c r="AG117">
        <v>15487.826600799925</v>
      </c>
      <c r="AH117">
        <v>13262.080375606674</v>
      </c>
      <c r="AI117">
        <v>24397.301100809316</v>
      </c>
      <c r="AJ117">
        <v>6508.8100423587903</v>
      </c>
      <c r="AK117">
        <v>233399.87826753277</v>
      </c>
      <c r="AL117">
        <v>241063.42852049551</v>
      </c>
      <c r="AM117">
        <v>34623.498826560506</v>
      </c>
      <c r="AN117">
        <v>87044.940292139596</v>
      </c>
      <c r="AO117">
        <v>82909.784992024681</v>
      </c>
      <c r="AP117">
        <v>47363.873713303852</v>
      </c>
      <c r="AQ117" s="201">
        <v>75</v>
      </c>
      <c r="AR117" s="201">
        <f t="shared" si="41"/>
        <v>69937.254249499209</v>
      </c>
      <c r="AS117" s="198">
        <f t="shared" si="32"/>
        <v>93444.886273511045</v>
      </c>
      <c r="AT117" s="199">
        <f t="shared" si="33"/>
        <v>16587.721326908322</v>
      </c>
      <c r="AU117">
        <f t="shared" si="34"/>
        <v>12</v>
      </c>
      <c r="AV117" s="210">
        <f t="shared" si="35"/>
        <v>102.76075070331706</v>
      </c>
      <c r="AW117" s="211">
        <f t="shared" si="36"/>
        <v>147.93307624790009</v>
      </c>
      <c r="AX117" s="212">
        <f t="shared" si="37"/>
        <v>22.738480228798249</v>
      </c>
      <c r="AY117" s="131"/>
      <c r="AZ117" s="206">
        <f t="shared" si="38"/>
        <v>6.5058471260776294</v>
      </c>
      <c r="BA117" s="207">
        <f t="shared" si="39"/>
        <v>0.93585042300917376</v>
      </c>
      <c r="BB117" s="131">
        <f t="shared" si="40"/>
        <v>-9.5650132629062454E-2</v>
      </c>
      <c r="BC117" s="131"/>
      <c r="BD117" s="131"/>
    </row>
    <row r="118" spans="1:56" ht="16.5" thickTop="1" thickBot="1">
      <c r="A118" s="192" t="s">
        <v>188</v>
      </c>
      <c r="B118" s="208">
        <v>124</v>
      </c>
      <c r="C118" s="208">
        <v>28.916699999999999</v>
      </c>
      <c r="D118" s="194">
        <f t="shared" si="21"/>
        <v>118</v>
      </c>
      <c r="E118" s="194">
        <f t="shared" si="22"/>
        <v>119</v>
      </c>
      <c r="F118" s="195">
        <f t="shared" si="23"/>
        <v>-1</v>
      </c>
      <c r="G118" s="208">
        <v>56.17</v>
      </c>
      <c r="H118" s="208">
        <v>32.765700000000002</v>
      </c>
      <c r="I118" s="194">
        <f t="shared" si="24"/>
        <v>137</v>
      </c>
      <c r="J118" s="194">
        <f t="shared" si="25"/>
        <v>153</v>
      </c>
      <c r="K118" s="195">
        <f t="shared" si="26"/>
        <v>-16</v>
      </c>
      <c r="L118" s="195">
        <f t="shared" si="27"/>
        <v>15</v>
      </c>
      <c r="M118">
        <v>75</v>
      </c>
      <c r="N118">
        <v>19</v>
      </c>
      <c r="O118">
        <v>36</v>
      </c>
      <c r="P118">
        <v>79</v>
      </c>
      <c r="Q118">
        <v>50</v>
      </c>
      <c r="R118">
        <v>90</v>
      </c>
      <c r="S118">
        <v>63</v>
      </c>
      <c r="T118">
        <v>93</v>
      </c>
      <c r="U118">
        <v>128</v>
      </c>
      <c r="V118">
        <v>148</v>
      </c>
      <c r="W118">
        <v>93</v>
      </c>
      <c r="X118">
        <v>132</v>
      </c>
      <c r="Y118">
        <v>150</v>
      </c>
      <c r="Z118" s="209">
        <f t="shared" si="28"/>
        <v>90.083333333333329</v>
      </c>
      <c r="AA118" s="198">
        <f t="shared" si="29"/>
        <v>124</v>
      </c>
      <c r="AB118" s="199">
        <f t="shared" si="30"/>
        <v>56.17</v>
      </c>
      <c r="AD118" s="213" t="s">
        <v>188</v>
      </c>
      <c r="AE118">
        <v>943.1081442968399</v>
      </c>
      <c r="AF118">
        <v>1388.6240417070283</v>
      </c>
      <c r="AG118">
        <v>689.23257813258306</v>
      </c>
      <c r="AH118">
        <v>2127.6121762017979</v>
      </c>
      <c r="AI118">
        <v>2040.1138378241424</v>
      </c>
      <c r="AJ118">
        <v>2973.9776601382018</v>
      </c>
      <c r="AK118">
        <v>25574.958580473191</v>
      </c>
      <c r="AL118">
        <v>22836.489511769341</v>
      </c>
      <c r="AM118">
        <v>11500.937931309511</v>
      </c>
      <c r="AN118">
        <v>47957.63250954137</v>
      </c>
      <c r="AO118">
        <v>10221.042685205919</v>
      </c>
      <c r="AP118">
        <v>31684.715871219323</v>
      </c>
      <c r="AQ118" s="201">
        <v>50</v>
      </c>
      <c r="AR118" s="201">
        <f t="shared" si="41"/>
        <v>13328.203793984938</v>
      </c>
      <c r="AS118" s="198">
        <f t="shared" si="32"/>
        <v>21697.302852543675</v>
      </c>
      <c r="AT118" s="199">
        <f t="shared" si="33"/>
        <v>1505.7098713862908</v>
      </c>
      <c r="AU118">
        <f t="shared" si="34"/>
        <v>12</v>
      </c>
      <c r="AV118" s="210">
        <f t="shared" si="35"/>
        <v>147.95415867513344</v>
      </c>
      <c r="AW118" s="211">
        <f t="shared" si="36"/>
        <v>174.97824881083608</v>
      </c>
      <c r="AX118" s="212">
        <f t="shared" si="37"/>
        <v>26.806300006877173</v>
      </c>
      <c r="AY118" s="131"/>
      <c r="AZ118" s="206">
        <f t="shared" si="38"/>
        <v>6.5275046823300977</v>
      </c>
      <c r="BA118" s="207">
        <f t="shared" si="39"/>
        <v>0.93896581025812642</v>
      </c>
      <c r="BB118" s="131">
        <f t="shared" si="40"/>
        <v>-9.0855467646289323E-2</v>
      </c>
      <c r="BC118" s="131"/>
      <c r="BD118" s="131"/>
    </row>
    <row r="119" spans="1:56" ht="16.5" thickTop="1" thickBot="1">
      <c r="A119" s="192" t="s">
        <v>22</v>
      </c>
      <c r="B119" s="208">
        <v>8004.5</v>
      </c>
      <c r="C119" s="208">
        <v>23.956700000000001</v>
      </c>
      <c r="D119" s="194">
        <f t="shared" si="21"/>
        <v>16</v>
      </c>
      <c r="E119" s="194">
        <f t="shared" si="22"/>
        <v>17</v>
      </c>
      <c r="F119" s="195">
        <f t="shared" si="23"/>
        <v>-1</v>
      </c>
      <c r="G119" s="208">
        <v>4005.67</v>
      </c>
      <c r="H119" s="208">
        <v>27.7624</v>
      </c>
      <c r="I119" s="194">
        <f t="shared" si="24"/>
        <v>21</v>
      </c>
      <c r="J119" s="194">
        <f t="shared" si="25"/>
        <v>27</v>
      </c>
      <c r="K119" s="195">
        <f t="shared" si="26"/>
        <v>-6</v>
      </c>
      <c r="L119" s="195">
        <f t="shared" si="27"/>
        <v>5</v>
      </c>
      <c r="M119">
        <v>75</v>
      </c>
      <c r="N119">
        <v>1919</v>
      </c>
      <c r="O119">
        <v>2360</v>
      </c>
      <c r="P119">
        <v>3980</v>
      </c>
      <c r="Q119">
        <v>2342</v>
      </c>
      <c r="R119">
        <v>7279</v>
      </c>
      <c r="S119">
        <v>6154</v>
      </c>
      <c r="T119">
        <v>7834</v>
      </c>
      <c r="U119">
        <v>8136</v>
      </c>
      <c r="V119">
        <v>7541</v>
      </c>
      <c r="W119">
        <v>5378</v>
      </c>
      <c r="X119">
        <v>9748</v>
      </c>
      <c r="Y119">
        <v>9390</v>
      </c>
      <c r="Z119" s="209">
        <f t="shared" si="28"/>
        <v>6005.083333333333</v>
      </c>
      <c r="AA119" s="198">
        <f t="shared" si="29"/>
        <v>8004.5</v>
      </c>
      <c r="AB119" s="199">
        <f t="shared" si="30"/>
        <v>4005.67</v>
      </c>
      <c r="AD119" s="213" t="s">
        <v>22</v>
      </c>
      <c r="AE119">
        <v>38465.552256796196</v>
      </c>
      <c r="AF119">
        <v>32983.121930500231</v>
      </c>
      <c r="AG119">
        <v>28901.306371495419</v>
      </c>
      <c r="AH119">
        <v>56855.783218394419</v>
      </c>
      <c r="AI119">
        <v>70455.950702823611</v>
      </c>
      <c r="AJ119">
        <v>86366.134209943586</v>
      </c>
      <c r="AK119">
        <v>883238.95831929182</v>
      </c>
      <c r="AL119">
        <v>875078.71611511393</v>
      </c>
      <c r="AM119">
        <v>365487.84480226028</v>
      </c>
      <c r="AN119">
        <v>1077661.6196888222</v>
      </c>
      <c r="AO119">
        <v>402674.54721443716</v>
      </c>
      <c r="AP119">
        <v>773745.43010795896</v>
      </c>
      <c r="AQ119" s="201">
        <v>100</v>
      </c>
      <c r="AR119" s="201">
        <f t="shared" si="41"/>
        <v>390992.91374481982</v>
      </c>
      <c r="AS119" s="198">
        <f t="shared" si="32"/>
        <v>675327.64688093588</v>
      </c>
      <c r="AT119" s="199">
        <f t="shared" si="33"/>
        <v>48293.05448482174</v>
      </c>
      <c r="AU119">
        <f t="shared" si="34"/>
        <v>12</v>
      </c>
      <c r="AV119" s="210">
        <f t="shared" si="35"/>
        <v>65.110322711839103</v>
      </c>
      <c r="AW119" s="211">
        <f t="shared" si="36"/>
        <v>84.368498579665925</v>
      </c>
      <c r="AX119" s="212">
        <f t="shared" si="37"/>
        <v>12.056173994568134</v>
      </c>
      <c r="AY119" s="131"/>
      <c r="AZ119" s="206">
        <f t="shared" si="38"/>
        <v>6.9979496495055438</v>
      </c>
      <c r="BA119" s="207">
        <f t="shared" si="39"/>
        <v>1.0066381845088128</v>
      </c>
      <c r="BB119" s="131">
        <f t="shared" si="40"/>
        <v>9.5452293101189224E-3</v>
      </c>
      <c r="BC119" s="131"/>
      <c r="BD119" s="131"/>
    </row>
    <row r="120" spans="1:56" ht="16.5" thickTop="1" thickBot="1">
      <c r="A120" s="192" t="s">
        <v>15</v>
      </c>
      <c r="B120" s="208">
        <v>14251</v>
      </c>
      <c r="C120" s="208">
        <v>23.5001</v>
      </c>
      <c r="D120" s="194">
        <f t="shared" si="21"/>
        <v>11</v>
      </c>
      <c r="E120" s="194">
        <f t="shared" si="22"/>
        <v>11</v>
      </c>
      <c r="F120" s="195">
        <f t="shared" si="23"/>
        <v>0</v>
      </c>
      <c r="G120" s="208">
        <v>15430.33</v>
      </c>
      <c r="H120" s="208">
        <v>26.4024</v>
      </c>
      <c r="I120" s="194">
        <f t="shared" si="24"/>
        <v>9</v>
      </c>
      <c r="J120" s="194">
        <f t="shared" si="25"/>
        <v>12</v>
      </c>
      <c r="K120" s="195">
        <f t="shared" si="26"/>
        <v>-3</v>
      </c>
      <c r="L120" s="195">
        <f t="shared" si="27"/>
        <v>3</v>
      </c>
      <c r="M120">
        <v>75</v>
      </c>
      <c r="N120">
        <v>4670</v>
      </c>
      <c r="O120">
        <v>8635</v>
      </c>
      <c r="P120">
        <v>12437</v>
      </c>
      <c r="Q120">
        <v>13060</v>
      </c>
      <c r="R120">
        <v>29444</v>
      </c>
      <c r="S120">
        <v>24336</v>
      </c>
      <c r="T120">
        <v>8253</v>
      </c>
      <c r="U120">
        <v>8642</v>
      </c>
      <c r="V120">
        <v>8880</v>
      </c>
      <c r="W120">
        <v>8450</v>
      </c>
      <c r="X120">
        <v>23579</v>
      </c>
      <c r="Y120">
        <v>27702</v>
      </c>
      <c r="Z120" s="209">
        <f t="shared" si="28"/>
        <v>14840.666666666666</v>
      </c>
      <c r="AA120" s="198">
        <f t="shared" si="29"/>
        <v>14251</v>
      </c>
      <c r="AB120" s="199">
        <f t="shared" si="30"/>
        <v>15430.33</v>
      </c>
      <c r="AD120" s="213" t="s">
        <v>15</v>
      </c>
      <c r="AE120">
        <v>94713.299534362901</v>
      </c>
      <c r="AF120">
        <v>136585.07685372056</v>
      </c>
      <c r="AG120">
        <v>72658.65730024541</v>
      </c>
      <c r="AH120">
        <v>132443.68059886701</v>
      </c>
      <c r="AI120">
        <v>169912.67372971764</v>
      </c>
      <c r="AJ120">
        <v>171539.1194876052</v>
      </c>
      <c r="AK120">
        <v>1311189.0521228372</v>
      </c>
      <c r="AL120">
        <v>1308110.7612811087</v>
      </c>
      <c r="AM120">
        <v>495822.39188826998</v>
      </c>
      <c r="AN120">
        <v>1123425.340298183</v>
      </c>
      <c r="AO120">
        <v>610340.48212499695</v>
      </c>
      <c r="AP120">
        <v>1086682.8044408115</v>
      </c>
      <c r="AQ120" s="201">
        <v>100</v>
      </c>
      <c r="AR120" s="201">
        <f t="shared" si="41"/>
        <v>559451.94497172721</v>
      </c>
      <c r="AS120" s="198">
        <f t="shared" si="32"/>
        <v>926754.76026555535</v>
      </c>
      <c r="AT120" s="199">
        <f t="shared" si="33"/>
        <v>123961.1135964728</v>
      </c>
      <c r="AU120">
        <f t="shared" si="34"/>
        <v>12</v>
      </c>
      <c r="AV120" s="210">
        <f t="shared" si="35"/>
        <v>37.697224628614656</v>
      </c>
      <c r="AW120" s="211">
        <f t="shared" si="36"/>
        <v>65.030858204024653</v>
      </c>
      <c r="AX120" s="212">
        <f t="shared" si="37"/>
        <v>8.0336009402568056</v>
      </c>
      <c r="AY120" s="131"/>
      <c r="AZ120" s="206">
        <f t="shared" si="38"/>
        <v>8.0948579208299396</v>
      </c>
      <c r="BA120" s="207">
        <f t="shared" si="39"/>
        <v>1.1644257946121106</v>
      </c>
      <c r="BB120" s="131">
        <f t="shared" si="40"/>
        <v>0.2196187038199558</v>
      </c>
      <c r="BC120" s="131"/>
      <c r="BD120" s="131"/>
    </row>
    <row r="121" spans="1:56" ht="16.5" thickTop="1" thickBot="1">
      <c r="A121" s="192" t="s">
        <v>264</v>
      </c>
      <c r="B121" s="208">
        <v>1624.17</v>
      </c>
      <c r="C121" s="208">
        <v>25.476700000000001</v>
      </c>
      <c r="D121" s="194">
        <f t="shared" si="21"/>
        <v>35</v>
      </c>
      <c r="E121" s="194">
        <f t="shared" si="22"/>
        <v>35</v>
      </c>
      <c r="F121" s="195">
        <f t="shared" si="23"/>
        <v>0</v>
      </c>
      <c r="G121" s="208">
        <v>1937.83</v>
      </c>
      <c r="H121" s="208">
        <v>28.432400000000001</v>
      </c>
      <c r="I121" s="194">
        <f t="shared" si="24"/>
        <v>31</v>
      </c>
      <c r="J121" s="194">
        <f t="shared" si="25"/>
        <v>40</v>
      </c>
      <c r="K121" s="195">
        <f t="shared" si="26"/>
        <v>-9</v>
      </c>
      <c r="L121" s="195">
        <f t="shared" si="27"/>
        <v>9</v>
      </c>
      <c r="M121">
        <v>75</v>
      </c>
      <c r="N121">
        <v>1309</v>
      </c>
      <c r="O121">
        <v>1680</v>
      </c>
      <c r="P121">
        <v>1685</v>
      </c>
      <c r="Q121">
        <v>1770</v>
      </c>
      <c r="R121">
        <v>2333</v>
      </c>
      <c r="S121">
        <v>2850</v>
      </c>
      <c r="T121">
        <v>1162</v>
      </c>
      <c r="U121">
        <v>1600</v>
      </c>
      <c r="V121">
        <v>1144</v>
      </c>
      <c r="W121">
        <v>2088</v>
      </c>
      <c r="X121">
        <v>1897</v>
      </c>
      <c r="Y121">
        <v>1854</v>
      </c>
      <c r="Z121" s="209">
        <f t="shared" si="28"/>
        <v>1781</v>
      </c>
      <c r="AA121" s="198">
        <f t="shared" si="29"/>
        <v>1624.17</v>
      </c>
      <c r="AB121" s="199">
        <f t="shared" si="30"/>
        <v>1937.83</v>
      </c>
      <c r="AD121" s="213" t="s">
        <v>264</v>
      </c>
      <c r="AE121">
        <v>22092.658300717216</v>
      </c>
      <c r="AF121">
        <v>29932.814954090536</v>
      </c>
      <c r="AG121">
        <v>17914.586023519252</v>
      </c>
      <c r="AH121">
        <v>30893.580879826543</v>
      </c>
      <c r="AI121">
        <v>45526.973663024939</v>
      </c>
      <c r="AJ121">
        <v>46928.544493774963</v>
      </c>
      <c r="AK121">
        <v>341717.42320694489</v>
      </c>
      <c r="AL121">
        <v>320297.5577726512</v>
      </c>
      <c r="AM121">
        <v>201366.46298916443</v>
      </c>
      <c r="AN121">
        <v>269415.40492220543</v>
      </c>
      <c r="AO121">
        <v>139437.08197849974</v>
      </c>
      <c r="AP121">
        <v>205887.89115411535</v>
      </c>
      <c r="AQ121" s="201">
        <v>100</v>
      </c>
      <c r="AR121" s="201">
        <f t="shared" si="41"/>
        <v>139284.24836154454</v>
      </c>
      <c r="AS121" s="198">
        <f t="shared" si="32"/>
        <v>235477.23954962759</v>
      </c>
      <c r="AT121" s="199">
        <f t="shared" si="33"/>
        <v>30352.507691966057</v>
      </c>
      <c r="AU121">
        <f t="shared" si="34"/>
        <v>12</v>
      </c>
      <c r="AV121" s="210">
        <f t="shared" si="35"/>
        <v>78.205641977284969</v>
      </c>
      <c r="AW121" s="211">
        <f t="shared" si="36"/>
        <v>144.9831234104974</v>
      </c>
      <c r="AX121" s="212">
        <f t="shared" si="37"/>
        <v>15.663142634785331</v>
      </c>
      <c r="AY121" s="131"/>
      <c r="AZ121" s="206">
        <f t="shared" si="38"/>
        <v>9.2563240207308777</v>
      </c>
      <c r="BA121" s="207">
        <f t="shared" si="39"/>
        <v>1.3314998927024595</v>
      </c>
      <c r="BB121" s="131">
        <f t="shared" si="40"/>
        <v>0.41305231229044548</v>
      </c>
      <c r="BC121" s="131"/>
      <c r="BD121" s="131"/>
    </row>
    <row r="122" spans="1:56" ht="16.5" thickTop="1" thickBot="1">
      <c r="A122" s="192" t="s">
        <v>6</v>
      </c>
      <c r="B122" s="193">
        <v>115191.17</v>
      </c>
      <c r="C122" s="193">
        <v>21.2151</v>
      </c>
      <c r="D122" s="194">
        <f t="shared" si="21"/>
        <v>1</v>
      </c>
      <c r="E122" s="194">
        <f t="shared" si="22"/>
        <v>1</v>
      </c>
      <c r="F122" s="195">
        <f t="shared" si="23"/>
        <v>0</v>
      </c>
      <c r="G122" s="193">
        <v>204535.5</v>
      </c>
      <c r="H122" s="193">
        <v>23.7057</v>
      </c>
      <c r="I122" s="194">
        <f t="shared" si="24"/>
        <v>1</v>
      </c>
      <c r="J122" s="194">
        <f t="shared" si="25"/>
        <v>1</v>
      </c>
      <c r="K122" s="195">
        <f t="shared" si="26"/>
        <v>0</v>
      </c>
      <c r="L122" s="195">
        <f t="shared" si="27"/>
        <v>0</v>
      </c>
      <c r="M122">
        <v>75</v>
      </c>
      <c r="N122">
        <v>161383</v>
      </c>
      <c r="O122">
        <v>251802</v>
      </c>
      <c r="P122">
        <v>230730</v>
      </c>
      <c r="Q122">
        <v>220307</v>
      </c>
      <c r="R122">
        <v>185972</v>
      </c>
      <c r="S122">
        <v>177019</v>
      </c>
      <c r="T122">
        <v>121460</v>
      </c>
      <c r="U122">
        <v>114664</v>
      </c>
      <c r="V122">
        <v>112141</v>
      </c>
      <c r="W122">
        <v>79326</v>
      </c>
      <c r="X122">
        <v>114416</v>
      </c>
      <c r="Y122">
        <v>149140</v>
      </c>
      <c r="Z122" s="209">
        <f t="shared" si="28"/>
        <v>159863.33333333334</v>
      </c>
      <c r="AA122" s="198">
        <f t="shared" si="29"/>
        <v>115191.17</v>
      </c>
      <c r="AB122" s="199">
        <f t="shared" si="30"/>
        <v>204535.5</v>
      </c>
      <c r="AD122" s="213" t="s">
        <v>6</v>
      </c>
      <c r="AE122">
        <v>920003.23023039603</v>
      </c>
      <c r="AF122">
        <v>1246490.3984305973</v>
      </c>
      <c r="AG122">
        <v>465637.29367466987</v>
      </c>
      <c r="AH122">
        <v>1119962.8780108143</v>
      </c>
      <c r="AI122">
        <v>689138.26505887159</v>
      </c>
      <c r="AJ122">
        <v>653658.73349956726</v>
      </c>
      <c r="AK122">
        <v>6501964.655969521</v>
      </c>
      <c r="AL122">
        <v>7399791.9187597474</v>
      </c>
      <c r="AM122">
        <v>2843948.4837277844</v>
      </c>
      <c r="AN122">
        <v>6181274.1405520812</v>
      </c>
      <c r="AO122">
        <v>2562738.3471086267</v>
      </c>
      <c r="AP122">
        <v>3917493.5208540726</v>
      </c>
      <c r="AQ122" s="201">
        <v>100</v>
      </c>
      <c r="AR122" s="201">
        <f t="shared" si="41"/>
        <v>2875175.1554897293</v>
      </c>
      <c r="AS122" s="198">
        <f t="shared" si="32"/>
        <v>4516670.0472695734</v>
      </c>
      <c r="AT122" s="199">
        <f t="shared" si="33"/>
        <v>803661.30518051574</v>
      </c>
      <c r="AU122">
        <f t="shared" si="34"/>
        <v>12</v>
      </c>
      <c r="AV122" s="210">
        <f t="shared" si="35"/>
        <v>17.985207086196933</v>
      </c>
      <c r="AW122" s="211">
        <f t="shared" si="36"/>
        <v>39.210210706858639</v>
      </c>
      <c r="AX122" s="212">
        <f t="shared" si="37"/>
        <v>3.9292020464932285</v>
      </c>
      <c r="AY122" s="131"/>
      <c r="AZ122" s="206">
        <f t="shared" si="38"/>
        <v>9.9791790401446363</v>
      </c>
      <c r="BA122" s="207">
        <f t="shared" si="39"/>
        <v>1.4354808443883811</v>
      </c>
      <c r="BB122" s="131">
        <f t="shared" si="40"/>
        <v>0.52153407879289848</v>
      </c>
      <c r="BC122" s="131"/>
      <c r="BD122" s="131"/>
    </row>
    <row r="123" spans="1:56" ht="16.5" thickTop="1" thickBot="1">
      <c r="A123" s="192" t="s">
        <v>13</v>
      </c>
      <c r="B123" s="208">
        <v>23058</v>
      </c>
      <c r="C123" s="208">
        <v>22.315100000000001</v>
      </c>
      <c r="D123" s="194">
        <f t="shared" si="21"/>
        <v>7</v>
      </c>
      <c r="E123" s="194">
        <f t="shared" si="22"/>
        <v>6</v>
      </c>
      <c r="F123" s="195">
        <f t="shared" si="23"/>
        <v>1</v>
      </c>
      <c r="G123" s="208">
        <v>12468.67</v>
      </c>
      <c r="H123" s="208">
        <v>25.614100000000001</v>
      </c>
      <c r="I123" s="194">
        <f t="shared" si="24"/>
        <v>12</v>
      </c>
      <c r="J123" s="194">
        <f t="shared" si="25"/>
        <v>6</v>
      </c>
      <c r="K123" s="195">
        <f t="shared" si="26"/>
        <v>6</v>
      </c>
      <c r="L123" s="195">
        <f t="shared" si="27"/>
        <v>-5</v>
      </c>
      <c r="M123">
        <v>75</v>
      </c>
      <c r="N123">
        <v>6544</v>
      </c>
      <c r="O123">
        <v>7050</v>
      </c>
      <c r="P123">
        <v>11760</v>
      </c>
      <c r="Q123">
        <v>8186</v>
      </c>
      <c r="R123">
        <v>22680</v>
      </c>
      <c r="S123">
        <v>18592</v>
      </c>
      <c r="T123">
        <v>20320</v>
      </c>
      <c r="U123">
        <v>22751</v>
      </c>
      <c r="V123">
        <v>18785</v>
      </c>
      <c r="W123">
        <v>20370</v>
      </c>
      <c r="X123">
        <v>28518</v>
      </c>
      <c r="Y123">
        <v>27604</v>
      </c>
      <c r="Z123" s="209">
        <f t="shared" si="28"/>
        <v>17763.333333333332</v>
      </c>
      <c r="AA123" s="198">
        <f t="shared" si="29"/>
        <v>23058</v>
      </c>
      <c r="AB123" s="199">
        <f t="shared" si="30"/>
        <v>12468.67</v>
      </c>
      <c r="AD123" s="213" t="s">
        <v>13</v>
      </c>
      <c r="AE123">
        <v>171908.26718145373</v>
      </c>
      <c r="AF123">
        <v>146388.26075029792</v>
      </c>
      <c r="AG123">
        <v>134649.28889478208</v>
      </c>
      <c r="AH123">
        <v>242062.40143076456</v>
      </c>
      <c r="AI123">
        <v>344569.13252943516</v>
      </c>
      <c r="AJ123">
        <v>340708.42447403574</v>
      </c>
      <c r="AK123">
        <v>2071787.037680048</v>
      </c>
      <c r="AL123">
        <v>2010402.9633887045</v>
      </c>
      <c r="AM123">
        <v>1317584.3568266905</v>
      </c>
      <c r="AN123">
        <v>4135048.4981657383</v>
      </c>
      <c r="AO123">
        <v>1100139.2837305439</v>
      </c>
      <c r="AP123">
        <v>3506254.9163622856</v>
      </c>
      <c r="AQ123" s="201">
        <v>100</v>
      </c>
      <c r="AR123" s="201">
        <f t="shared" si="41"/>
        <v>1293458.569284565</v>
      </c>
      <c r="AS123" s="198">
        <f t="shared" si="32"/>
        <v>2107101.0829943093</v>
      </c>
      <c r="AT123" s="199">
        <f t="shared" si="33"/>
        <v>214085.5794019794</v>
      </c>
      <c r="AU123">
        <f t="shared" si="34"/>
        <v>12</v>
      </c>
      <c r="AV123" s="210">
        <f t="shared" si="35"/>
        <v>72.816207691005729</v>
      </c>
      <c r="AW123" s="211">
        <f t="shared" si="36"/>
        <v>91.382647367261228</v>
      </c>
      <c r="AX123" s="212">
        <f t="shared" si="37"/>
        <v>17.169880941750755</v>
      </c>
      <c r="AY123" s="131"/>
      <c r="AZ123" s="206">
        <f t="shared" si="38"/>
        <v>5.3222644744759222</v>
      </c>
      <c r="BA123" s="207">
        <f t="shared" si="39"/>
        <v>0.76559491228130605</v>
      </c>
      <c r="BB123" s="131">
        <f t="shared" si="40"/>
        <v>-0.38534685238175981</v>
      </c>
      <c r="BC123" s="131"/>
      <c r="BD123" s="131"/>
    </row>
    <row r="124" spans="1:56" ht="16.5" thickTop="1" thickBot="1">
      <c r="A124" s="192" t="s">
        <v>208</v>
      </c>
      <c r="B124" s="208">
        <v>8.33</v>
      </c>
      <c r="C124" s="208">
        <v>31.368400000000001</v>
      </c>
      <c r="D124" s="194">
        <f t="shared" si="21"/>
        <v>198</v>
      </c>
      <c r="E124" s="194">
        <f t="shared" si="22"/>
        <v>196</v>
      </c>
      <c r="F124" s="195">
        <f t="shared" si="23"/>
        <v>2</v>
      </c>
      <c r="G124" s="208">
        <v>4.83</v>
      </c>
      <c r="H124" s="208">
        <v>35.005699999999997</v>
      </c>
      <c r="I124" s="194">
        <f t="shared" si="24"/>
        <v>203</v>
      </c>
      <c r="J124" s="194">
        <f t="shared" si="25"/>
        <v>210</v>
      </c>
      <c r="K124" s="195">
        <f t="shared" si="26"/>
        <v>-7</v>
      </c>
      <c r="L124" s="195">
        <f t="shared" si="27"/>
        <v>9</v>
      </c>
      <c r="M124">
        <v>50</v>
      </c>
      <c r="N124">
        <v>4</v>
      </c>
      <c r="O124">
        <v>3</v>
      </c>
      <c r="P124">
        <v>4</v>
      </c>
      <c r="Q124">
        <v>2</v>
      </c>
      <c r="R124">
        <v>10</v>
      </c>
      <c r="S124">
        <v>6</v>
      </c>
      <c r="T124">
        <v>13</v>
      </c>
      <c r="U124">
        <v>8</v>
      </c>
      <c r="V124">
        <v>7</v>
      </c>
      <c r="W124">
        <v>4</v>
      </c>
      <c r="X124">
        <v>10</v>
      </c>
      <c r="Y124">
        <v>8</v>
      </c>
      <c r="Z124" s="209">
        <f t="shared" si="28"/>
        <v>6.583333333333333</v>
      </c>
      <c r="AA124" s="198">
        <f t="shared" si="29"/>
        <v>8.33</v>
      </c>
      <c r="AB124" s="199">
        <f t="shared" si="30"/>
        <v>4.83</v>
      </c>
      <c r="AD124" s="213" t="s">
        <v>208</v>
      </c>
      <c r="AE124">
        <v>270.83669348452105</v>
      </c>
      <c r="AF124">
        <v>407.15670186440934</v>
      </c>
      <c r="AG124">
        <v>197.93008217781693</v>
      </c>
      <c r="AH124">
        <v>233.13462580001971</v>
      </c>
      <c r="AI124">
        <v>265.84360301873096</v>
      </c>
      <c r="AJ124">
        <v>775.06747105011686</v>
      </c>
      <c r="AK124">
        <v>6482.9929244770256</v>
      </c>
      <c r="AL124">
        <v>5669.6865890661911</v>
      </c>
      <c r="AM124">
        <v>3257.3068120419452</v>
      </c>
      <c r="AN124">
        <v>7329.3666411150025</v>
      </c>
      <c r="AO124">
        <v>1674.1983644060829</v>
      </c>
      <c r="AP124">
        <v>2649.4909018545791</v>
      </c>
      <c r="AQ124" s="201">
        <v>25</v>
      </c>
      <c r="AR124" s="201">
        <f t="shared" si="41"/>
        <v>2434.4176175297034</v>
      </c>
      <c r="AS124" s="198">
        <f t="shared" si="32"/>
        <v>3966.1625602939698</v>
      </c>
      <c r="AT124" s="199">
        <f t="shared" si="33"/>
        <v>318.73819384358262</v>
      </c>
      <c r="AU124">
        <f t="shared" si="34"/>
        <v>12</v>
      </c>
      <c r="AV124" s="210">
        <f t="shared" si="35"/>
        <v>369.78495456147397</v>
      </c>
      <c r="AW124" s="211">
        <f t="shared" si="36"/>
        <v>476.12995921896396</v>
      </c>
      <c r="AX124" s="212">
        <f t="shared" si="37"/>
        <v>65.991344481073</v>
      </c>
      <c r="AY124" s="131"/>
      <c r="AZ124" s="206">
        <f t="shared" si="38"/>
        <v>7.2150365015751872</v>
      </c>
      <c r="BA124" s="207">
        <f t="shared" si="39"/>
        <v>1.037865604766625</v>
      </c>
      <c r="BB124" s="131">
        <f t="shared" si="40"/>
        <v>5.3619638406920682E-2</v>
      </c>
      <c r="BC124" s="131"/>
      <c r="BD124" s="131"/>
    </row>
    <row r="125" spans="1:56" ht="16.5" thickTop="1" thickBot="1">
      <c r="A125" s="192" t="s">
        <v>105</v>
      </c>
      <c r="B125" s="208">
        <v>128.16999999999999</v>
      </c>
      <c r="C125" s="208">
        <v>28.495100000000001</v>
      </c>
      <c r="D125" s="194">
        <f t="shared" si="21"/>
        <v>116</v>
      </c>
      <c r="E125" s="194">
        <f t="shared" si="22"/>
        <v>113</v>
      </c>
      <c r="F125" s="195">
        <f t="shared" si="23"/>
        <v>3</v>
      </c>
      <c r="G125" s="208">
        <v>74.17</v>
      </c>
      <c r="H125" s="208">
        <v>32.465699999999998</v>
      </c>
      <c r="I125" s="194">
        <f t="shared" si="24"/>
        <v>127</v>
      </c>
      <c r="J125" s="194">
        <f t="shared" si="25"/>
        <v>145</v>
      </c>
      <c r="K125" s="195">
        <f t="shared" si="26"/>
        <v>-18</v>
      </c>
      <c r="L125" s="214">
        <f t="shared" si="27"/>
        <v>21</v>
      </c>
      <c r="M125">
        <v>75</v>
      </c>
      <c r="N125">
        <v>88</v>
      </c>
      <c r="O125">
        <v>71</v>
      </c>
      <c r="P125">
        <v>59</v>
      </c>
      <c r="Q125">
        <v>33</v>
      </c>
      <c r="R125">
        <v>116</v>
      </c>
      <c r="S125">
        <v>78</v>
      </c>
      <c r="T125">
        <v>140</v>
      </c>
      <c r="U125">
        <v>171</v>
      </c>
      <c r="V125">
        <v>76</v>
      </c>
      <c r="W125">
        <v>131</v>
      </c>
      <c r="X125">
        <v>148</v>
      </c>
      <c r="Y125">
        <v>103</v>
      </c>
      <c r="Z125" s="209">
        <f t="shared" si="28"/>
        <v>101.16666666666667</v>
      </c>
      <c r="AA125" s="198">
        <f t="shared" si="29"/>
        <v>128.16999999999999</v>
      </c>
      <c r="AB125" s="199">
        <f t="shared" si="30"/>
        <v>74.17</v>
      </c>
      <c r="AD125" s="213" t="s">
        <v>105</v>
      </c>
      <c r="AE125">
        <v>1235.8426914116747</v>
      </c>
      <c r="AF125">
        <v>2019.0211935322759</v>
      </c>
      <c r="AG125">
        <v>1457.0625384575437</v>
      </c>
      <c r="AH125">
        <v>907.03818879000335</v>
      </c>
      <c r="AI125">
        <v>4919.970470057202</v>
      </c>
      <c r="AJ125">
        <v>2500.8071534548508</v>
      </c>
      <c r="AK125">
        <v>74370.573815226584</v>
      </c>
      <c r="AL125">
        <v>29924.78522350331</v>
      </c>
      <c r="AM125">
        <v>17432.162152893685</v>
      </c>
      <c r="AN125">
        <v>37888.51090169981</v>
      </c>
      <c r="AO125">
        <v>15068.568599417424</v>
      </c>
      <c r="AP125">
        <v>27203.401910379624</v>
      </c>
      <c r="AQ125" s="201">
        <v>50</v>
      </c>
      <c r="AR125" s="201">
        <f t="shared" si="41"/>
        <v>17910.645403235332</v>
      </c>
      <c r="AS125" s="198">
        <f t="shared" si="32"/>
        <v>29061.631866349384</v>
      </c>
      <c r="AT125" s="199">
        <f t="shared" si="33"/>
        <v>1853.7462962755294</v>
      </c>
      <c r="AU125">
        <f t="shared" si="34"/>
        <v>12</v>
      </c>
      <c r="AV125" s="210">
        <f t="shared" si="35"/>
        <v>177.04097597926193</v>
      </c>
      <c r="AW125" s="211">
        <f t="shared" si="36"/>
        <v>226.74285610009665</v>
      </c>
      <c r="AX125" s="212">
        <f t="shared" si="37"/>
        <v>24.993208794330986</v>
      </c>
      <c r="AY125" s="131"/>
      <c r="AZ125" s="206">
        <f t="shared" si="38"/>
        <v>9.0721786852565707</v>
      </c>
      <c r="BA125" s="207">
        <f t="shared" si="39"/>
        <v>1.3050110301824611</v>
      </c>
      <c r="BB125" s="131">
        <f t="shared" si="40"/>
        <v>0.38406200075859742</v>
      </c>
      <c r="BC125" s="131"/>
      <c r="BD125" s="131"/>
    </row>
    <row r="126" spans="1:56" ht="16.5" thickTop="1" thickBot="1">
      <c r="A126" s="192" t="s">
        <v>227</v>
      </c>
      <c r="B126" s="208">
        <v>9.5</v>
      </c>
      <c r="C126" s="208">
        <v>30.936699999999998</v>
      </c>
      <c r="D126" s="194">
        <f t="shared" si="21"/>
        <v>194</v>
      </c>
      <c r="E126" s="194">
        <f t="shared" si="22"/>
        <v>190</v>
      </c>
      <c r="F126" s="195">
        <f t="shared" si="23"/>
        <v>4</v>
      </c>
      <c r="G126" s="208">
        <v>5.83</v>
      </c>
      <c r="H126" s="208">
        <v>34.389099999999999</v>
      </c>
      <c r="I126" s="194">
        <f t="shared" si="24"/>
        <v>198</v>
      </c>
      <c r="J126" s="194">
        <f t="shared" si="25"/>
        <v>199</v>
      </c>
      <c r="K126" s="195">
        <f t="shared" si="26"/>
        <v>-1</v>
      </c>
      <c r="L126" s="195">
        <f t="shared" si="27"/>
        <v>5</v>
      </c>
      <c r="M126">
        <v>75</v>
      </c>
      <c r="N126">
        <v>3</v>
      </c>
      <c r="O126">
        <v>3</v>
      </c>
      <c r="P126">
        <v>4</v>
      </c>
      <c r="Q126">
        <v>2</v>
      </c>
      <c r="R126">
        <v>15</v>
      </c>
      <c r="S126">
        <v>8</v>
      </c>
      <c r="T126">
        <v>14</v>
      </c>
      <c r="U126">
        <v>10</v>
      </c>
      <c r="V126">
        <v>8</v>
      </c>
      <c r="W126">
        <v>4</v>
      </c>
      <c r="X126">
        <v>13</v>
      </c>
      <c r="Y126">
        <v>8</v>
      </c>
      <c r="Z126" s="209">
        <f t="shared" si="28"/>
        <v>7.666666666666667</v>
      </c>
      <c r="AA126" s="198">
        <f t="shared" si="29"/>
        <v>9.5</v>
      </c>
      <c r="AB126" s="199">
        <f t="shared" si="30"/>
        <v>5.83</v>
      </c>
      <c r="AD126" s="213" t="s">
        <v>227</v>
      </c>
      <c r="AE126">
        <v>340.44534602131148</v>
      </c>
      <c r="AF126">
        <v>467.70023365766269</v>
      </c>
      <c r="AG126">
        <v>183.39965123494483</v>
      </c>
      <c r="AH126">
        <v>535.60272229866212</v>
      </c>
      <c r="AI126">
        <v>869.73612065375528</v>
      </c>
      <c r="AJ126">
        <v>1001.6606401466647</v>
      </c>
      <c r="AK126">
        <v>7656.3670679069592</v>
      </c>
      <c r="AL126">
        <v>8593.6378899694719</v>
      </c>
      <c r="AM126">
        <v>3820.2832695338743</v>
      </c>
      <c r="AN126">
        <v>9604.3537009765823</v>
      </c>
      <c r="AO126">
        <v>2119.1276193612503</v>
      </c>
      <c r="AP126">
        <v>4581.1670573294678</v>
      </c>
      <c r="AQ126" s="201">
        <v>25</v>
      </c>
      <c r="AR126" s="201">
        <f t="shared" si="41"/>
        <v>3314.4567765908837</v>
      </c>
      <c r="AS126" s="198">
        <f t="shared" si="32"/>
        <v>5349.6474181189114</v>
      </c>
      <c r="AT126" s="199">
        <f t="shared" si="33"/>
        <v>488.70772353532436</v>
      </c>
      <c r="AU126">
        <f t="shared" si="34"/>
        <v>12</v>
      </c>
      <c r="AV126" s="210">
        <f t="shared" si="35"/>
        <v>432.32044912055005</v>
      </c>
      <c r="AW126" s="211">
        <f t="shared" si="36"/>
        <v>563.12078085462224</v>
      </c>
      <c r="AX126" s="212">
        <f t="shared" si="37"/>
        <v>83.826367673297483</v>
      </c>
      <c r="AY126" s="131"/>
      <c r="AZ126" s="206">
        <f t="shared" si="38"/>
        <v>6.7177046612506608</v>
      </c>
      <c r="BA126" s="207">
        <f t="shared" si="39"/>
        <v>0.96632561863967681</v>
      </c>
      <c r="BB126" s="131">
        <f t="shared" si="40"/>
        <v>-4.9418685081116728E-2</v>
      </c>
      <c r="BC126" s="131"/>
      <c r="BD126" s="131"/>
    </row>
    <row r="127" spans="1:56" ht="16.5" thickTop="1" thickBot="1">
      <c r="A127" s="192" t="s">
        <v>100</v>
      </c>
      <c r="B127" s="208">
        <v>81.17</v>
      </c>
      <c r="C127" s="208">
        <v>29.263400000000001</v>
      </c>
      <c r="D127" s="194">
        <f t="shared" si="21"/>
        <v>133</v>
      </c>
      <c r="E127" s="194">
        <f t="shared" si="22"/>
        <v>129</v>
      </c>
      <c r="F127" s="195">
        <f t="shared" si="23"/>
        <v>4</v>
      </c>
      <c r="G127" s="208">
        <v>30.33</v>
      </c>
      <c r="H127" s="208">
        <v>33.542400000000001</v>
      </c>
      <c r="I127" s="194">
        <f t="shared" si="24"/>
        <v>153</v>
      </c>
      <c r="J127" s="194">
        <f t="shared" si="25"/>
        <v>177</v>
      </c>
      <c r="K127" s="195">
        <f t="shared" si="26"/>
        <v>-24</v>
      </c>
      <c r="L127" s="214">
        <f t="shared" si="27"/>
        <v>28</v>
      </c>
      <c r="M127">
        <v>75</v>
      </c>
      <c r="N127">
        <v>19</v>
      </c>
      <c r="O127">
        <v>34</v>
      </c>
      <c r="P127">
        <v>24</v>
      </c>
      <c r="Q127">
        <v>17</v>
      </c>
      <c r="R127">
        <v>65</v>
      </c>
      <c r="S127">
        <v>23</v>
      </c>
      <c r="T127">
        <v>79</v>
      </c>
      <c r="U127">
        <v>68</v>
      </c>
      <c r="V127">
        <v>68</v>
      </c>
      <c r="W127">
        <v>35</v>
      </c>
      <c r="X127">
        <v>117</v>
      </c>
      <c r="Y127">
        <v>120</v>
      </c>
      <c r="Z127" s="209">
        <f t="shared" si="28"/>
        <v>55.75</v>
      </c>
      <c r="AA127" s="198">
        <f t="shared" si="29"/>
        <v>81.17</v>
      </c>
      <c r="AB127" s="199">
        <f t="shared" si="30"/>
        <v>30.33</v>
      </c>
      <c r="AD127" s="213" t="s">
        <v>100</v>
      </c>
      <c r="AE127">
        <v>1270.5869586121948</v>
      </c>
      <c r="AF127">
        <v>1584.0919217619453</v>
      </c>
      <c r="AG127">
        <v>522.34061842711606</v>
      </c>
      <c r="AH127">
        <v>397.55743287272446</v>
      </c>
      <c r="AI127">
        <v>1412.8904963971818</v>
      </c>
      <c r="AJ127">
        <v>780.45849164234392</v>
      </c>
      <c r="AK127">
        <v>18464.214684311952</v>
      </c>
      <c r="AL127">
        <v>25692.386285723151</v>
      </c>
      <c r="AM127">
        <v>11264.252051211935</v>
      </c>
      <c r="AN127">
        <v>16264.882949147261</v>
      </c>
      <c r="AO127">
        <v>10080.326570172678</v>
      </c>
      <c r="AP127">
        <v>28162.727806975508</v>
      </c>
      <c r="AQ127" s="201">
        <v>50</v>
      </c>
      <c r="AR127" s="201">
        <f t="shared" si="41"/>
        <v>9658.0596889379995</v>
      </c>
      <c r="AS127" s="198">
        <f t="shared" si="32"/>
        <v>17062.342340952917</v>
      </c>
      <c r="AT127" s="199">
        <f t="shared" si="33"/>
        <v>878.88347736910873</v>
      </c>
      <c r="AU127">
        <f t="shared" si="34"/>
        <v>12</v>
      </c>
      <c r="AV127" s="210">
        <f t="shared" si="35"/>
        <v>173.23873881503138</v>
      </c>
      <c r="AW127" s="211">
        <f t="shared" si="36"/>
        <v>210.20503068809802</v>
      </c>
      <c r="AX127" s="212">
        <f t="shared" si="37"/>
        <v>28.977364898420994</v>
      </c>
      <c r="AY127" s="131"/>
      <c r="AZ127" s="206">
        <f t="shared" si="38"/>
        <v>7.2541113184364221</v>
      </c>
      <c r="BA127" s="207">
        <f t="shared" si="39"/>
        <v>1.0434864229598493</v>
      </c>
      <c r="BB127" s="131">
        <f t="shared" si="40"/>
        <v>6.141182938521924E-2</v>
      </c>
      <c r="BC127" s="131"/>
      <c r="BD127" s="131"/>
    </row>
    <row r="128" spans="1:56" ht="16.5" thickTop="1" thickBot="1">
      <c r="A128" s="192" t="s">
        <v>369</v>
      </c>
      <c r="B128" s="208">
        <v>106.5</v>
      </c>
      <c r="C128" s="208">
        <v>28.743400000000001</v>
      </c>
      <c r="D128" s="194">
        <f t="shared" si="21"/>
        <v>122</v>
      </c>
      <c r="E128" s="194">
        <f t="shared" si="22"/>
        <v>117</v>
      </c>
      <c r="F128" s="195">
        <f t="shared" si="23"/>
        <v>5</v>
      </c>
      <c r="G128" s="208">
        <v>139.16999999999999</v>
      </c>
      <c r="H128" s="208">
        <v>30.377400000000002</v>
      </c>
      <c r="I128" s="194">
        <f t="shared" si="24"/>
        <v>109</v>
      </c>
      <c r="J128" s="194">
        <f t="shared" si="25"/>
        <v>88</v>
      </c>
      <c r="K128" s="195">
        <f t="shared" si="26"/>
        <v>21</v>
      </c>
      <c r="L128" s="195">
        <f t="shared" si="27"/>
        <v>-16</v>
      </c>
      <c r="M128">
        <v>75</v>
      </c>
      <c r="N128">
        <v>115</v>
      </c>
      <c r="O128">
        <v>164</v>
      </c>
      <c r="P128">
        <v>155</v>
      </c>
      <c r="Q128">
        <v>111</v>
      </c>
      <c r="R128">
        <v>150</v>
      </c>
      <c r="S128">
        <v>140</v>
      </c>
      <c r="T128">
        <v>97</v>
      </c>
      <c r="U128">
        <v>88</v>
      </c>
      <c r="V128">
        <v>134</v>
      </c>
      <c r="W128">
        <v>84</v>
      </c>
      <c r="X128">
        <v>135</v>
      </c>
      <c r="Y128">
        <v>101</v>
      </c>
      <c r="Z128" s="209">
        <f t="shared" si="28"/>
        <v>122.83333333333333</v>
      </c>
      <c r="AA128" s="198">
        <f t="shared" si="29"/>
        <v>106.5</v>
      </c>
      <c r="AB128" s="199">
        <f t="shared" si="30"/>
        <v>139.16999999999999</v>
      </c>
      <c r="AD128" s="213" t="s">
        <v>369</v>
      </c>
      <c r="AE128">
        <v>9160.9366738921854</v>
      </c>
      <c r="AF128">
        <v>13582.301471700557</v>
      </c>
      <c r="AG128">
        <v>6741.4680857795338</v>
      </c>
      <c r="AH128">
        <v>6230.0131073935781</v>
      </c>
      <c r="AI128">
        <v>8217.2158069781435</v>
      </c>
      <c r="AJ128">
        <v>5588.2393347082061</v>
      </c>
      <c r="AK128">
        <v>4046.4590579688343</v>
      </c>
      <c r="AL128">
        <v>52102.077265672691</v>
      </c>
      <c r="AM128">
        <v>22064.874192184256</v>
      </c>
      <c r="AN128">
        <v>44436.969759866653</v>
      </c>
      <c r="AO128">
        <v>31855.49771004192</v>
      </c>
      <c r="AP128">
        <v>32575.494480869536</v>
      </c>
      <c r="AQ128" s="201">
        <v>75</v>
      </c>
      <c r="AR128" s="201">
        <f t="shared" si="41"/>
        <v>19716.795578921341</v>
      </c>
      <c r="AS128" s="198">
        <f t="shared" si="32"/>
        <v>24466.635343252088</v>
      </c>
      <c r="AT128" s="199">
        <f t="shared" si="33"/>
        <v>7882.9947309278214</v>
      </c>
      <c r="AU128">
        <f t="shared" si="34"/>
        <v>12</v>
      </c>
      <c r="AV128" s="210">
        <f t="shared" si="35"/>
        <v>160.51665328836913</v>
      </c>
      <c r="AW128" s="211">
        <f t="shared" si="36"/>
        <v>229.73366519485529</v>
      </c>
      <c r="AX128" s="212">
        <f t="shared" si="37"/>
        <v>56.642916799078982</v>
      </c>
      <c r="AY128" s="131"/>
      <c r="AZ128" s="206">
        <f t="shared" si="38"/>
        <v>4.0558233611054222</v>
      </c>
      <c r="BA128" s="207">
        <f t="shared" si="39"/>
        <v>0.58342041160585789</v>
      </c>
      <c r="BB128" s="131">
        <f t="shared" si="40"/>
        <v>-0.77739223349287057</v>
      </c>
      <c r="BC128" s="131"/>
      <c r="BD128" s="131"/>
    </row>
    <row r="129" spans="1:56" ht="16.5" thickTop="1" thickBot="1">
      <c r="A129" s="192" t="s">
        <v>303</v>
      </c>
      <c r="B129" s="208">
        <v>68.5</v>
      </c>
      <c r="C129" s="208">
        <v>29.343399999999999</v>
      </c>
      <c r="D129" s="194">
        <f t="shared" si="21"/>
        <v>136</v>
      </c>
      <c r="E129" s="194">
        <f t="shared" si="22"/>
        <v>131</v>
      </c>
      <c r="F129" s="195">
        <f t="shared" si="23"/>
        <v>5</v>
      </c>
      <c r="G129" s="208">
        <v>113.83</v>
      </c>
      <c r="H129" s="208">
        <v>31.602399999999999</v>
      </c>
      <c r="I129" s="194">
        <f t="shared" si="24"/>
        <v>114</v>
      </c>
      <c r="J129" s="194">
        <f t="shared" si="25"/>
        <v>115</v>
      </c>
      <c r="K129" s="195">
        <f t="shared" si="26"/>
        <v>-1</v>
      </c>
      <c r="L129" s="195">
        <f t="shared" si="27"/>
        <v>6</v>
      </c>
      <c r="M129">
        <v>75</v>
      </c>
      <c r="N129">
        <v>54</v>
      </c>
      <c r="O129">
        <v>75</v>
      </c>
      <c r="P129">
        <v>85</v>
      </c>
      <c r="Q129">
        <v>83</v>
      </c>
      <c r="R129">
        <v>201</v>
      </c>
      <c r="S129">
        <v>185</v>
      </c>
      <c r="T129">
        <v>75</v>
      </c>
      <c r="U129">
        <v>97</v>
      </c>
      <c r="V129">
        <v>47</v>
      </c>
      <c r="W129">
        <v>42</v>
      </c>
      <c r="X129">
        <v>77</v>
      </c>
      <c r="Y129">
        <v>73</v>
      </c>
      <c r="Z129" s="209">
        <f t="shared" si="28"/>
        <v>91.166666666666671</v>
      </c>
      <c r="AA129" s="198">
        <f t="shared" si="29"/>
        <v>68.5</v>
      </c>
      <c r="AB129" s="199">
        <f t="shared" si="30"/>
        <v>113.83</v>
      </c>
      <c r="AD129" s="213" t="s">
        <v>303</v>
      </c>
      <c r="AE129">
        <v>1003.8161876184768</v>
      </c>
      <c r="AF129">
        <v>4869.103118869526</v>
      </c>
      <c r="AG129">
        <v>2018.191117647277</v>
      </c>
      <c r="AH129">
        <v>5311.9265515354855</v>
      </c>
      <c r="AI129">
        <v>4342.8726755810367</v>
      </c>
      <c r="AJ129">
        <v>6463.8504072917221</v>
      </c>
      <c r="AK129">
        <v>23533.76105099421</v>
      </c>
      <c r="AL129">
        <v>26051.038632836386</v>
      </c>
      <c r="AM129">
        <v>13867.920983358628</v>
      </c>
      <c r="AN129">
        <v>13677.081766459189</v>
      </c>
      <c r="AO129">
        <v>7639.4589891228607</v>
      </c>
      <c r="AP129">
        <v>19914.05580902331</v>
      </c>
      <c r="AQ129" s="201">
        <v>50</v>
      </c>
      <c r="AR129" s="201">
        <f t="shared" si="41"/>
        <v>10724.423107528175</v>
      </c>
      <c r="AS129" s="198">
        <f t="shared" si="32"/>
        <v>16141.959442708434</v>
      </c>
      <c r="AT129" s="199">
        <f t="shared" si="33"/>
        <v>3372.3255396320178</v>
      </c>
      <c r="AU129">
        <f t="shared" si="34"/>
        <v>12</v>
      </c>
      <c r="AV129" s="210">
        <f t="shared" si="35"/>
        <v>117.63535401310612</v>
      </c>
      <c r="AW129" s="211">
        <f t="shared" si="36"/>
        <v>235.6490429592472</v>
      </c>
      <c r="AX129" s="212">
        <f t="shared" si="37"/>
        <v>29.625982075305437</v>
      </c>
      <c r="AY129" s="131"/>
      <c r="AZ129" s="206">
        <f t="shared" si="38"/>
        <v>7.9541343932585127</v>
      </c>
      <c r="BA129" s="207">
        <f t="shared" si="39"/>
        <v>1.1441830544657612</v>
      </c>
      <c r="BB129" s="131">
        <f t="shared" si="40"/>
        <v>0.19431788309812806</v>
      </c>
      <c r="BC129" s="131"/>
      <c r="BD129" s="131"/>
    </row>
    <row r="130" spans="1:56" ht="16.5" thickTop="1" thickBot="1">
      <c r="A130" s="192" t="s">
        <v>106</v>
      </c>
      <c r="B130" s="208">
        <v>5.33</v>
      </c>
      <c r="C130" s="208">
        <v>31.466699999999999</v>
      </c>
      <c r="D130" s="194">
        <f t="shared" si="21"/>
        <v>205</v>
      </c>
      <c r="E130" s="194">
        <f t="shared" si="22"/>
        <v>200</v>
      </c>
      <c r="F130" s="195">
        <f t="shared" si="23"/>
        <v>5</v>
      </c>
      <c r="G130" s="208">
        <v>9.33</v>
      </c>
      <c r="H130" s="208">
        <v>34.255699999999997</v>
      </c>
      <c r="I130" s="194">
        <f t="shared" si="24"/>
        <v>187</v>
      </c>
      <c r="J130" s="194">
        <f t="shared" si="25"/>
        <v>196</v>
      </c>
      <c r="K130" s="195">
        <f t="shared" si="26"/>
        <v>-9</v>
      </c>
      <c r="L130" s="195">
        <f t="shared" si="27"/>
        <v>14</v>
      </c>
      <c r="M130">
        <v>50</v>
      </c>
      <c r="N130">
        <v>1</v>
      </c>
      <c r="O130">
        <v>8</v>
      </c>
      <c r="P130">
        <v>3</v>
      </c>
      <c r="Q130">
        <v>6</v>
      </c>
      <c r="R130">
        <v>15</v>
      </c>
      <c r="S130">
        <v>23</v>
      </c>
      <c r="T130">
        <v>3</v>
      </c>
      <c r="U130">
        <v>11</v>
      </c>
      <c r="V130">
        <v>1</v>
      </c>
      <c r="W130">
        <v>0</v>
      </c>
      <c r="X130">
        <v>7</v>
      </c>
      <c r="Y130">
        <v>10</v>
      </c>
      <c r="Z130" s="209">
        <f t="shared" si="28"/>
        <v>7.333333333333333</v>
      </c>
      <c r="AA130" s="198">
        <f t="shared" si="29"/>
        <v>5.33</v>
      </c>
      <c r="AB130" s="199">
        <f t="shared" si="30"/>
        <v>9.33</v>
      </c>
      <c r="AD130" s="213" t="s">
        <v>106</v>
      </c>
      <c r="AE130">
        <v>849.97665133956593</v>
      </c>
      <c r="AF130">
        <v>831.42385933301955</v>
      </c>
      <c r="AG130">
        <v>245.37544692539518</v>
      </c>
      <c r="AH130">
        <v>476.06655972805925</v>
      </c>
      <c r="AI130">
        <v>773.05858538929419</v>
      </c>
      <c r="AJ130">
        <v>371.7472075172771</v>
      </c>
      <c r="AK130">
        <v>9296.3217269033375</v>
      </c>
      <c r="AL130">
        <v>7481.1963058758265</v>
      </c>
      <c r="AM130">
        <v>1595.1362035910201</v>
      </c>
      <c r="AN130">
        <v>2976.6478090095434</v>
      </c>
      <c r="AO130">
        <v>3514.8679096230312</v>
      </c>
      <c r="AP130">
        <v>2227.9474016168379</v>
      </c>
      <c r="AQ130" s="201">
        <v>25</v>
      </c>
      <c r="AR130" s="201">
        <f t="shared" si="41"/>
        <v>2553.3138055710174</v>
      </c>
      <c r="AS130" s="198">
        <f t="shared" si="32"/>
        <v>3704.9236449458303</v>
      </c>
      <c r="AT130" s="199">
        <f t="shared" si="33"/>
        <v>536.05160921502329</v>
      </c>
      <c r="AU130">
        <f t="shared" si="34"/>
        <v>12</v>
      </c>
      <c r="AV130" s="210">
        <f t="shared" si="35"/>
        <v>348.17915530513875</v>
      </c>
      <c r="AW130" s="211">
        <f t="shared" si="36"/>
        <v>695.10762569340159</v>
      </c>
      <c r="AX130" s="212">
        <f t="shared" si="37"/>
        <v>57.454620494643436</v>
      </c>
      <c r="AY130" s="131"/>
      <c r="AZ130" s="206">
        <f t="shared" si="38"/>
        <v>12.098376417928081</v>
      </c>
      <c r="BA130" s="207">
        <f t="shared" si="39"/>
        <v>1.7403222776414047</v>
      </c>
      <c r="BB130" s="131">
        <f t="shared" si="40"/>
        <v>0.79935449302928063</v>
      </c>
      <c r="BC130" s="131"/>
      <c r="BD130" s="131"/>
    </row>
    <row r="131" spans="1:56" ht="16.5" thickTop="1" thickBot="1">
      <c r="A131" s="192" t="s">
        <v>38</v>
      </c>
      <c r="B131" s="208">
        <v>2864.83</v>
      </c>
      <c r="C131" s="208">
        <v>24.2867</v>
      </c>
      <c r="D131" s="194">
        <f t="shared" si="21"/>
        <v>28</v>
      </c>
      <c r="E131" s="194">
        <f t="shared" si="22"/>
        <v>20</v>
      </c>
      <c r="F131" s="195">
        <f t="shared" si="23"/>
        <v>8</v>
      </c>
      <c r="G131" s="208">
        <v>2597.67</v>
      </c>
      <c r="H131" s="208">
        <v>26.895700000000001</v>
      </c>
      <c r="I131" s="194">
        <f t="shared" si="24"/>
        <v>27</v>
      </c>
      <c r="J131" s="194">
        <f t="shared" si="25"/>
        <v>18</v>
      </c>
      <c r="K131" s="195">
        <f t="shared" si="26"/>
        <v>9</v>
      </c>
      <c r="L131" s="195">
        <f t="shared" si="27"/>
        <v>-1</v>
      </c>
      <c r="M131">
        <v>75</v>
      </c>
      <c r="N131">
        <v>1377</v>
      </c>
      <c r="O131">
        <v>2369</v>
      </c>
      <c r="P131">
        <v>2599</v>
      </c>
      <c r="Q131">
        <v>2188</v>
      </c>
      <c r="R131">
        <v>3541</v>
      </c>
      <c r="S131">
        <v>3512</v>
      </c>
      <c r="T131">
        <v>2855</v>
      </c>
      <c r="U131">
        <v>3051</v>
      </c>
      <c r="V131">
        <v>2677</v>
      </c>
      <c r="W131">
        <v>2274</v>
      </c>
      <c r="X131">
        <v>2689</v>
      </c>
      <c r="Y131">
        <v>3643</v>
      </c>
      <c r="Z131" s="209">
        <f t="shared" si="28"/>
        <v>2731.25</v>
      </c>
      <c r="AA131" s="198">
        <f t="shared" si="29"/>
        <v>2864.83</v>
      </c>
      <c r="AB131" s="199">
        <f t="shared" si="30"/>
        <v>2597.67</v>
      </c>
      <c r="AD131" s="213" t="s">
        <v>38</v>
      </c>
      <c r="AE131">
        <v>76399.702558130943</v>
      </c>
      <c r="AF131">
        <v>215815.70659694754</v>
      </c>
      <c r="AG131">
        <v>72658.65730024541</v>
      </c>
      <c r="AH131">
        <v>54539.712817541083</v>
      </c>
      <c r="AI131">
        <v>164124.82430028875</v>
      </c>
      <c r="AJ131">
        <v>43483.429089823047</v>
      </c>
      <c r="AK131">
        <v>812745.58199619129</v>
      </c>
      <c r="AL131">
        <v>1502624.6796375259</v>
      </c>
      <c r="AM131">
        <v>269413.73944302055</v>
      </c>
      <c r="AN131">
        <v>475627.57034338108</v>
      </c>
      <c r="AO131">
        <v>437600.46870982554</v>
      </c>
      <c r="AP131">
        <v>351094.39958104404</v>
      </c>
      <c r="AQ131" s="201">
        <v>100</v>
      </c>
      <c r="AR131" s="201">
        <f t="shared" si="41"/>
        <v>373010.70603116375</v>
      </c>
      <c r="AS131" s="198">
        <f t="shared" si="32"/>
        <v>537247.78158214362</v>
      </c>
      <c r="AT131" s="199">
        <f t="shared" si="33"/>
        <v>88061.762265194106</v>
      </c>
      <c r="AU131">
        <f t="shared" si="34"/>
        <v>12</v>
      </c>
      <c r="AV131" s="210">
        <f t="shared" si="35"/>
        <v>136.57142554916751</v>
      </c>
      <c r="AW131" s="211">
        <f t="shared" si="36"/>
        <v>187.53216825506004</v>
      </c>
      <c r="AX131" s="212">
        <f t="shared" si="37"/>
        <v>33.900288437405102</v>
      </c>
      <c r="AY131" s="131"/>
      <c r="AZ131" s="206">
        <f t="shared" si="38"/>
        <v>5.5318752995664688</v>
      </c>
      <c r="BA131" s="207">
        <f t="shared" si="39"/>
        <v>0.7957469240834274</v>
      </c>
      <c r="BB131" s="131">
        <f t="shared" si="40"/>
        <v>-0.3296184196748147</v>
      </c>
      <c r="BC131" s="131"/>
      <c r="BD131" s="131"/>
    </row>
    <row r="132" spans="1:56" ht="16.5" thickTop="1" thickBot="1">
      <c r="A132" s="192" t="s">
        <v>219</v>
      </c>
      <c r="B132" s="208">
        <v>2.83</v>
      </c>
      <c r="C132" s="208">
        <v>32.003399999999999</v>
      </c>
      <c r="D132" s="194">
        <f t="shared" si="21"/>
        <v>218</v>
      </c>
      <c r="E132" s="194">
        <f t="shared" si="22"/>
        <v>210</v>
      </c>
      <c r="F132" s="195">
        <f t="shared" si="23"/>
        <v>8</v>
      </c>
      <c r="G132" s="208">
        <v>2.5</v>
      </c>
      <c r="H132" s="208">
        <v>35.1691</v>
      </c>
      <c r="I132" s="194">
        <f t="shared" si="24"/>
        <v>215</v>
      </c>
      <c r="J132" s="194">
        <f t="shared" si="25"/>
        <v>214</v>
      </c>
      <c r="K132" s="195">
        <f t="shared" si="26"/>
        <v>1</v>
      </c>
      <c r="L132" s="195">
        <f t="shared" si="27"/>
        <v>7</v>
      </c>
      <c r="M132">
        <v>50</v>
      </c>
      <c r="N132">
        <v>0</v>
      </c>
      <c r="O132">
        <v>1</v>
      </c>
      <c r="P132">
        <v>2</v>
      </c>
      <c r="Q132">
        <v>3</v>
      </c>
      <c r="R132">
        <v>6</v>
      </c>
      <c r="S132">
        <v>3</v>
      </c>
      <c r="T132">
        <v>1</v>
      </c>
      <c r="U132">
        <v>0</v>
      </c>
      <c r="V132">
        <v>1</v>
      </c>
      <c r="W132">
        <v>4</v>
      </c>
      <c r="X132">
        <v>5</v>
      </c>
      <c r="Y132">
        <v>6</v>
      </c>
      <c r="Z132" s="209">
        <f t="shared" si="28"/>
        <v>2.6666666666666665</v>
      </c>
      <c r="AA132" s="198">
        <f t="shared" si="29"/>
        <v>2.83</v>
      </c>
      <c r="AB132" s="199">
        <f t="shared" si="30"/>
        <v>2.5</v>
      </c>
      <c r="AD132" s="213" t="s">
        <v>219</v>
      </c>
      <c r="AE132">
        <v>44.6713949475498</v>
      </c>
      <c r="AF132">
        <v>1639.9548027406195</v>
      </c>
      <c r="AG132">
        <v>268.51280601449906</v>
      </c>
      <c r="AH132">
        <v>164.85107483258201</v>
      </c>
      <c r="AI132">
        <v>900.40729871070414</v>
      </c>
      <c r="AJ132">
        <v>182.04838030683993</v>
      </c>
      <c r="AK132">
        <v>1430.639319841747</v>
      </c>
      <c r="AL132">
        <v>14352.886371710822</v>
      </c>
      <c r="AM132">
        <v>1757.688743256937</v>
      </c>
      <c r="AN132">
        <v>2005.1199374006769</v>
      </c>
      <c r="AO132">
        <v>1119.978061958366</v>
      </c>
      <c r="AP132">
        <v>3424.0770667600354</v>
      </c>
      <c r="AQ132" s="201">
        <v>25</v>
      </c>
      <c r="AR132" s="201">
        <f t="shared" si="41"/>
        <v>2274.2362715401146</v>
      </c>
      <c r="AS132" s="198">
        <f t="shared" si="32"/>
        <v>2553.9739505261327</v>
      </c>
      <c r="AT132" s="199">
        <f t="shared" si="33"/>
        <v>284.60714978406605</v>
      </c>
      <c r="AU132">
        <f t="shared" si="34"/>
        <v>12</v>
      </c>
      <c r="AV132" s="210">
        <f t="shared" si="35"/>
        <v>852.83860182754302</v>
      </c>
      <c r="AW132" s="211">
        <f t="shared" si="36"/>
        <v>902.46429347213166</v>
      </c>
      <c r="AX132" s="212">
        <f t="shared" si="37"/>
        <v>113.84285991362643</v>
      </c>
      <c r="AY132" s="131"/>
      <c r="AZ132" s="206">
        <f t="shared" si="38"/>
        <v>7.9272805879687072</v>
      </c>
      <c r="BA132" s="207">
        <f t="shared" si="39"/>
        <v>1.1403201993213272</v>
      </c>
      <c r="BB132" s="131">
        <f t="shared" si="40"/>
        <v>0.1894389867669046</v>
      </c>
      <c r="BC132" s="131"/>
      <c r="BD132" s="131"/>
    </row>
    <row r="133" spans="1:56" ht="16.5" thickTop="1" thickBot="1">
      <c r="A133" s="192" t="s">
        <v>268</v>
      </c>
      <c r="B133" s="208">
        <v>1769.5</v>
      </c>
      <c r="C133" s="208">
        <v>24.4434</v>
      </c>
      <c r="D133" s="194">
        <f t="shared" si="21"/>
        <v>33</v>
      </c>
      <c r="E133" s="194">
        <f t="shared" si="22"/>
        <v>23</v>
      </c>
      <c r="F133" s="195">
        <f t="shared" si="23"/>
        <v>10</v>
      </c>
      <c r="G133" s="208">
        <v>1728.83</v>
      </c>
      <c r="H133" s="208">
        <v>27.522400000000001</v>
      </c>
      <c r="I133" s="194">
        <f t="shared" si="24"/>
        <v>35</v>
      </c>
      <c r="J133" s="194">
        <f t="shared" si="25"/>
        <v>24</v>
      </c>
      <c r="K133" s="195">
        <f t="shared" si="26"/>
        <v>11</v>
      </c>
      <c r="L133" s="195">
        <f t="shared" si="27"/>
        <v>-1</v>
      </c>
      <c r="M133">
        <v>75</v>
      </c>
      <c r="N133">
        <v>881</v>
      </c>
      <c r="O133">
        <v>1596</v>
      </c>
      <c r="P133">
        <v>1752</v>
      </c>
      <c r="Q133">
        <v>1603</v>
      </c>
      <c r="R133">
        <v>2339</v>
      </c>
      <c r="S133">
        <v>2202</v>
      </c>
      <c r="T133">
        <v>1738</v>
      </c>
      <c r="U133">
        <v>1750</v>
      </c>
      <c r="V133">
        <v>1603</v>
      </c>
      <c r="W133">
        <v>1300</v>
      </c>
      <c r="X133">
        <v>2020</v>
      </c>
      <c r="Y133">
        <v>2206</v>
      </c>
      <c r="Z133" s="209">
        <f t="shared" si="28"/>
        <v>1749.1666666666667</v>
      </c>
      <c r="AA133" s="198">
        <f t="shared" si="29"/>
        <v>1769.5</v>
      </c>
      <c r="AB133" s="199">
        <f t="shared" si="30"/>
        <v>1728.83</v>
      </c>
      <c r="AD133" s="200" t="s">
        <v>268</v>
      </c>
      <c r="AE133">
        <v>54022.747759489757</v>
      </c>
      <c r="AF133">
        <v>59041.442090543918</v>
      </c>
      <c r="AG133">
        <v>31846.497346268152</v>
      </c>
      <c r="AH133">
        <v>63085.441369637701</v>
      </c>
      <c r="AI133">
        <v>68055.962372795169</v>
      </c>
      <c r="AJ133">
        <v>78924.089675779454</v>
      </c>
      <c r="AK133">
        <v>747878.44765282236</v>
      </c>
      <c r="AL133">
        <v>794150.6972848149</v>
      </c>
      <c r="AM133">
        <v>318175.64917049464</v>
      </c>
      <c r="AN133">
        <v>649726.40831134073</v>
      </c>
      <c r="AO133">
        <v>247875.25959962423</v>
      </c>
      <c r="AP133">
        <v>411775.78230822994</v>
      </c>
      <c r="AQ133" s="201">
        <v>100</v>
      </c>
      <c r="AR133" s="201">
        <f t="shared" si="41"/>
        <v>293713.20207848679</v>
      </c>
      <c r="AS133" s="198">
        <f t="shared" si="32"/>
        <v>481951.3826590731</v>
      </c>
      <c r="AT133" s="199">
        <f t="shared" si="33"/>
        <v>57033.742944590907</v>
      </c>
      <c r="AU133">
        <f t="shared" si="34"/>
        <v>12</v>
      </c>
      <c r="AV133" s="210">
        <f t="shared" si="35"/>
        <v>167.91607550937786</v>
      </c>
      <c r="AW133" s="211">
        <f t="shared" si="36"/>
        <v>272.36585626395765</v>
      </c>
      <c r="AX133" s="212">
        <f t="shared" si="37"/>
        <v>32.989792486589721</v>
      </c>
      <c r="AY133" s="131"/>
      <c r="AZ133" s="206">
        <f t="shared" si="38"/>
        <v>8.2560645501081513</v>
      </c>
      <c r="BA133" s="207">
        <f t="shared" si="39"/>
        <v>1.1876149795527124</v>
      </c>
      <c r="BB133" s="131">
        <f t="shared" si="40"/>
        <v>0.24806719546492723</v>
      </c>
      <c r="BC133" s="131"/>
      <c r="BD133" s="131"/>
    </row>
    <row r="134" spans="1:56" ht="16.5" thickTop="1" thickBot="1">
      <c r="A134" s="192" t="s">
        <v>17</v>
      </c>
      <c r="B134" s="208">
        <v>14083</v>
      </c>
      <c r="C134" s="208">
        <v>21.773399999999999</v>
      </c>
      <c r="D134" s="194">
        <f t="shared" si="21"/>
        <v>12</v>
      </c>
      <c r="E134" s="194">
        <f t="shared" si="22"/>
        <v>2</v>
      </c>
      <c r="F134" s="195">
        <f t="shared" si="23"/>
        <v>10</v>
      </c>
      <c r="G134" s="208">
        <v>15272</v>
      </c>
      <c r="H134" s="208">
        <v>24.892399999999999</v>
      </c>
      <c r="I134" s="194">
        <f t="shared" si="24"/>
        <v>10</v>
      </c>
      <c r="J134" s="194">
        <f t="shared" si="25"/>
        <v>4</v>
      </c>
      <c r="K134" s="195">
        <f t="shared" si="26"/>
        <v>6</v>
      </c>
      <c r="L134" s="195">
        <f t="shared" si="27"/>
        <v>4</v>
      </c>
      <c r="M134">
        <v>75</v>
      </c>
      <c r="N134">
        <v>8644</v>
      </c>
      <c r="O134">
        <v>16788</v>
      </c>
      <c r="P134">
        <v>15265</v>
      </c>
      <c r="Q134">
        <v>16595</v>
      </c>
      <c r="R134">
        <v>17755</v>
      </c>
      <c r="S134">
        <v>16585</v>
      </c>
      <c r="T134">
        <v>10780</v>
      </c>
      <c r="U134">
        <v>12783</v>
      </c>
      <c r="V134">
        <v>11513</v>
      </c>
      <c r="W134">
        <v>13142</v>
      </c>
      <c r="X134">
        <v>16699</v>
      </c>
      <c r="Y134">
        <v>19581</v>
      </c>
      <c r="Z134" s="209">
        <f t="shared" si="28"/>
        <v>14677.5</v>
      </c>
      <c r="AA134" s="198">
        <f t="shared" si="29"/>
        <v>14083</v>
      </c>
      <c r="AB134" s="199">
        <f t="shared" si="30"/>
        <v>15272</v>
      </c>
      <c r="AD134" s="213" t="s">
        <v>17</v>
      </c>
      <c r="AE134">
        <v>318576.29622118827</v>
      </c>
      <c r="AF134">
        <v>350593.64970936941</v>
      </c>
      <c r="AG134">
        <v>199890.04313274391</v>
      </c>
      <c r="AH134">
        <v>454846.2657471546</v>
      </c>
      <c r="AI134">
        <v>409764.06401432003</v>
      </c>
      <c r="AJ134">
        <v>465421.42364689824</v>
      </c>
      <c r="AK134">
        <v>4002428.730981492</v>
      </c>
      <c r="AL134">
        <v>3965450.3034086106</v>
      </c>
      <c r="AM134">
        <v>1824998.5676754941</v>
      </c>
      <c r="AN134">
        <v>4163810.0349816871</v>
      </c>
      <c r="AO134">
        <v>1702537.0435221861</v>
      </c>
      <c r="AP134">
        <v>4055643.6315160752</v>
      </c>
      <c r="AQ134" s="201">
        <v>100</v>
      </c>
      <c r="AR134" s="201">
        <f t="shared" si="41"/>
        <v>1826163.3378797683</v>
      </c>
      <c r="AS134" s="198">
        <f t="shared" si="32"/>
        <v>3067279.2664113715</v>
      </c>
      <c r="AT134" s="199">
        <f t="shared" si="33"/>
        <v>353053.69612697721</v>
      </c>
      <c r="AU134">
        <f t="shared" si="34"/>
        <v>12</v>
      </c>
      <c r="AV134" s="210">
        <f t="shared" si="35"/>
        <v>124.41923610150015</v>
      </c>
      <c r="AW134" s="211">
        <f t="shared" si="36"/>
        <v>217.80013252938804</v>
      </c>
      <c r="AX134" s="212">
        <f t="shared" si="37"/>
        <v>23.117711899356809</v>
      </c>
      <c r="AY134" s="131"/>
      <c r="AZ134" s="206">
        <f t="shared" si="38"/>
        <v>9.4213533535491365</v>
      </c>
      <c r="BA134" s="207">
        <f t="shared" si="39"/>
        <v>1.355238964330477</v>
      </c>
      <c r="BB134" s="131">
        <f t="shared" si="40"/>
        <v>0.43854725914981441</v>
      </c>
      <c r="BC134" s="131"/>
      <c r="BD134" s="131"/>
    </row>
    <row r="135" spans="1:56" ht="16.5" thickTop="1" thickBot="1">
      <c r="A135" s="192" t="s">
        <v>236</v>
      </c>
      <c r="B135" s="208">
        <v>3.33</v>
      </c>
      <c r="C135" s="208">
        <v>31.538399999999999</v>
      </c>
      <c r="D135" s="194">
        <f t="shared" si="21"/>
        <v>216</v>
      </c>
      <c r="E135" s="194">
        <f t="shared" si="22"/>
        <v>204</v>
      </c>
      <c r="F135" s="195">
        <f t="shared" si="23"/>
        <v>12</v>
      </c>
      <c r="G135" s="208">
        <v>1.67</v>
      </c>
      <c r="H135" s="208">
        <v>34.380699999999997</v>
      </c>
      <c r="I135" s="194">
        <f t="shared" si="24"/>
        <v>220</v>
      </c>
      <c r="J135" s="194">
        <f t="shared" si="25"/>
        <v>198</v>
      </c>
      <c r="K135" s="195">
        <f t="shared" si="26"/>
        <v>22</v>
      </c>
      <c r="L135" s="195">
        <f t="shared" si="27"/>
        <v>-10</v>
      </c>
      <c r="M135">
        <v>50</v>
      </c>
      <c r="N135">
        <v>1</v>
      </c>
      <c r="O135">
        <v>1</v>
      </c>
      <c r="P135">
        <v>1</v>
      </c>
      <c r="Q135">
        <v>2</v>
      </c>
      <c r="R135">
        <v>4</v>
      </c>
      <c r="S135">
        <v>1</v>
      </c>
      <c r="T135">
        <v>5</v>
      </c>
      <c r="U135">
        <v>3</v>
      </c>
      <c r="V135">
        <v>5</v>
      </c>
      <c r="W135">
        <v>2</v>
      </c>
      <c r="X135">
        <v>3</v>
      </c>
      <c r="Y135">
        <v>2</v>
      </c>
      <c r="Z135" s="209">
        <f t="shared" si="28"/>
        <v>2.5</v>
      </c>
      <c r="AA135" s="198">
        <f t="shared" si="29"/>
        <v>3.33</v>
      </c>
      <c r="AB135" s="199">
        <f t="shared" si="30"/>
        <v>1.67</v>
      </c>
      <c r="AD135" s="213" t="s">
        <v>236</v>
      </c>
      <c r="AE135">
        <v>1333.7563284491143</v>
      </c>
      <c r="AF135">
        <v>306.43565058400844</v>
      </c>
      <c r="AG135">
        <v>591.75126925152119</v>
      </c>
      <c r="AH135">
        <v>496.28308839792453</v>
      </c>
      <c r="AI135">
        <v>246.32750888707946</v>
      </c>
      <c r="AJ135">
        <v>477.10999347436405</v>
      </c>
      <c r="AK135">
        <v>1967.9042111173226</v>
      </c>
      <c r="AL135">
        <v>3301.8371975175814</v>
      </c>
      <c r="AM135">
        <v>2855.3737875176621</v>
      </c>
      <c r="AN135">
        <v>7965.0782491351583</v>
      </c>
      <c r="AO135">
        <v>3017.7441008465412</v>
      </c>
      <c r="AP135">
        <v>4304.1106683108628</v>
      </c>
      <c r="AQ135" s="201">
        <v>25</v>
      </c>
      <c r="AR135" s="201">
        <f t="shared" si="41"/>
        <v>2238.6426711240952</v>
      </c>
      <c r="AS135" s="198">
        <f t="shared" si="32"/>
        <v>3525.2945640341541</v>
      </c>
      <c r="AT135" s="199">
        <f t="shared" si="33"/>
        <v>491.56149301654665</v>
      </c>
      <c r="AU135">
        <f t="shared" si="34"/>
        <v>12</v>
      </c>
      <c r="AV135" s="210">
        <f t="shared" si="35"/>
        <v>895.45706844963809</v>
      </c>
      <c r="AW135" s="211">
        <f t="shared" si="36"/>
        <v>1058.6470162264727</v>
      </c>
      <c r="AX135" s="212">
        <f t="shared" si="37"/>
        <v>294.34819941110578</v>
      </c>
      <c r="AY135" s="131"/>
      <c r="AZ135" s="206">
        <f t="shared" si="38"/>
        <v>3.5965805747902593</v>
      </c>
      <c r="BA135" s="207">
        <f t="shared" si="39"/>
        <v>0.51735944406263923</v>
      </c>
      <c r="BB135" s="131">
        <f t="shared" si="40"/>
        <v>-0.9507611296605144</v>
      </c>
      <c r="BC135" s="131"/>
      <c r="BD135" s="131"/>
    </row>
    <row r="136" spans="1:56" ht="16.5" thickTop="1" thickBot="1">
      <c r="A136" s="192" t="s">
        <v>310</v>
      </c>
      <c r="B136" s="208">
        <v>105</v>
      </c>
      <c r="C136" s="208">
        <v>28.488399999999999</v>
      </c>
      <c r="D136" s="194">
        <f t="shared" ref="D136:D199" si="42">RANK(B136,$B$8:$B$235,0)</f>
        <v>124</v>
      </c>
      <c r="E136" s="194">
        <f t="shared" ref="E136:E199" si="43">RANK(C136,$C$8:$C$235,1)</f>
        <v>112</v>
      </c>
      <c r="F136" s="195">
        <f t="shared" ref="F136:F199" si="44">D136-E136</f>
        <v>12</v>
      </c>
      <c r="G136" s="208">
        <v>140.33000000000001</v>
      </c>
      <c r="H136" s="208">
        <v>31.102399999999999</v>
      </c>
      <c r="I136" s="194">
        <f t="shared" ref="I136:I199" si="45">RANK(G136,$G$8:$G$235,0)</f>
        <v>107</v>
      </c>
      <c r="J136" s="194">
        <f t="shared" ref="J136:J199" si="46">RANK(H136,$H$8:$H$235,1)</f>
        <v>102</v>
      </c>
      <c r="K136" s="195">
        <f t="shared" ref="K136:K199" si="47">I136-J136</f>
        <v>5</v>
      </c>
      <c r="L136" s="195">
        <f t="shared" ref="L136:L199" si="48">F136-K136</f>
        <v>7</v>
      </c>
      <c r="M136">
        <v>75</v>
      </c>
      <c r="N136">
        <v>61</v>
      </c>
      <c r="O136">
        <v>120</v>
      </c>
      <c r="P136">
        <v>155</v>
      </c>
      <c r="Q136">
        <v>110</v>
      </c>
      <c r="R136">
        <v>197</v>
      </c>
      <c r="S136">
        <v>199</v>
      </c>
      <c r="T136">
        <v>102</v>
      </c>
      <c r="U136">
        <v>98</v>
      </c>
      <c r="V136">
        <v>89</v>
      </c>
      <c r="W136">
        <v>81</v>
      </c>
      <c r="X136">
        <v>111</v>
      </c>
      <c r="Y136">
        <v>149</v>
      </c>
      <c r="Z136" s="209">
        <f t="shared" ref="Z136:Z199" si="49">AVERAGE(N136:Y136)</f>
        <v>122.66666666666667</v>
      </c>
      <c r="AA136" s="198">
        <f t="shared" ref="AA136:AA199" si="50">B136</f>
        <v>105</v>
      </c>
      <c r="AB136" s="199">
        <f t="shared" ref="AB136:AB199" si="51">G136</f>
        <v>140.33000000000001</v>
      </c>
      <c r="AD136" s="213" t="s">
        <v>310</v>
      </c>
      <c r="AE136">
        <v>4580.4683369461009</v>
      </c>
      <c r="AF136">
        <v>8188.8227163161409</v>
      </c>
      <c r="AG136">
        <v>3871.9566501999934</v>
      </c>
      <c r="AH136">
        <v>3202.5813079799404</v>
      </c>
      <c r="AI136">
        <v>9570.8672376469785</v>
      </c>
      <c r="AJ136">
        <v>2643.3982771667261</v>
      </c>
      <c r="AK136">
        <v>43915.55095104294</v>
      </c>
      <c r="AL136">
        <v>68749.103119755688</v>
      </c>
      <c r="AM136">
        <v>14863.269690514006</v>
      </c>
      <c r="AN136">
        <v>24145.602111531593</v>
      </c>
      <c r="AO136">
        <v>20021.393336786165</v>
      </c>
      <c r="AP136">
        <v>28555.864836629138</v>
      </c>
      <c r="AQ136" s="201">
        <v>75</v>
      </c>
      <c r="AR136" s="201">
        <f t="shared" ref="AR136:AR170" si="52">AVERAGE(AE136:AP136)</f>
        <v>19359.073214376283</v>
      </c>
      <c r="AS136" s="198">
        <f t="shared" ref="AS136:AS199" si="53">2^- C136*$E$239</f>
        <v>29196.910466825942</v>
      </c>
      <c r="AT136" s="199">
        <f t="shared" ref="AT136:AT199" si="54">2^- H136*$E$239</f>
        <v>4769.1885148847532</v>
      </c>
      <c r="AU136">
        <f t="shared" ref="AU136:AU199" si="55">COUNT(AE136:AP136)</f>
        <v>12</v>
      </c>
      <c r="AV136" s="210">
        <f t="shared" ref="AV136:AV199" si="56">AR136/Z136</f>
        <v>157.81853163893709</v>
      </c>
      <c r="AW136" s="211">
        <f t="shared" ref="AW136:AW199" si="57">AS136/AA136</f>
        <v>278.06581396977089</v>
      </c>
      <c r="AX136" s="212">
        <f t="shared" ref="AX136:AX199" si="58">AT136/AB136</f>
        <v>33.985523515176745</v>
      </c>
      <c r="AY136" s="131"/>
      <c r="AZ136" s="206">
        <f t="shared" ref="AZ136:AZ199" si="59">AW136/AX136</f>
        <v>8.1818899698748631</v>
      </c>
      <c r="BA136" s="207">
        <f t="shared" ref="BA136:BA199" si="60">AZ136/$BC$6</f>
        <v>1.1769451450265358</v>
      </c>
      <c r="BB136" s="131">
        <f t="shared" ref="BB136:BB199" si="61">LOG(BA136,2)</f>
        <v>0.23504708091806611</v>
      </c>
      <c r="BC136" s="131"/>
      <c r="BD136" s="131"/>
    </row>
    <row r="137" spans="1:56" ht="16.5" thickTop="1" thickBot="1">
      <c r="A137" s="192" t="s">
        <v>272</v>
      </c>
      <c r="B137" s="208">
        <v>78.5</v>
      </c>
      <c r="C137" s="208">
        <v>29.0334</v>
      </c>
      <c r="D137" s="194">
        <f t="shared" si="42"/>
        <v>135</v>
      </c>
      <c r="E137" s="194">
        <f t="shared" si="43"/>
        <v>122</v>
      </c>
      <c r="F137" s="195">
        <f t="shared" si="44"/>
        <v>13</v>
      </c>
      <c r="G137" s="208">
        <v>38</v>
      </c>
      <c r="H137" s="208">
        <v>31.8674</v>
      </c>
      <c r="I137" s="194">
        <f t="shared" si="45"/>
        <v>147</v>
      </c>
      <c r="J137" s="194">
        <f t="shared" si="46"/>
        <v>123</v>
      </c>
      <c r="K137" s="195">
        <f t="shared" si="47"/>
        <v>24</v>
      </c>
      <c r="L137" s="195">
        <f t="shared" si="48"/>
        <v>-11</v>
      </c>
      <c r="M137">
        <v>75</v>
      </c>
      <c r="N137">
        <v>43</v>
      </c>
      <c r="O137">
        <v>38</v>
      </c>
      <c r="P137">
        <v>28</v>
      </c>
      <c r="Q137">
        <v>21</v>
      </c>
      <c r="R137">
        <v>55</v>
      </c>
      <c r="S137">
        <v>43</v>
      </c>
      <c r="T137">
        <v>113</v>
      </c>
      <c r="U137">
        <v>112</v>
      </c>
      <c r="V137">
        <v>56</v>
      </c>
      <c r="W137">
        <v>55</v>
      </c>
      <c r="X137">
        <v>63</v>
      </c>
      <c r="Y137">
        <v>72</v>
      </c>
      <c r="Z137" s="209">
        <f t="shared" si="49"/>
        <v>58.25</v>
      </c>
      <c r="AA137" s="198">
        <f t="shared" si="50"/>
        <v>78.5</v>
      </c>
      <c r="AB137" s="199">
        <f t="shared" si="51"/>
        <v>38</v>
      </c>
      <c r="AD137" s="213" t="s">
        <v>272</v>
      </c>
      <c r="AE137">
        <v>2819.6090017672482</v>
      </c>
      <c r="AF137">
        <v>8360.8872886252939</v>
      </c>
      <c r="AG137">
        <v>1720.7801651622467</v>
      </c>
      <c r="AH137">
        <v>1669.2906799394277</v>
      </c>
      <c r="AI137">
        <v>5093.4728539855887</v>
      </c>
      <c r="AJ137">
        <v>1416.5620621907308</v>
      </c>
      <c r="AK137">
        <v>44221.007763951355</v>
      </c>
      <c r="AL137">
        <v>63262.075682335271</v>
      </c>
      <c r="AM137">
        <v>6206.0684808770202</v>
      </c>
      <c r="AN137">
        <v>19342.314527812374</v>
      </c>
      <c r="AO137">
        <v>12154.936683993403</v>
      </c>
      <c r="AP137">
        <v>15732.926775881335</v>
      </c>
      <c r="AQ137" s="201">
        <v>50</v>
      </c>
      <c r="AR137" s="201">
        <f t="shared" si="52"/>
        <v>15166.660997210109</v>
      </c>
      <c r="AS137" s="198">
        <f t="shared" si="53"/>
        <v>20011.311413228483</v>
      </c>
      <c r="AT137" s="199">
        <f t="shared" si="54"/>
        <v>2806.4450471171181</v>
      </c>
      <c r="AU137">
        <f t="shared" si="55"/>
        <v>12</v>
      </c>
      <c r="AV137" s="210">
        <f t="shared" si="56"/>
        <v>260.37186261304907</v>
      </c>
      <c r="AW137" s="211">
        <f t="shared" si="57"/>
        <v>254.9211644997259</v>
      </c>
      <c r="AX137" s="212">
        <f t="shared" si="58"/>
        <v>73.853817029397845</v>
      </c>
      <c r="AY137" s="131"/>
      <c r="AZ137" s="206">
        <f t="shared" si="59"/>
        <v>3.451699245257065</v>
      </c>
      <c r="BA137" s="207">
        <f t="shared" si="60"/>
        <v>0.49651861412885673</v>
      </c>
      <c r="BB137" s="131">
        <f t="shared" si="61"/>
        <v>-1.0100802905113415</v>
      </c>
      <c r="BC137" s="131"/>
      <c r="BD137" s="131"/>
    </row>
    <row r="138" spans="1:56" ht="16.5" thickTop="1" thickBot="1">
      <c r="A138" s="192" t="s">
        <v>122</v>
      </c>
      <c r="B138" s="208">
        <v>37</v>
      </c>
      <c r="C138" s="208">
        <v>29.740100000000002</v>
      </c>
      <c r="D138" s="194">
        <f t="shared" si="42"/>
        <v>161</v>
      </c>
      <c r="E138" s="194">
        <f t="shared" si="43"/>
        <v>147</v>
      </c>
      <c r="F138" s="195">
        <f t="shared" si="44"/>
        <v>14</v>
      </c>
      <c r="G138" s="208">
        <v>27</v>
      </c>
      <c r="H138" s="208">
        <v>31.910699999999999</v>
      </c>
      <c r="I138" s="194">
        <f t="shared" si="45"/>
        <v>159</v>
      </c>
      <c r="J138" s="194">
        <f t="shared" si="46"/>
        <v>124</v>
      </c>
      <c r="K138" s="195">
        <f t="shared" si="47"/>
        <v>35</v>
      </c>
      <c r="L138" s="195">
        <f t="shared" si="48"/>
        <v>-21</v>
      </c>
      <c r="M138">
        <v>75</v>
      </c>
      <c r="N138">
        <v>36</v>
      </c>
      <c r="O138">
        <v>23</v>
      </c>
      <c r="P138">
        <v>23</v>
      </c>
      <c r="Q138">
        <v>21</v>
      </c>
      <c r="R138">
        <v>34</v>
      </c>
      <c r="S138">
        <v>25</v>
      </c>
      <c r="T138">
        <v>37</v>
      </c>
      <c r="U138">
        <v>50</v>
      </c>
      <c r="V138">
        <v>21</v>
      </c>
      <c r="W138">
        <v>38</v>
      </c>
      <c r="X138">
        <v>45</v>
      </c>
      <c r="Y138">
        <v>31</v>
      </c>
      <c r="Z138" s="209">
        <f t="shared" si="49"/>
        <v>32</v>
      </c>
      <c r="AA138" s="198">
        <f t="shared" si="50"/>
        <v>37</v>
      </c>
      <c r="AB138" s="199">
        <f t="shared" si="51"/>
        <v>27</v>
      </c>
      <c r="AD138" s="213" t="s">
        <v>122</v>
      </c>
      <c r="AE138">
        <v>1664.9687695938719</v>
      </c>
      <c r="AF138">
        <v>10437.151018314104</v>
      </c>
      <c r="AG138">
        <v>1909.3251394038857</v>
      </c>
      <c r="AH138">
        <v>2547.7702726895836</v>
      </c>
      <c r="AI138">
        <v>6628.3494144487349</v>
      </c>
      <c r="AJ138">
        <v>728.19352122735995</v>
      </c>
      <c r="AK138">
        <v>28574.572278692474</v>
      </c>
      <c r="AL138">
        <v>102059.66404088459</v>
      </c>
      <c r="AM138">
        <v>1016.5489001543177</v>
      </c>
      <c r="AN138">
        <v>17432.269916155088</v>
      </c>
      <c r="AO138">
        <v>15385.191257055847</v>
      </c>
      <c r="AP138">
        <v>4274.3800042299827</v>
      </c>
      <c r="AQ138" s="201">
        <v>50</v>
      </c>
      <c r="AR138" s="201">
        <f t="shared" si="52"/>
        <v>16054.865377737486</v>
      </c>
      <c r="AS138" s="198">
        <f t="shared" si="53"/>
        <v>12261.332015070575</v>
      </c>
      <c r="AT138" s="199">
        <f t="shared" si="54"/>
        <v>2723.465912543847</v>
      </c>
      <c r="AU138">
        <f t="shared" si="55"/>
        <v>12</v>
      </c>
      <c r="AV138" s="210">
        <f t="shared" si="56"/>
        <v>501.71454305429643</v>
      </c>
      <c r="AW138" s="211">
        <f t="shared" si="57"/>
        <v>331.38735175866418</v>
      </c>
      <c r="AX138" s="212">
        <f t="shared" si="58"/>
        <v>100.86910787199433</v>
      </c>
      <c r="AY138" s="131"/>
      <c r="AZ138" s="206">
        <f t="shared" si="59"/>
        <v>3.285320538169167</v>
      </c>
      <c r="BA138" s="207">
        <f t="shared" si="60"/>
        <v>0.47258543826559241</v>
      </c>
      <c r="BB138" s="131">
        <f t="shared" si="61"/>
        <v>-1.0813529185287856</v>
      </c>
      <c r="BC138" s="131"/>
      <c r="BD138" s="131"/>
    </row>
    <row r="139" spans="1:56" ht="16.5" thickTop="1" thickBot="1">
      <c r="A139" s="192" t="s">
        <v>280</v>
      </c>
      <c r="B139" s="208">
        <v>2.67</v>
      </c>
      <c r="C139" s="208">
        <v>31.6617</v>
      </c>
      <c r="D139" s="194">
        <f t="shared" si="42"/>
        <v>220</v>
      </c>
      <c r="E139" s="194">
        <f t="shared" si="43"/>
        <v>206</v>
      </c>
      <c r="F139" s="195">
        <f t="shared" si="44"/>
        <v>14</v>
      </c>
      <c r="G139" s="208">
        <v>1.83</v>
      </c>
      <c r="H139" s="208">
        <v>34.049100000000003</v>
      </c>
      <c r="I139" s="194">
        <f t="shared" si="45"/>
        <v>219</v>
      </c>
      <c r="J139" s="194">
        <f t="shared" si="46"/>
        <v>191</v>
      </c>
      <c r="K139" s="195">
        <f t="shared" si="47"/>
        <v>28</v>
      </c>
      <c r="L139" s="195">
        <f t="shared" si="48"/>
        <v>-14</v>
      </c>
      <c r="M139">
        <v>50</v>
      </c>
      <c r="N139">
        <v>1</v>
      </c>
      <c r="O139">
        <v>2</v>
      </c>
      <c r="P139">
        <v>2</v>
      </c>
      <c r="Q139">
        <v>1</v>
      </c>
      <c r="R139">
        <v>3</v>
      </c>
      <c r="S139">
        <v>2</v>
      </c>
      <c r="T139">
        <v>4</v>
      </c>
      <c r="U139">
        <v>3</v>
      </c>
      <c r="V139">
        <v>2</v>
      </c>
      <c r="W139">
        <v>1</v>
      </c>
      <c r="X139">
        <v>3</v>
      </c>
      <c r="Y139">
        <v>3</v>
      </c>
      <c r="Z139" s="209">
        <f t="shared" si="49"/>
        <v>2.25</v>
      </c>
      <c r="AA139" s="198">
        <f t="shared" si="50"/>
        <v>2.67</v>
      </c>
      <c r="AB139" s="199">
        <f t="shared" si="51"/>
        <v>1.83</v>
      </c>
      <c r="AD139" s="213" t="s">
        <v>280</v>
      </c>
      <c r="AE139">
        <v>44.6713949475498</v>
      </c>
      <c r="AF139">
        <v>2271.5169245500097</v>
      </c>
      <c r="AG139">
        <v>813.97861679273831</v>
      </c>
      <c r="AH139">
        <v>598.42203274076462</v>
      </c>
      <c r="AI139">
        <v>1645.6410151558814</v>
      </c>
      <c r="AJ139">
        <v>688.91304905318236</v>
      </c>
      <c r="AK139">
        <v>7981.5005207245322</v>
      </c>
      <c r="AL139">
        <v>7638.3921430950786</v>
      </c>
      <c r="AM139">
        <v>5365.3772617644318</v>
      </c>
      <c r="AN139">
        <v>5075.987564932374</v>
      </c>
      <c r="AO139">
        <v>587.8298284647625</v>
      </c>
      <c r="AP139">
        <v>1177.4902984654248</v>
      </c>
      <c r="AQ139" s="201">
        <v>25</v>
      </c>
      <c r="AR139" s="201">
        <f t="shared" si="52"/>
        <v>2824.1433875572275</v>
      </c>
      <c r="AS139" s="198">
        <f t="shared" si="53"/>
        <v>3236.52087766556</v>
      </c>
      <c r="AT139" s="199">
        <f t="shared" si="54"/>
        <v>618.58502358903934</v>
      </c>
      <c r="AU139">
        <f t="shared" si="55"/>
        <v>12</v>
      </c>
      <c r="AV139" s="210">
        <f t="shared" si="56"/>
        <v>1255.1748389143233</v>
      </c>
      <c r="AW139" s="211">
        <f t="shared" si="57"/>
        <v>1212.1801039945917</v>
      </c>
      <c r="AX139" s="212">
        <f t="shared" si="58"/>
        <v>338.02460305411984</v>
      </c>
      <c r="AY139" s="131"/>
      <c r="AZ139" s="206">
        <f t="shared" si="59"/>
        <v>3.5860706381792991</v>
      </c>
      <c r="BA139" s="207">
        <f t="shared" si="60"/>
        <v>0.51584761502138465</v>
      </c>
      <c r="BB139" s="131">
        <f t="shared" si="61"/>
        <v>-0.95498314846681231</v>
      </c>
      <c r="BC139" s="131"/>
      <c r="BD139" s="131"/>
    </row>
    <row r="140" spans="1:56" ht="16.5" thickTop="1" thickBot="1">
      <c r="A140" s="192" t="s">
        <v>276</v>
      </c>
      <c r="B140" s="208">
        <v>60</v>
      </c>
      <c r="C140" s="208">
        <v>29.258400000000002</v>
      </c>
      <c r="D140" s="194">
        <f t="shared" si="42"/>
        <v>141</v>
      </c>
      <c r="E140" s="194">
        <f t="shared" si="43"/>
        <v>127</v>
      </c>
      <c r="F140" s="195">
        <f t="shared" si="44"/>
        <v>14</v>
      </c>
      <c r="G140" s="208">
        <v>44.33</v>
      </c>
      <c r="H140" s="208">
        <v>32.290700000000001</v>
      </c>
      <c r="I140" s="194">
        <f t="shared" si="45"/>
        <v>141</v>
      </c>
      <c r="J140" s="194">
        <f t="shared" si="46"/>
        <v>138</v>
      </c>
      <c r="K140" s="195">
        <f t="shared" si="47"/>
        <v>3</v>
      </c>
      <c r="L140" s="195">
        <f t="shared" si="48"/>
        <v>11</v>
      </c>
      <c r="M140">
        <v>75</v>
      </c>
      <c r="N140">
        <v>46</v>
      </c>
      <c r="O140">
        <v>46</v>
      </c>
      <c r="P140">
        <v>31</v>
      </c>
      <c r="Q140">
        <v>35</v>
      </c>
      <c r="R140">
        <v>52</v>
      </c>
      <c r="S140">
        <v>56</v>
      </c>
      <c r="T140">
        <v>57</v>
      </c>
      <c r="U140">
        <v>71</v>
      </c>
      <c r="V140">
        <v>43</v>
      </c>
      <c r="W140">
        <v>79</v>
      </c>
      <c r="X140">
        <v>67</v>
      </c>
      <c r="Y140">
        <v>43</v>
      </c>
      <c r="Z140" s="209">
        <f t="shared" si="49"/>
        <v>52.166666666666664</v>
      </c>
      <c r="AA140" s="198">
        <f t="shared" si="50"/>
        <v>60</v>
      </c>
      <c r="AB140" s="199">
        <f t="shared" si="51"/>
        <v>44.33</v>
      </c>
      <c r="AD140" s="213" t="s">
        <v>276</v>
      </c>
      <c r="AE140">
        <v>1796.8813090437502</v>
      </c>
      <c r="AF140">
        <v>4543.0338491000284</v>
      </c>
      <c r="AG140">
        <v>2554.5387150542997</v>
      </c>
      <c r="AH140">
        <v>1247.6689593303768</v>
      </c>
      <c r="AI140">
        <v>1751.5712275541846</v>
      </c>
      <c r="AJ140">
        <v>1843.4315023599265</v>
      </c>
      <c r="AK140">
        <v>32148.064988496568</v>
      </c>
      <c r="AL140">
        <v>32974.273929287054</v>
      </c>
      <c r="AM140">
        <v>16040.860336783167</v>
      </c>
      <c r="AN140">
        <v>26239.867591284172</v>
      </c>
      <c r="AO140">
        <v>7078.6314986223088</v>
      </c>
      <c r="AP140">
        <v>7976.2751246236621</v>
      </c>
      <c r="AQ140" s="201">
        <v>50</v>
      </c>
      <c r="AR140" s="201">
        <f t="shared" si="52"/>
        <v>11349.591585961627</v>
      </c>
      <c r="AS140" s="198">
        <f t="shared" si="53"/>
        <v>17121.578502543758</v>
      </c>
      <c r="AT140" s="199">
        <f t="shared" si="54"/>
        <v>2092.8135840362706</v>
      </c>
      <c r="AU140">
        <f t="shared" si="55"/>
        <v>12</v>
      </c>
      <c r="AV140" s="210">
        <f t="shared" si="56"/>
        <v>217.56405596092577</v>
      </c>
      <c r="AW140" s="211">
        <f t="shared" si="57"/>
        <v>285.35964170906266</v>
      </c>
      <c r="AX140" s="212">
        <f t="shared" si="58"/>
        <v>47.20987105879248</v>
      </c>
      <c r="AY140" s="131"/>
      <c r="AZ140" s="206">
        <f t="shared" si="59"/>
        <v>6.0444910208225746</v>
      </c>
      <c r="BA140" s="207">
        <f t="shared" si="60"/>
        <v>0.86948545963181934</v>
      </c>
      <c r="BB140" s="131">
        <f t="shared" si="61"/>
        <v>-0.20176619328128179</v>
      </c>
      <c r="BC140" s="131"/>
      <c r="BD140" s="131"/>
    </row>
    <row r="141" spans="1:56" ht="16.5" thickTop="1" thickBot="1">
      <c r="A141" s="192" t="s">
        <v>204</v>
      </c>
      <c r="B141" s="208">
        <v>1027</v>
      </c>
      <c r="C141" s="208">
        <v>25.243400000000001</v>
      </c>
      <c r="D141" s="194">
        <f t="shared" si="42"/>
        <v>45</v>
      </c>
      <c r="E141" s="194">
        <f t="shared" si="43"/>
        <v>31</v>
      </c>
      <c r="F141" s="195">
        <f t="shared" si="44"/>
        <v>14</v>
      </c>
      <c r="G141" s="208">
        <v>654.66999999999996</v>
      </c>
      <c r="H141" s="208">
        <v>28.964099999999998</v>
      </c>
      <c r="I141" s="194">
        <f t="shared" si="45"/>
        <v>56</v>
      </c>
      <c r="J141" s="194">
        <f t="shared" si="46"/>
        <v>51</v>
      </c>
      <c r="K141" s="195">
        <f t="shared" si="47"/>
        <v>5</v>
      </c>
      <c r="L141" s="195">
        <f t="shared" si="48"/>
        <v>9</v>
      </c>
      <c r="M141">
        <v>75</v>
      </c>
      <c r="N141">
        <v>561</v>
      </c>
      <c r="O141">
        <v>597</v>
      </c>
      <c r="P141">
        <v>865</v>
      </c>
      <c r="Q141">
        <v>579</v>
      </c>
      <c r="R141">
        <v>734</v>
      </c>
      <c r="S141">
        <v>592</v>
      </c>
      <c r="T141">
        <v>1164</v>
      </c>
      <c r="U141">
        <v>1067</v>
      </c>
      <c r="V141">
        <v>1229</v>
      </c>
      <c r="W141">
        <v>934</v>
      </c>
      <c r="X141">
        <v>994</v>
      </c>
      <c r="Y141">
        <v>774</v>
      </c>
      <c r="Z141" s="209">
        <f t="shared" si="49"/>
        <v>840.83333333333337</v>
      </c>
      <c r="AA141" s="198">
        <f t="shared" si="50"/>
        <v>1027</v>
      </c>
      <c r="AB141" s="199">
        <f t="shared" si="51"/>
        <v>654.66999999999996</v>
      </c>
      <c r="AD141" s="213" t="s">
        <v>204</v>
      </c>
      <c r="AE141">
        <v>23514.766746414029</v>
      </c>
      <c r="AF141">
        <v>14760.360522635976</v>
      </c>
      <c r="AG141">
        <v>12933.696892529388</v>
      </c>
      <c r="AH141">
        <v>29227.108426095601</v>
      </c>
      <c r="AI141">
        <v>28220.069902485684</v>
      </c>
      <c r="AJ141">
        <v>23141.232677016298</v>
      </c>
      <c r="AK141">
        <v>454035.09264468221</v>
      </c>
      <c r="AL141">
        <v>271210.45560515829</v>
      </c>
      <c r="AM141">
        <v>516877.86700186989</v>
      </c>
      <c r="AN141">
        <v>305216.37068680883</v>
      </c>
      <c r="AO141">
        <v>108644.43536886414</v>
      </c>
      <c r="AP141">
        <v>213148.51195552674</v>
      </c>
      <c r="AQ141" s="201">
        <v>100</v>
      </c>
      <c r="AR141" s="201">
        <f t="shared" si="52"/>
        <v>166744.16403584057</v>
      </c>
      <c r="AS141" s="198">
        <f t="shared" si="53"/>
        <v>276808.3802245119</v>
      </c>
      <c r="AT141" s="199">
        <f t="shared" si="54"/>
        <v>20996.017648475652</v>
      </c>
      <c r="AU141">
        <f t="shared" si="55"/>
        <v>12</v>
      </c>
      <c r="AV141" s="210">
        <f t="shared" si="56"/>
        <v>198.30822283747145</v>
      </c>
      <c r="AW141" s="211">
        <f t="shared" si="57"/>
        <v>269.53104208813232</v>
      </c>
      <c r="AX141" s="212">
        <f t="shared" si="58"/>
        <v>32.071146758635116</v>
      </c>
      <c r="AY141" s="131"/>
      <c r="AZ141" s="206">
        <f t="shared" si="59"/>
        <v>8.4041597924951468</v>
      </c>
      <c r="BA141" s="207">
        <f t="shared" si="60"/>
        <v>1.2089181231015333</v>
      </c>
      <c r="BB141" s="131">
        <f t="shared" si="61"/>
        <v>0.27371653789110023</v>
      </c>
      <c r="BC141" s="131"/>
      <c r="BD141" s="131"/>
    </row>
    <row r="142" spans="1:56" ht="16.5" thickTop="1" thickBot="1">
      <c r="A142" s="192" t="s">
        <v>37</v>
      </c>
      <c r="B142" s="208">
        <v>1859.67</v>
      </c>
      <c r="C142" s="208">
        <v>23.9101</v>
      </c>
      <c r="D142" s="194">
        <f t="shared" si="42"/>
        <v>31</v>
      </c>
      <c r="E142" s="194">
        <f t="shared" si="43"/>
        <v>15</v>
      </c>
      <c r="F142" s="195">
        <f t="shared" si="44"/>
        <v>16</v>
      </c>
      <c r="G142" s="208">
        <v>1274.83</v>
      </c>
      <c r="H142" s="208">
        <v>26.874099999999999</v>
      </c>
      <c r="I142" s="194">
        <f t="shared" si="45"/>
        <v>42</v>
      </c>
      <c r="J142" s="194">
        <f t="shared" si="46"/>
        <v>17</v>
      </c>
      <c r="K142" s="195">
        <f t="shared" si="47"/>
        <v>25</v>
      </c>
      <c r="L142" s="195">
        <f t="shared" si="48"/>
        <v>-9</v>
      </c>
      <c r="M142">
        <v>75</v>
      </c>
      <c r="N142">
        <v>680</v>
      </c>
      <c r="O142">
        <v>706</v>
      </c>
      <c r="P142">
        <v>1256</v>
      </c>
      <c r="Q142">
        <v>925</v>
      </c>
      <c r="R142">
        <v>2237</v>
      </c>
      <c r="S142">
        <v>1845</v>
      </c>
      <c r="T142">
        <v>1811</v>
      </c>
      <c r="U142">
        <v>2244</v>
      </c>
      <c r="V142">
        <v>1241</v>
      </c>
      <c r="W142">
        <v>1982</v>
      </c>
      <c r="X142">
        <v>2021</v>
      </c>
      <c r="Y142">
        <v>1859</v>
      </c>
      <c r="Z142" s="209">
        <f t="shared" si="49"/>
        <v>1567.25</v>
      </c>
      <c r="AA142" s="198">
        <f t="shared" si="50"/>
        <v>1859.67</v>
      </c>
      <c r="AB142" s="199">
        <f t="shared" si="51"/>
        <v>1274.83</v>
      </c>
      <c r="AD142" s="213" t="s">
        <v>37</v>
      </c>
      <c r="AE142">
        <v>69334.193532037447</v>
      </c>
      <c r="AF142">
        <v>72688.541585600484</v>
      </c>
      <c r="AG142">
        <v>39480.347976254998</v>
      </c>
      <c r="AH142">
        <v>121873.0392903828</v>
      </c>
      <c r="AI142">
        <v>137058.65805147504</v>
      </c>
      <c r="AJ142">
        <v>153531.81258631567</v>
      </c>
      <c r="AK142">
        <v>980014.98469208961</v>
      </c>
      <c r="AL142">
        <v>950978.54825684079</v>
      </c>
      <c r="AM142">
        <v>333994.28725686739</v>
      </c>
      <c r="AN142">
        <v>977998.56281772139</v>
      </c>
      <c r="AO142">
        <v>399893.07094216492</v>
      </c>
      <c r="AP142">
        <v>946012.32753016194</v>
      </c>
      <c r="AQ142" s="201">
        <v>100</v>
      </c>
      <c r="AR142" s="201">
        <f t="shared" si="52"/>
        <v>431904.86454315949</v>
      </c>
      <c r="AS142" s="198">
        <f t="shared" si="53"/>
        <v>697497.29426872439</v>
      </c>
      <c r="AT142" s="199">
        <f t="shared" si="54"/>
        <v>89390.140541207962</v>
      </c>
      <c r="AU142">
        <f t="shared" si="55"/>
        <v>12</v>
      </c>
      <c r="AV142" s="210">
        <f t="shared" si="56"/>
        <v>275.58134601573425</v>
      </c>
      <c r="AW142" s="211">
        <f t="shared" si="57"/>
        <v>375.06508911189854</v>
      </c>
      <c r="AX142" s="212">
        <f t="shared" si="58"/>
        <v>70.119263385085048</v>
      </c>
      <c r="AY142" s="131"/>
      <c r="AZ142" s="206">
        <f t="shared" si="59"/>
        <v>5.3489593444827603</v>
      </c>
      <c r="BA142" s="207">
        <f t="shared" si="60"/>
        <v>0.76943490496848987</v>
      </c>
      <c r="BB142" s="131">
        <f t="shared" si="61"/>
        <v>-0.37812881674398047</v>
      </c>
      <c r="BC142" s="131"/>
      <c r="BD142" s="131"/>
    </row>
    <row r="143" spans="1:56" ht="16.5" thickTop="1" thickBot="1">
      <c r="A143" s="192" t="s">
        <v>295</v>
      </c>
      <c r="B143" s="208">
        <v>1137.83</v>
      </c>
      <c r="C143" s="208">
        <v>24.848400000000002</v>
      </c>
      <c r="D143" s="194">
        <f t="shared" si="42"/>
        <v>43</v>
      </c>
      <c r="E143" s="194">
        <f t="shared" si="43"/>
        <v>27</v>
      </c>
      <c r="F143" s="195">
        <f t="shared" si="44"/>
        <v>16</v>
      </c>
      <c r="G143" s="208">
        <v>1452.17</v>
      </c>
      <c r="H143" s="208">
        <v>27.875699999999998</v>
      </c>
      <c r="I143" s="194">
        <f t="shared" si="45"/>
        <v>37</v>
      </c>
      <c r="J143" s="194">
        <f t="shared" si="46"/>
        <v>29</v>
      </c>
      <c r="K143" s="195">
        <f t="shared" si="47"/>
        <v>8</v>
      </c>
      <c r="L143" s="195">
        <f t="shared" si="48"/>
        <v>8</v>
      </c>
      <c r="M143">
        <v>75</v>
      </c>
      <c r="N143">
        <v>957</v>
      </c>
      <c r="O143">
        <v>1200</v>
      </c>
      <c r="P143">
        <v>1451</v>
      </c>
      <c r="Q143">
        <v>1042</v>
      </c>
      <c r="R143">
        <v>2000</v>
      </c>
      <c r="S143">
        <v>2063</v>
      </c>
      <c r="T143">
        <v>1187</v>
      </c>
      <c r="U143">
        <v>1237</v>
      </c>
      <c r="V143">
        <v>1208</v>
      </c>
      <c r="W143">
        <v>1046</v>
      </c>
      <c r="X143">
        <v>1084</v>
      </c>
      <c r="Y143">
        <v>1065</v>
      </c>
      <c r="Z143" s="209">
        <f t="shared" si="49"/>
        <v>1295</v>
      </c>
      <c r="AA143" s="198">
        <f t="shared" si="50"/>
        <v>1137.83</v>
      </c>
      <c r="AB143" s="199">
        <f t="shared" si="51"/>
        <v>1452.17</v>
      </c>
      <c r="AD143" s="213" t="s">
        <v>295</v>
      </c>
      <c r="AE143">
        <v>59116.752598006999</v>
      </c>
      <c r="AF143">
        <v>58228.601110145042</v>
      </c>
      <c r="AG143">
        <v>29713.832688957547</v>
      </c>
      <c r="AH143">
        <v>43088.626263022154</v>
      </c>
      <c r="AI143">
        <v>48794.602201618727</v>
      </c>
      <c r="AJ143">
        <v>36819.389747256042</v>
      </c>
      <c r="AK143">
        <v>753080.35363181098</v>
      </c>
      <c r="AL143">
        <v>663185.65350816632</v>
      </c>
      <c r="AM143">
        <v>177746.78023298617</v>
      </c>
      <c r="AN143">
        <v>456252.46239225875</v>
      </c>
      <c r="AO143">
        <v>223397.69238394106</v>
      </c>
      <c r="AP143">
        <v>257016.14417661159</v>
      </c>
      <c r="AQ143" s="201">
        <v>100</v>
      </c>
      <c r="AR143" s="201">
        <f t="shared" si="52"/>
        <v>233870.07424456513</v>
      </c>
      <c r="AS143" s="198">
        <f t="shared" si="53"/>
        <v>363987.17554031417</v>
      </c>
      <c r="AT143" s="199">
        <f t="shared" si="54"/>
        <v>44645.529327904893</v>
      </c>
      <c r="AU143">
        <f t="shared" si="55"/>
        <v>12</v>
      </c>
      <c r="AV143" s="210">
        <f t="shared" si="56"/>
        <v>180.59465192630512</v>
      </c>
      <c r="AW143" s="211">
        <f t="shared" si="57"/>
        <v>319.89592077930286</v>
      </c>
      <c r="AX143" s="212">
        <f t="shared" si="58"/>
        <v>30.744010224632717</v>
      </c>
      <c r="AY143" s="131"/>
      <c r="AZ143" s="206">
        <f t="shared" si="59"/>
        <v>10.405146187565206</v>
      </c>
      <c r="BA143" s="207">
        <f t="shared" si="60"/>
        <v>1.4967551915066313</v>
      </c>
      <c r="BB143" s="131">
        <f t="shared" si="61"/>
        <v>0.58183827424798584</v>
      </c>
      <c r="BC143" s="131"/>
      <c r="BD143" s="131"/>
    </row>
    <row r="144" spans="1:56" ht="16.5" thickTop="1" thickBot="1">
      <c r="A144" s="192" t="s">
        <v>340</v>
      </c>
      <c r="B144" s="208">
        <v>899.67</v>
      </c>
      <c r="C144" s="208">
        <v>25.290099999999999</v>
      </c>
      <c r="D144" s="194">
        <f t="shared" si="42"/>
        <v>49</v>
      </c>
      <c r="E144" s="194">
        <f t="shared" si="43"/>
        <v>32</v>
      </c>
      <c r="F144" s="195">
        <f t="shared" si="44"/>
        <v>17</v>
      </c>
      <c r="G144" s="208">
        <v>745.33</v>
      </c>
      <c r="H144" s="208">
        <v>27.967400000000001</v>
      </c>
      <c r="I144" s="194">
        <f t="shared" si="45"/>
        <v>51</v>
      </c>
      <c r="J144" s="194">
        <f t="shared" si="46"/>
        <v>31</v>
      </c>
      <c r="K144" s="195">
        <f t="shared" si="47"/>
        <v>20</v>
      </c>
      <c r="L144" s="195">
        <f t="shared" si="48"/>
        <v>-3</v>
      </c>
      <c r="M144">
        <v>75</v>
      </c>
      <c r="N144">
        <v>375</v>
      </c>
      <c r="O144">
        <v>623</v>
      </c>
      <c r="P144">
        <v>713</v>
      </c>
      <c r="Q144">
        <v>661</v>
      </c>
      <c r="R144">
        <v>912</v>
      </c>
      <c r="S144">
        <v>1188</v>
      </c>
      <c r="T144">
        <v>733</v>
      </c>
      <c r="U144">
        <v>1043</v>
      </c>
      <c r="V144">
        <v>719</v>
      </c>
      <c r="W144">
        <v>835</v>
      </c>
      <c r="X144">
        <v>1000</v>
      </c>
      <c r="Y144">
        <v>1068</v>
      </c>
      <c r="Z144" s="209">
        <f t="shared" si="49"/>
        <v>822.5</v>
      </c>
      <c r="AA144" s="198">
        <f t="shared" si="50"/>
        <v>899.67</v>
      </c>
      <c r="AB144" s="199">
        <f t="shared" si="51"/>
        <v>745.33</v>
      </c>
      <c r="AD144" s="213" t="s">
        <v>340</v>
      </c>
      <c r="AE144">
        <v>27963.927922464965</v>
      </c>
      <c r="AF144">
        <v>99986.12865058324</v>
      </c>
      <c r="AG144">
        <v>35091.818348603731</v>
      </c>
      <c r="AH144">
        <v>25267.923397831488</v>
      </c>
      <c r="AI144">
        <v>86142.283132358774</v>
      </c>
      <c r="AJ144">
        <v>25323.305157868155</v>
      </c>
      <c r="AK144">
        <v>389818.83747453871</v>
      </c>
      <c r="AL144">
        <v>881165.36992862285</v>
      </c>
      <c r="AM144">
        <v>135643.83009684208</v>
      </c>
      <c r="AN144">
        <v>215820.56544178934</v>
      </c>
      <c r="AO144">
        <v>231275.7949922008</v>
      </c>
      <c r="AP144">
        <v>159312.44647218738</v>
      </c>
      <c r="AQ144" s="201">
        <v>100</v>
      </c>
      <c r="AR144" s="201">
        <f t="shared" si="52"/>
        <v>192734.35258465764</v>
      </c>
      <c r="AS144" s="198">
        <f t="shared" si="53"/>
        <v>267991.57014428609</v>
      </c>
      <c r="AT144" s="199">
        <f t="shared" si="54"/>
        <v>41896.093086325433</v>
      </c>
      <c r="AU144">
        <f t="shared" si="55"/>
        <v>12</v>
      </c>
      <c r="AV144" s="210">
        <f t="shared" si="56"/>
        <v>234.32748034608832</v>
      </c>
      <c r="AW144" s="211">
        <f t="shared" si="57"/>
        <v>297.87763307022141</v>
      </c>
      <c r="AX144" s="212">
        <f t="shared" si="58"/>
        <v>56.211467519522131</v>
      </c>
      <c r="AY144" s="131"/>
      <c r="AZ144" s="206">
        <f t="shared" si="59"/>
        <v>5.2992324558466493</v>
      </c>
      <c r="BA144" s="207">
        <f t="shared" si="60"/>
        <v>0.76228181193338018</v>
      </c>
      <c r="BB144" s="131">
        <f t="shared" si="61"/>
        <v>-0.39160364111070506</v>
      </c>
      <c r="BC144" s="131"/>
      <c r="BD144" s="131"/>
    </row>
    <row r="145" spans="1:56" ht="16.5" thickTop="1" thickBot="1">
      <c r="A145" s="192" t="s">
        <v>30</v>
      </c>
      <c r="B145" s="208">
        <v>4076.67</v>
      </c>
      <c r="C145" s="208">
        <v>21.896699999999999</v>
      </c>
      <c r="D145" s="194">
        <f t="shared" si="42"/>
        <v>22</v>
      </c>
      <c r="E145" s="194">
        <f t="shared" si="43"/>
        <v>5</v>
      </c>
      <c r="F145" s="195">
        <f t="shared" si="44"/>
        <v>17</v>
      </c>
      <c r="G145" s="208">
        <v>3192.83</v>
      </c>
      <c r="H145" s="208">
        <v>25.037400000000002</v>
      </c>
      <c r="I145" s="194">
        <f t="shared" si="45"/>
        <v>25</v>
      </c>
      <c r="J145" s="194">
        <f t="shared" si="46"/>
        <v>5</v>
      </c>
      <c r="K145" s="195">
        <f t="shared" si="47"/>
        <v>20</v>
      </c>
      <c r="L145" s="195">
        <f t="shared" si="48"/>
        <v>-3</v>
      </c>
      <c r="M145">
        <v>75</v>
      </c>
      <c r="N145">
        <v>1858</v>
      </c>
      <c r="O145">
        <v>2955</v>
      </c>
      <c r="P145">
        <v>2814</v>
      </c>
      <c r="Q145">
        <v>2579</v>
      </c>
      <c r="R145">
        <v>4686</v>
      </c>
      <c r="S145">
        <v>4265</v>
      </c>
      <c r="T145">
        <v>4692</v>
      </c>
      <c r="U145">
        <v>4326</v>
      </c>
      <c r="V145">
        <v>2841</v>
      </c>
      <c r="W145">
        <v>3201</v>
      </c>
      <c r="X145">
        <v>4228</v>
      </c>
      <c r="Y145">
        <v>5172</v>
      </c>
      <c r="Z145" s="209">
        <f t="shared" si="49"/>
        <v>3634.75</v>
      </c>
      <c r="AA145" s="198">
        <f t="shared" si="50"/>
        <v>4076.67</v>
      </c>
      <c r="AB145" s="199">
        <f t="shared" si="51"/>
        <v>3192.83</v>
      </c>
      <c r="AD145" s="213" t="s">
        <v>30</v>
      </c>
      <c r="AE145">
        <v>269752.98545510811</v>
      </c>
      <c r="AF145">
        <v>341006.64792114764</v>
      </c>
      <c r="AG145">
        <v>199890.04313274391</v>
      </c>
      <c r="AH145">
        <v>359347.34048704029</v>
      </c>
      <c r="AI145">
        <v>384982.65995184029</v>
      </c>
      <c r="AJ145">
        <v>416563.84271096275</v>
      </c>
      <c r="AK145">
        <v>4440972.7340243068</v>
      </c>
      <c r="AL145">
        <v>4279625.9378936216</v>
      </c>
      <c r="AM145">
        <v>1691021.8857751414</v>
      </c>
      <c r="AN145">
        <v>3675407.5938634337</v>
      </c>
      <c r="AO145">
        <v>1492453.7131040345</v>
      </c>
      <c r="AP145">
        <v>2828291.6340157026</v>
      </c>
      <c r="AQ145" s="201">
        <v>100</v>
      </c>
      <c r="AR145" s="201">
        <f t="shared" si="52"/>
        <v>1698276.4181945901</v>
      </c>
      <c r="AS145" s="198">
        <f t="shared" si="53"/>
        <v>2816023.7968911212</v>
      </c>
      <c r="AT145" s="199">
        <f t="shared" si="54"/>
        <v>319294.48194895644</v>
      </c>
      <c r="AU145">
        <f t="shared" si="55"/>
        <v>12</v>
      </c>
      <c r="AV145" s="210">
        <f t="shared" si="56"/>
        <v>467.23334980248717</v>
      </c>
      <c r="AW145" s="211">
        <f t="shared" si="57"/>
        <v>690.7656977118877</v>
      </c>
      <c r="AX145" s="212">
        <f t="shared" si="58"/>
        <v>100.00359616670993</v>
      </c>
      <c r="AY145" s="131"/>
      <c r="AZ145" s="206">
        <f t="shared" si="59"/>
        <v>6.9074085751911776</v>
      </c>
      <c r="BA145" s="207">
        <f t="shared" si="60"/>
        <v>0.99361406926989693</v>
      </c>
      <c r="BB145" s="131">
        <f t="shared" si="61"/>
        <v>-9.2424930658800211E-3</v>
      </c>
      <c r="BC145" s="131"/>
      <c r="BD145" s="131"/>
    </row>
    <row r="146" spans="1:56" ht="16.5" thickTop="1" thickBot="1">
      <c r="A146" s="192" t="s">
        <v>294</v>
      </c>
      <c r="B146" s="208">
        <v>680.83</v>
      </c>
      <c r="C146" s="208">
        <v>25.7867</v>
      </c>
      <c r="D146" s="194">
        <f t="shared" si="42"/>
        <v>59</v>
      </c>
      <c r="E146" s="194">
        <f t="shared" si="43"/>
        <v>42</v>
      </c>
      <c r="F146" s="195">
        <f t="shared" si="44"/>
        <v>17</v>
      </c>
      <c r="G146" s="208">
        <v>617.5</v>
      </c>
      <c r="H146" s="208">
        <v>28.787400000000002</v>
      </c>
      <c r="I146" s="194">
        <f t="shared" si="45"/>
        <v>59</v>
      </c>
      <c r="J146" s="194">
        <f t="shared" si="46"/>
        <v>48</v>
      </c>
      <c r="K146" s="195">
        <f t="shared" si="47"/>
        <v>11</v>
      </c>
      <c r="L146" s="195">
        <f t="shared" si="48"/>
        <v>6</v>
      </c>
      <c r="M146">
        <v>75</v>
      </c>
      <c r="N146">
        <v>742</v>
      </c>
      <c r="O146">
        <v>609</v>
      </c>
      <c r="P146">
        <v>474</v>
      </c>
      <c r="Q146">
        <v>417</v>
      </c>
      <c r="R146">
        <v>771</v>
      </c>
      <c r="S146">
        <v>692</v>
      </c>
      <c r="T146">
        <v>917</v>
      </c>
      <c r="U146">
        <v>746</v>
      </c>
      <c r="V146">
        <v>502</v>
      </c>
      <c r="W146">
        <v>758</v>
      </c>
      <c r="X146">
        <v>647</v>
      </c>
      <c r="Y146">
        <v>515</v>
      </c>
      <c r="Z146" s="209">
        <f t="shared" si="49"/>
        <v>649.16666666666663</v>
      </c>
      <c r="AA146" s="198">
        <f t="shared" si="50"/>
        <v>680.83</v>
      </c>
      <c r="AB146" s="199">
        <f t="shared" si="51"/>
        <v>617.5</v>
      </c>
      <c r="AD146" s="200" t="s">
        <v>294</v>
      </c>
      <c r="AE146">
        <v>35395.526161169793</v>
      </c>
      <c r="AF146">
        <v>42922.317091304751</v>
      </c>
      <c r="AG146">
        <v>18418.233589599688</v>
      </c>
      <c r="AH146">
        <v>22615.424931346683</v>
      </c>
      <c r="AI146">
        <v>25433.351054525199</v>
      </c>
      <c r="AJ146">
        <v>11099.277092009554</v>
      </c>
      <c r="AK146">
        <v>536212.11244484817</v>
      </c>
      <c r="AL146">
        <v>320297.5577726512</v>
      </c>
      <c r="AM146">
        <v>69728.648611574754</v>
      </c>
      <c r="AN146">
        <v>231310.75471008738</v>
      </c>
      <c r="AO146">
        <v>157966.02318611147</v>
      </c>
      <c r="AP146">
        <v>107315.53854997421</v>
      </c>
      <c r="AQ146" s="201">
        <v>100</v>
      </c>
      <c r="AR146" s="201">
        <f t="shared" si="52"/>
        <v>131559.56376626689</v>
      </c>
      <c r="AS146" s="198">
        <f t="shared" si="53"/>
        <v>189945.7747670816</v>
      </c>
      <c r="AT146" s="199">
        <f t="shared" si="54"/>
        <v>23731.704357175433</v>
      </c>
      <c r="AU146">
        <f t="shared" si="55"/>
        <v>12</v>
      </c>
      <c r="AV146" s="210">
        <f t="shared" si="56"/>
        <v>202.6591482920671</v>
      </c>
      <c r="AW146" s="211">
        <f t="shared" si="57"/>
        <v>278.99148798831072</v>
      </c>
      <c r="AX146" s="212">
        <f t="shared" si="58"/>
        <v>38.431909890162643</v>
      </c>
      <c r="AY146" s="131"/>
      <c r="AZ146" s="206">
        <f t="shared" si="59"/>
        <v>7.2593708922002795</v>
      </c>
      <c r="BA146" s="207">
        <f t="shared" si="60"/>
        <v>1.0442429999645599</v>
      </c>
      <c r="BB146" s="131">
        <f t="shared" si="61"/>
        <v>6.2457472492552318E-2</v>
      </c>
      <c r="BC146" s="131"/>
      <c r="BD146" s="131"/>
    </row>
    <row r="147" spans="1:56" ht="16.5" thickTop="1" thickBot="1">
      <c r="A147" s="192" t="s">
        <v>31</v>
      </c>
      <c r="B147" s="208">
        <v>2989.83</v>
      </c>
      <c r="C147" s="208">
        <v>22.601700000000001</v>
      </c>
      <c r="D147" s="194">
        <f t="shared" si="42"/>
        <v>25</v>
      </c>
      <c r="E147" s="194">
        <f t="shared" si="43"/>
        <v>7</v>
      </c>
      <c r="F147" s="195">
        <f t="shared" si="44"/>
        <v>18</v>
      </c>
      <c r="G147" s="208">
        <v>2391.67</v>
      </c>
      <c r="H147" s="208">
        <v>25.792400000000001</v>
      </c>
      <c r="I147" s="194">
        <f t="shared" si="45"/>
        <v>28</v>
      </c>
      <c r="J147" s="194">
        <f t="shared" si="46"/>
        <v>8</v>
      </c>
      <c r="K147" s="195">
        <f t="shared" si="47"/>
        <v>20</v>
      </c>
      <c r="L147" s="195">
        <f t="shared" si="48"/>
        <v>-2</v>
      </c>
      <c r="M147">
        <v>75</v>
      </c>
      <c r="N147">
        <v>1063</v>
      </c>
      <c r="O147">
        <v>1903</v>
      </c>
      <c r="P147">
        <v>2012</v>
      </c>
      <c r="Q147">
        <v>1702</v>
      </c>
      <c r="R147">
        <v>3942</v>
      </c>
      <c r="S147">
        <v>3728</v>
      </c>
      <c r="T147">
        <v>3151</v>
      </c>
      <c r="U147">
        <v>2818</v>
      </c>
      <c r="V147">
        <v>2511</v>
      </c>
      <c r="W147">
        <v>2014</v>
      </c>
      <c r="X147">
        <v>3693</v>
      </c>
      <c r="Y147">
        <v>3752</v>
      </c>
      <c r="Z147" s="209">
        <f t="shared" si="49"/>
        <v>2690.75</v>
      </c>
      <c r="AA147" s="198">
        <f t="shared" si="50"/>
        <v>2989.83</v>
      </c>
      <c r="AB147" s="199">
        <f t="shared" si="51"/>
        <v>2391.67</v>
      </c>
      <c r="AD147" s="213" t="s">
        <v>31</v>
      </c>
      <c r="AE147">
        <v>129382.18001397735</v>
      </c>
      <c r="AF147">
        <v>244494.13619740793</v>
      </c>
      <c r="AG147">
        <v>120514.48934345329</v>
      </c>
      <c r="AH147">
        <v>183448.99598895005</v>
      </c>
      <c r="AI147">
        <v>266621.563678912</v>
      </c>
      <c r="AJ147">
        <v>245979.42062926549</v>
      </c>
      <c r="AK147">
        <v>2640618.1864173971</v>
      </c>
      <c r="AL147">
        <v>2634418.7823218578</v>
      </c>
      <c r="AM147">
        <v>1107951.9624499346</v>
      </c>
      <c r="AN147">
        <v>2024975.2153049312</v>
      </c>
      <c r="AO147">
        <v>918713.02553195506</v>
      </c>
      <c r="AP147">
        <v>1853087.3507009856</v>
      </c>
      <c r="AQ147" s="201">
        <v>100</v>
      </c>
      <c r="AR147" s="201">
        <f t="shared" si="52"/>
        <v>1030850.4423815856</v>
      </c>
      <c r="AS147" s="198">
        <f t="shared" si="53"/>
        <v>1727468.6459974644</v>
      </c>
      <c r="AT147" s="199">
        <f t="shared" si="54"/>
        <v>189196.79117962249</v>
      </c>
      <c r="AU147">
        <f t="shared" si="55"/>
        <v>12</v>
      </c>
      <c r="AV147" s="210">
        <f t="shared" si="56"/>
        <v>383.10896307036535</v>
      </c>
      <c r="AW147" s="211">
        <f t="shared" si="57"/>
        <v>577.78156149261474</v>
      </c>
      <c r="AX147" s="212">
        <f t="shared" si="58"/>
        <v>79.106562017177325</v>
      </c>
      <c r="AY147" s="131"/>
      <c r="AZ147" s="206">
        <f t="shared" si="59"/>
        <v>7.3038386040231948</v>
      </c>
      <c r="BA147" s="207">
        <f t="shared" si="60"/>
        <v>1.0506395730953546</v>
      </c>
      <c r="BB147" s="131">
        <f t="shared" si="61"/>
        <v>7.1267830775265842E-2</v>
      </c>
      <c r="BC147" s="131"/>
      <c r="BD147" s="131"/>
    </row>
    <row r="148" spans="1:56" ht="16.5" thickTop="1" thickBot="1">
      <c r="A148" s="192" t="s">
        <v>226</v>
      </c>
      <c r="B148" s="208">
        <v>363.17</v>
      </c>
      <c r="C148" s="208">
        <v>26.188400000000001</v>
      </c>
      <c r="D148" s="194">
        <f t="shared" si="42"/>
        <v>72</v>
      </c>
      <c r="E148" s="194">
        <f t="shared" si="43"/>
        <v>53</v>
      </c>
      <c r="F148" s="195">
        <f t="shared" si="44"/>
        <v>19</v>
      </c>
      <c r="G148" s="208">
        <v>194.5</v>
      </c>
      <c r="H148" s="208">
        <v>29.5107</v>
      </c>
      <c r="I148" s="194">
        <f t="shared" si="45"/>
        <v>96</v>
      </c>
      <c r="J148" s="194">
        <f t="shared" si="46"/>
        <v>65</v>
      </c>
      <c r="K148" s="195">
        <f t="shared" si="47"/>
        <v>31</v>
      </c>
      <c r="L148" s="195">
        <f t="shared" si="48"/>
        <v>-12</v>
      </c>
      <c r="M148">
        <v>75</v>
      </c>
      <c r="N148">
        <v>94</v>
      </c>
      <c r="O148">
        <v>116</v>
      </c>
      <c r="P148">
        <v>201</v>
      </c>
      <c r="Q148">
        <v>199</v>
      </c>
      <c r="R148">
        <v>317</v>
      </c>
      <c r="S148">
        <v>240</v>
      </c>
      <c r="T148">
        <v>319</v>
      </c>
      <c r="U148">
        <v>384</v>
      </c>
      <c r="V148">
        <v>422</v>
      </c>
      <c r="W148">
        <v>201</v>
      </c>
      <c r="X148">
        <v>516</v>
      </c>
      <c r="Y148">
        <v>337</v>
      </c>
      <c r="Z148" s="209">
        <f t="shared" si="49"/>
        <v>278.83333333333331</v>
      </c>
      <c r="AA148" s="198">
        <f t="shared" si="50"/>
        <v>363.17</v>
      </c>
      <c r="AB148" s="199">
        <f t="shared" si="51"/>
        <v>194.5</v>
      </c>
      <c r="AD148" s="200" t="s">
        <v>226</v>
      </c>
      <c r="AE148">
        <v>9353.427426879678</v>
      </c>
      <c r="AF148">
        <v>14557.150277536259</v>
      </c>
      <c r="AG148">
        <v>9468.0203080243409</v>
      </c>
      <c r="AH148">
        <v>19687.870913165028</v>
      </c>
      <c r="AI148">
        <v>17371.490702324147</v>
      </c>
      <c r="AJ148">
        <v>20006.457227638777</v>
      </c>
      <c r="AK148">
        <v>211814.86037647986</v>
      </c>
      <c r="AL148">
        <v>123920.32198151923</v>
      </c>
      <c r="AM148">
        <v>112492.07956844445</v>
      </c>
      <c r="AN148">
        <v>239467.91085862985</v>
      </c>
      <c r="AO148">
        <v>77895.629132449671</v>
      </c>
      <c r="AP148">
        <v>160420.55216828317</v>
      </c>
      <c r="AQ148" s="201">
        <v>100</v>
      </c>
      <c r="AR148" s="201">
        <f t="shared" si="52"/>
        <v>84704.647578447868</v>
      </c>
      <c r="AS148" s="198">
        <f t="shared" si="53"/>
        <v>143782.45283265779</v>
      </c>
      <c r="AT148" s="199">
        <f t="shared" si="54"/>
        <v>14374.539265287654</v>
      </c>
      <c r="AU148">
        <f t="shared" si="55"/>
        <v>12</v>
      </c>
      <c r="AV148" s="210">
        <f t="shared" si="56"/>
        <v>303.78235832079332</v>
      </c>
      <c r="AW148" s="211">
        <f t="shared" si="57"/>
        <v>395.90949922256181</v>
      </c>
      <c r="AX148" s="212">
        <f t="shared" si="58"/>
        <v>73.905086196851698</v>
      </c>
      <c r="AY148" s="131"/>
      <c r="AZ148" s="206">
        <f t="shared" si="59"/>
        <v>5.3569993568240672</v>
      </c>
      <c r="BA148" s="207">
        <f t="shared" si="60"/>
        <v>0.77059144135872437</v>
      </c>
      <c r="BB148" s="131">
        <f t="shared" si="61"/>
        <v>-0.37596193221963492</v>
      </c>
      <c r="BC148" s="131"/>
      <c r="BD148" s="131"/>
    </row>
    <row r="149" spans="1:56" ht="16.5" thickTop="1" thickBot="1">
      <c r="A149" s="192" t="s">
        <v>33</v>
      </c>
      <c r="B149" s="208">
        <v>2199.83</v>
      </c>
      <c r="C149" s="208">
        <v>23.351700000000001</v>
      </c>
      <c r="D149" s="194">
        <f t="shared" si="42"/>
        <v>29</v>
      </c>
      <c r="E149" s="194">
        <f t="shared" si="43"/>
        <v>10</v>
      </c>
      <c r="F149" s="195">
        <f t="shared" si="44"/>
        <v>19</v>
      </c>
      <c r="G149" s="208">
        <v>2079.83</v>
      </c>
      <c r="H149" s="208">
        <v>25.970700000000001</v>
      </c>
      <c r="I149" s="194">
        <f t="shared" si="45"/>
        <v>30</v>
      </c>
      <c r="J149" s="194">
        <f t="shared" si="46"/>
        <v>10</v>
      </c>
      <c r="K149" s="195">
        <f t="shared" si="47"/>
        <v>20</v>
      </c>
      <c r="L149" s="195">
        <f t="shared" si="48"/>
        <v>-1</v>
      </c>
      <c r="M149">
        <v>75</v>
      </c>
      <c r="N149">
        <v>2083</v>
      </c>
      <c r="O149">
        <v>1106</v>
      </c>
      <c r="P149">
        <v>1828</v>
      </c>
      <c r="Q149">
        <v>1584</v>
      </c>
      <c r="R149">
        <v>3365</v>
      </c>
      <c r="S149">
        <v>2513</v>
      </c>
      <c r="T149">
        <v>1838</v>
      </c>
      <c r="U149">
        <v>2065</v>
      </c>
      <c r="V149">
        <v>2142</v>
      </c>
      <c r="W149">
        <v>1508</v>
      </c>
      <c r="X149">
        <v>3450</v>
      </c>
      <c r="Y149">
        <v>2196</v>
      </c>
      <c r="Z149" s="209">
        <f t="shared" si="49"/>
        <v>2139.8333333333335</v>
      </c>
      <c r="AA149" s="198">
        <f t="shared" si="50"/>
        <v>2199.83</v>
      </c>
      <c r="AB149" s="199">
        <f t="shared" si="51"/>
        <v>2079.83</v>
      </c>
      <c r="AD149" s="213" t="s">
        <v>33</v>
      </c>
      <c r="AE149">
        <v>185528.25603077194</v>
      </c>
      <c r="AF149">
        <v>159085.22642190428</v>
      </c>
      <c r="AG149">
        <v>126506.07008213739</v>
      </c>
      <c r="AH149">
        <v>151086.94522325372</v>
      </c>
      <c r="AI149">
        <v>192491.3299759205</v>
      </c>
      <c r="AJ149">
        <v>201187.07449552696</v>
      </c>
      <c r="AK149">
        <v>1718173.4851130666</v>
      </c>
      <c r="AL149">
        <v>1451439.7668009433</v>
      </c>
      <c r="AM149">
        <v>573511.90201281838</v>
      </c>
      <c r="AN149">
        <v>887552.42962973716</v>
      </c>
      <c r="AO149">
        <v>783326.78109024931</v>
      </c>
      <c r="AP149">
        <v>1180936.0880934205</v>
      </c>
      <c r="AQ149" s="201">
        <v>100</v>
      </c>
      <c r="AR149" s="201">
        <f t="shared" si="52"/>
        <v>634235.44624747918</v>
      </c>
      <c r="AS149" s="198">
        <f t="shared" si="53"/>
        <v>1027159.0023821529</v>
      </c>
      <c r="AT149" s="199">
        <f t="shared" si="54"/>
        <v>167201.4803269596</v>
      </c>
      <c r="AU149">
        <f t="shared" si="55"/>
        <v>12</v>
      </c>
      <c r="AV149" s="210">
        <f t="shared" si="56"/>
        <v>296.39478756015848</v>
      </c>
      <c r="AW149" s="211">
        <f t="shared" si="57"/>
        <v>466.92653631514844</v>
      </c>
      <c r="AX149" s="212">
        <f t="shared" si="58"/>
        <v>80.391897571897516</v>
      </c>
      <c r="AY149" s="131"/>
      <c r="AZ149" s="206">
        <f t="shared" si="59"/>
        <v>5.8081293067819226</v>
      </c>
      <c r="BA149" s="207">
        <f t="shared" si="60"/>
        <v>0.83548539695259094</v>
      </c>
      <c r="BB149" s="131">
        <f t="shared" si="61"/>
        <v>-0.2593134825532562</v>
      </c>
      <c r="BC149" s="131"/>
      <c r="BD149" s="131"/>
    </row>
    <row r="150" spans="1:56" ht="19.5" customHeight="1" thickTop="1" thickBot="1">
      <c r="A150" s="192" t="s">
        <v>183</v>
      </c>
      <c r="B150" s="208">
        <v>15.17</v>
      </c>
      <c r="C150" s="208">
        <v>30.136700000000001</v>
      </c>
      <c r="D150" s="194">
        <f t="shared" si="42"/>
        <v>183</v>
      </c>
      <c r="E150" s="194">
        <f t="shared" si="43"/>
        <v>164</v>
      </c>
      <c r="F150" s="195">
        <f t="shared" si="44"/>
        <v>19</v>
      </c>
      <c r="G150" s="208">
        <v>11</v>
      </c>
      <c r="H150" s="208">
        <v>33.670699999999997</v>
      </c>
      <c r="I150" s="194">
        <f t="shared" si="45"/>
        <v>183</v>
      </c>
      <c r="J150" s="194">
        <f t="shared" si="46"/>
        <v>180</v>
      </c>
      <c r="K150" s="195">
        <f t="shared" si="47"/>
        <v>3</v>
      </c>
      <c r="L150" s="195">
        <f t="shared" si="48"/>
        <v>16</v>
      </c>
      <c r="M150">
        <v>75</v>
      </c>
      <c r="N150">
        <v>10</v>
      </c>
      <c r="O150">
        <v>10</v>
      </c>
      <c r="P150">
        <v>11</v>
      </c>
      <c r="Q150">
        <v>9</v>
      </c>
      <c r="R150">
        <v>14</v>
      </c>
      <c r="S150">
        <v>12</v>
      </c>
      <c r="T150">
        <v>20</v>
      </c>
      <c r="U150">
        <v>22</v>
      </c>
      <c r="V150">
        <v>11</v>
      </c>
      <c r="W150">
        <v>12</v>
      </c>
      <c r="X150">
        <v>12</v>
      </c>
      <c r="Y150">
        <v>14</v>
      </c>
      <c r="Z150" s="209">
        <f t="shared" si="49"/>
        <v>13.083333333333334</v>
      </c>
      <c r="AA150" s="198">
        <f t="shared" si="50"/>
        <v>15.17</v>
      </c>
      <c r="AB150" s="199">
        <f t="shared" si="51"/>
        <v>11</v>
      </c>
      <c r="AD150" s="213" t="s">
        <v>183</v>
      </c>
      <c r="AE150">
        <v>22.335697473774939</v>
      </c>
      <c r="AF150">
        <v>5146.7298379987642</v>
      </c>
      <c r="AG150">
        <v>1268.4466136118972</v>
      </c>
      <c r="AH150">
        <v>1205.1687742890681</v>
      </c>
      <c r="AI150">
        <v>3677.3070802355373</v>
      </c>
      <c r="AJ150">
        <v>418.23734997668197</v>
      </c>
      <c r="AK150">
        <v>24703.781603627373</v>
      </c>
      <c r="AL150">
        <v>16833.566759096353</v>
      </c>
      <c r="AM150">
        <v>5671.3005601028362</v>
      </c>
      <c r="AN150">
        <v>7587.8361975194184</v>
      </c>
      <c r="AO150">
        <v>10010.696668393066</v>
      </c>
      <c r="AP150">
        <v>3644.4855322817566</v>
      </c>
      <c r="AQ150" s="201">
        <v>50</v>
      </c>
      <c r="AR150" s="201">
        <f t="shared" si="52"/>
        <v>6682.4910562172108</v>
      </c>
      <c r="AS150" s="198">
        <f t="shared" si="53"/>
        <v>9314.2771465581172</v>
      </c>
      <c r="AT150" s="199">
        <f t="shared" si="54"/>
        <v>804.09831409193998</v>
      </c>
      <c r="AU150">
        <f t="shared" si="55"/>
        <v>12</v>
      </c>
      <c r="AV150" s="210">
        <f t="shared" si="56"/>
        <v>510.76364760895876</v>
      </c>
      <c r="AW150" s="211">
        <f t="shared" si="57"/>
        <v>613.99321994450349</v>
      </c>
      <c r="AX150" s="212">
        <f t="shared" si="58"/>
        <v>73.099846735630905</v>
      </c>
      <c r="AY150" s="131"/>
      <c r="AZ150" s="206">
        <f t="shared" si="59"/>
        <v>8.3993776644298492</v>
      </c>
      <c r="BA150" s="207">
        <f t="shared" si="60"/>
        <v>1.2082302255094037</v>
      </c>
      <c r="BB150" s="131">
        <f t="shared" si="61"/>
        <v>0.27289538310168238</v>
      </c>
      <c r="BC150" s="131"/>
      <c r="BD150" s="131"/>
    </row>
    <row r="151" spans="1:56" ht="16.5" thickTop="1" thickBot="1">
      <c r="A151" s="192" t="s">
        <v>301</v>
      </c>
      <c r="B151" s="208">
        <v>232</v>
      </c>
      <c r="C151" s="208">
        <v>27.165099999999999</v>
      </c>
      <c r="D151" s="194">
        <f t="shared" si="42"/>
        <v>90</v>
      </c>
      <c r="E151" s="194">
        <f t="shared" si="43"/>
        <v>70</v>
      </c>
      <c r="F151" s="195">
        <f t="shared" si="44"/>
        <v>20</v>
      </c>
      <c r="G151" s="208">
        <v>165.83</v>
      </c>
      <c r="H151" s="208">
        <v>30.067399999999999</v>
      </c>
      <c r="I151" s="194">
        <f t="shared" si="45"/>
        <v>100</v>
      </c>
      <c r="J151" s="194">
        <f t="shared" si="46"/>
        <v>80</v>
      </c>
      <c r="K151" s="195">
        <f t="shared" si="47"/>
        <v>20</v>
      </c>
      <c r="L151" s="195">
        <f t="shared" si="48"/>
        <v>0</v>
      </c>
      <c r="M151">
        <v>75</v>
      </c>
      <c r="N151">
        <v>184</v>
      </c>
      <c r="O151">
        <v>130</v>
      </c>
      <c r="P151">
        <v>150</v>
      </c>
      <c r="Q151">
        <v>111</v>
      </c>
      <c r="R151">
        <v>261</v>
      </c>
      <c r="S151">
        <v>159</v>
      </c>
      <c r="T151">
        <v>285</v>
      </c>
      <c r="U151">
        <v>257</v>
      </c>
      <c r="V151">
        <v>198</v>
      </c>
      <c r="W151">
        <v>174</v>
      </c>
      <c r="X151">
        <v>270</v>
      </c>
      <c r="Y151">
        <v>208</v>
      </c>
      <c r="Z151" s="209">
        <f t="shared" si="49"/>
        <v>198.91666666666666</v>
      </c>
      <c r="AA151" s="198">
        <f t="shared" si="50"/>
        <v>232</v>
      </c>
      <c r="AB151" s="199">
        <f t="shared" si="51"/>
        <v>165.83</v>
      </c>
      <c r="AD151" s="213" t="s">
        <v>301</v>
      </c>
      <c r="AE151">
        <v>12256.669603651022</v>
      </c>
      <c r="AF151">
        <v>22064.513836843184</v>
      </c>
      <c r="AG151">
        <v>5787.9914892985107</v>
      </c>
      <c r="AH151">
        <v>8569.6435567786266</v>
      </c>
      <c r="AI151">
        <v>15227.948137445646</v>
      </c>
      <c r="AJ151">
        <v>4264.5508732370035</v>
      </c>
      <c r="AK151">
        <v>137821.77170625111</v>
      </c>
      <c r="AL151">
        <v>121370.07863220695</v>
      </c>
      <c r="AM151">
        <v>55088.513023548949</v>
      </c>
      <c r="AN151">
        <v>99988.379724395709</v>
      </c>
      <c r="AO151">
        <v>44739.290522952026</v>
      </c>
      <c r="AP151">
        <v>36904.252752919303</v>
      </c>
      <c r="AQ151" s="201">
        <v>75</v>
      </c>
      <c r="AR151" s="201">
        <f t="shared" si="52"/>
        <v>47006.966988294</v>
      </c>
      <c r="AS151" s="198">
        <f t="shared" si="53"/>
        <v>73061.719882861958</v>
      </c>
      <c r="AT151" s="199">
        <f t="shared" si="54"/>
        <v>9772.6092665097185</v>
      </c>
      <c r="AU151">
        <f t="shared" si="55"/>
        <v>12</v>
      </c>
      <c r="AV151" s="210">
        <f t="shared" si="56"/>
        <v>236.31487384144449</v>
      </c>
      <c r="AW151" s="211">
        <f t="shared" si="57"/>
        <v>314.92120639164636</v>
      </c>
      <c r="AX151" s="212">
        <f t="shared" si="58"/>
        <v>58.931491687328695</v>
      </c>
      <c r="AY151" s="131"/>
      <c r="AZ151" s="206">
        <f t="shared" si="59"/>
        <v>5.3438526223384217</v>
      </c>
      <c r="BA151" s="207">
        <f t="shared" si="60"/>
        <v>0.76870031530071037</v>
      </c>
      <c r="BB151" s="131">
        <f t="shared" si="61"/>
        <v>-0.37950683466776614</v>
      </c>
      <c r="BC151" s="131"/>
      <c r="BD151" s="131"/>
    </row>
    <row r="152" spans="1:56" ht="16.5" thickTop="1" thickBot="1">
      <c r="A152" s="192" t="s">
        <v>343</v>
      </c>
      <c r="B152" s="208">
        <v>105.17</v>
      </c>
      <c r="C152" s="208">
        <v>28.010100000000001</v>
      </c>
      <c r="D152" s="194">
        <f t="shared" si="42"/>
        <v>123</v>
      </c>
      <c r="E152" s="194">
        <f t="shared" si="43"/>
        <v>103</v>
      </c>
      <c r="F152" s="195">
        <f t="shared" si="44"/>
        <v>20</v>
      </c>
      <c r="G152" s="208">
        <v>132.33000000000001</v>
      </c>
      <c r="H152" s="208">
        <v>30.517399999999999</v>
      </c>
      <c r="I152" s="194">
        <f t="shared" si="45"/>
        <v>112</v>
      </c>
      <c r="J152" s="194">
        <f t="shared" si="46"/>
        <v>91</v>
      </c>
      <c r="K152" s="195">
        <f t="shared" si="47"/>
        <v>21</v>
      </c>
      <c r="L152" s="195">
        <f t="shared" si="48"/>
        <v>-1</v>
      </c>
      <c r="M152">
        <v>75</v>
      </c>
      <c r="N152">
        <v>114</v>
      </c>
      <c r="O152">
        <v>87</v>
      </c>
      <c r="P152">
        <v>129</v>
      </c>
      <c r="Q152">
        <v>99</v>
      </c>
      <c r="R152">
        <v>216</v>
      </c>
      <c r="S152">
        <v>149</v>
      </c>
      <c r="T152">
        <v>97</v>
      </c>
      <c r="U152">
        <v>97</v>
      </c>
      <c r="V152">
        <v>102</v>
      </c>
      <c r="W152">
        <v>115</v>
      </c>
      <c r="X152">
        <v>133</v>
      </c>
      <c r="Y152">
        <v>87</v>
      </c>
      <c r="Z152" s="209">
        <f t="shared" si="49"/>
        <v>118.75</v>
      </c>
      <c r="AA152" s="198">
        <f t="shared" si="50"/>
        <v>105.17</v>
      </c>
      <c r="AB152" s="199">
        <f t="shared" si="51"/>
        <v>132.33000000000001</v>
      </c>
      <c r="AD152" s="213" t="s">
        <v>343</v>
      </c>
      <c r="AE152">
        <v>4875.3139195171761</v>
      </c>
      <c r="AF152">
        <v>18172.135396400117</v>
      </c>
      <c r="AG152">
        <v>6377.8174327083025</v>
      </c>
      <c r="AH152">
        <v>3835.0229161166062</v>
      </c>
      <c r="AI152">
        <v>14012.569820433557</v>
      </c>
      <c r="AJ152">
        <v>4414.9399349993964</v>
      </c>
      <c r="AK152">
        <v>60407.67679980614</v>
      </c>
      <c r="AL152">
        <v>125650.185211794</v>
      </c>
      <c r="AM152">
        <v>15710.744204602444</v>
      </c>
      <c r="AN152">
        <v>56246.387489609158</v>
      </c>
      <c r="AO152">
        <v>34379.352616579425</v>
      </c>
      <c r="AP152">
        <v>19639.893117964843</v>
      </c>
      <c r="AQ152" s="201">
        <v>75</v>
      </c>
      <c r="AR152" s="201">
        <f t="shared" si="52"/>
        <v>30310.169905044269</v>
      </c>
      <c r="AS152" s="198">
        <f t="shared" si="53"/>
        <v>40674.249191273499</v>
      </c>
      <c r="AT152" s="199">
        <f t="shared" si="54"/>
        <v>7153.9687195812839</v>
      </c>
      <c r="AU152">
        <f t="shared" si="55"/>
        <v>12</v>
      </c>
      <c r="AV152" s="210">
        <f t="shared" si="56"/>
        <v>255.24353604247807</v>
      </c>
      <c r="AW152" s="211">
        <f t="shared" si="57"/>
        <v>386.7476389775934</v>
      </c>
      <c r="AX152" s="212">
        <f t="shared" si="58"/>
        <v>54.061578777157735</v>
      </c>
      <c r="AY152" s="131"/>
      <c r="AZ152" s="206">
        <f t="shared" si="59"/>
        <v>7.1538354544133886</v>
      </c>
      <c r="BA152" s="207">
        <f t="shared" si="60"/>
        <v>1.0290619816926372</v>
      </c>
      <c r="BB152" s="131">
        <f t="shared" si="61"/>
        <v>4.1329880178994853E-2</v>
      </c>
      <c r="BC152" s="131"/>
      <c r="BD152" s="131"/>
    </row>
    <row r="153" spans="1:56" ht="16.5" thickTop="1" thickBot="1">
      <c r="A153" s="192" t="s">
        <v>210</v>
      </c>
      <c r="B153" s="208">
        <v>9.5</v>
      </c>
      <c r="C153" s="208">
        <v>30.435099999999998</v>
      </c>
      <c r="D153" s="194">
        <f t="shared" si="42"/>
        <v>194</v>
      </c>
      <c r="E153" s="194">
        <f t="shared" si="43"/>
        <v>172</v>
      </c>
      <c r="F153" s="195">
        <f t="shared" si="44"/>
        <v>22</v>
      </c>
      <c r="G153" s="208">
        <v>8.83</v>
      </c>
      <c r="H153" s="208">
        <v>33.935699999999997</v>
      </c>
      <c r="I153" s="194">
        <f t="shared" si="45"/>
        <v>190</v>
      </c>
      <c r="J153" s="194">
        <f t="shared" si="46"/>
        <v>187</v>
      </c>
      <c r="K153" s="195">
        <f t="shared" si="47"/>
        <v>3</v>
      </c>
      <c r="L153" s="195">
        <f t="shared" si="48"/>
        <v>19</v>
      </c>
      <c r="M153">
        <v>75</v>
      </c>
      <c r="N153">
        <v>8</v>
      </c>
      <c r="O153">
        <v>9</v>
      </c>
      <c r="P153">
        <v>8</v>
      </c>
      <c r="Q153">
        <v>9</v>
      </c>
      <c r="R153">
        <v>8</v>
      </c>
      <c r="S153">
        <v>11</v>
      </c>
      <c r="T153">
        <v>11</v>
      </c>
      <c r="U153">
        <v>7</v>
      </c>
      <c r="V153">
        <v>11</v>
      </c>
      <c r="W153">
        <v>6</v>
      </c>
      <c r="X153">
        <v>14</v>
      </c>
      <c r="Y153">
        <v>8</v>
      </c>
      <c r="Z153" s="209">
        <f t="shared" si="49"/>
        <v>9.1666666666666661</v>
      </c>
      <c r="AA153" s="198">
        <f t="shared" si="50"/>
        <v>9.5</v>
      </c>
      <c r="AB153" s="199">
        <f t="shared" si="51"/>
        <v>8.83</v>
      </c>
      <c r="AD153" s="213" t="s">
        <v>210</v>
      </c>
      <c r="AE153">
        <v>399.28620011713508</v>
      </c>
      <c r="AF153">
        <v>680.0232860825306</v>
      </c>
      <c r="AG153">
        <v>406.98930839636989</v>
      </c>
      <c r="AH153">
        <v>784.16828442701058</v>
      </c>
      <c r="AI153">
        <v>1034.2963828563115</v>
      </c>
      <c r="AJ153">
        <v>1001.6606401466647</v>
      </c>
      <c r="AK153">
        <v>10172.906310643692</v>
      </c>
      <c r="AL153">
        <v>9668.3452224533758</v>
      </c>
      <c r="AM153">
        <v>7965.0290104064297</v>
      </c>
      <c r="AN153">
        <v>9671.1572639061687</v>
      </c>
      <c r="AO153">
        <v>5005.3483341965411</v>
      </c>
      <c r="AP153">
        <v>4978.5139522558438</v>
      </c>
      <c r="AQ153" s="201">
        <v>25</v>
      </c>
      <c r="AR153" s="201">
        <f t="shared" si="52"/>
        <v>4313.9770163240055</v>
      </c>
      <c r="AS153" s="198">
        <f t="shared" si="53"/>
        <v>7573.9390437096472</v>
      </c>
      <c r="AT153" s="199">
        <f t="shared" si="54"/>
        <v>669.16959957098334</v>
      </c>
      <c r="AU153">
        <f t="shared" si="55"/>
        <v>12</v>
      </c>
      <c r="AV153" s="210">
        <f t="shared" si="56"/>
        <v>470.61567450807337</v>
      </c>
      <c r="AW153" s="211">
        <f t="shared" si="57"/>
        <v>797.25674144312075</v>
      </c>
      <c r="AX153" s="212">
        <f t="shared" si="58"/>
        <v>75.783646610530383</v>
      </c>
      <c r="AY153" s="131"/>
      <c r="AZ153" s="206">
        <f t="shared" si="59"/>
        <v>10.520168626094318</v>
      </c>
      <c r="BA153" s="207">
        <f t="shared" si="60"/>
        <v>1.5133008919614643</v>
      </c>
      <c r="BB153" s="131">
        <f t="shared" si="61"/>
        <v>0.5976988693668529</v>
      </c>
      <c r="BC153" s="131"/>
      <c r="BD153" s="131"/>
    </row>
    <row r="154" spans="1:56" ht="16.5" thickTop="1" thickBot="1">
      <c r="A154" s="192" t="s">
        <v>304</v>
      </c>
      <c r="B154" s="208">
        <v>385.17</v>
      </c>
      <c r="C154" s="208">
        <v>25.960100000000001</v>
      </c>
      <c r="D154" s="194">
        <f t="shared" si="42"/>
        <v>71</v>
      </c>
      <c r="E154" s="194">
        <f t="shared" si="43"/>
        <v>47</v>
      </c>
      <c r="F154" s="195">
        <f t="shared" si="44"/>
        <v>24</v>
      </c>
      <c r="G154" s="208">
        <v>247.67</v>
      </c>
      <c r="H154" s="208">
        <v>28.785699999999999</v>
      </c>
      <c r="I154" s="194">
        <f t="shared" si="45"/>
        <v>88</v>
      </c>
      <c r="J154" s="194">
        <f t="shared" si="46"/>
        <v>47</v>
      </c>
      <c r="K154" s="195">
        <f t="shared" si="47"/>
        <v>41</v>
      </c>
      <c r="L154" s="195">
        <f t="shared" si="48"/>
        <v>-17</v>
      </c>
      <c r="M154">
        <v>75</v>
      </c>
      <c r="N154">
        <v>185</v>
      </c>
      <c r="O154">
        <v>255</v>
      </c>
      <c r="P154">
        <v>221</v>
      </c>
      <c r="Q154">
        <v>178</v>
      </c>
      <c r="R154">
        <v>366</v>
      </c>
      <c r="S154">
        <v>281</v>
      </c>
      <c r="T154">
        <v>444</v>
      </c>
      <c r="U154">
        <v>456</v>
      </c>
      <c r="V154">
        <v>330</v>
      </c>
      <c r="W154">
        <v>355</v>
      </c>
      <c r="X154">
        <v>340</v>
      </c>
      <c r="Y154">
        <v>386</v>
      </c>
      <c r="Z154" s="209">
        <f t="shared" si="49"/>
        <v>316.41666666666669</v>
      </c>
      <c r="AA154" s="198">
        <f t="shared" si="50"/>
        <v>385.17</v>
      </c>
      <c r="AB154" s="199">
        <f t="shared" si="51"/>
        <v>247.67</v>
      </c>
      <c r="AD154" s="200" t="s">
        <v>304</v>
      </c>
      <c r="AE154">
        <v>24344.013204874132</v>
      </c>
      <c r="AF154">
        <v>97928.443877519006</v>
      </c>
      <c r="AG154">
        <v>16714.899789667692</v>
      </c>
      <c r="AH154">
        <v>14715.199520883218</v>
      </c>
      <c r="AI154">
        <v>51220.508001790076</v>
      </c>
      <c r="AJ154">
        <v>5989.3266212417302</v>
      </c>
      <c r="AK154">
        <v>279491.38388602121</v>
      </c>
      <c r="AL154">
        <v>627411.85870011302</v>
      </c>
      <c r="AM154">
        <v>86443.142590109172</v>
      </c>
      <c r="AN154">
        <v>133777.20839168632</v>
      </c>
      <c r="AO154">
        <v>144354.32005513477</v>
      </c>
      <c r="AP154">
        <v>78016.92186654541</v>
      </c>
      <c r="AQ154" s="201">
        <v>100</v>
      </c>
      <c r="AR154" s="201">
        <f t="shared" si="52"/>
        <v>130033.93554213218</v>
      </c>
      <c r="AS154" s="198">
        <f t="shared" si="53"/>
        <v>168434.4939652363</v>
      </c>
      <c r="AT154" s="199">
        <f t="shared" si="54"/>
        <v>23759.685098234433</v>
      </c>
      <c r="AU154">
        <f t="shared" si="55"/>
        <v>12</v>
      </c>
      <c r="AV154" s="210">
        <f t="shared" si="56"/>
        <v>410.95792112340956</v>
      </c>
      <c r="AW154" s="211">
        <f t="shared" si="57"/>
        <v>437.2990990088436</v>
      </c>
      <c r="AX154" s="212">
        <f t="shared" si="58"/>
        <v>95.932834409635547</v>
      </c>
      <c r="AY154" s="131"/>
      <c r="AZ154" s="206">
        <f t="shared" si="59"/>
        <v>4.558388185858929</v>
      </c>
      <c r="BA154" s="207">
        <f t="shared" si="60"/>
        <v>0.65571314992580354</v>
      </c>
      <c r="BB154" s="131">
        <f t="shared" si="61"/>
        <v>-0.60886326736945962</v>
      </c>
      <c r="BC154" s="131"/>
      <c r="BD154" s="131"/>
    </row>
    <row r="155" spans="1:56" ht="16.5" thickTop="1" thickBot="1">
      <c r="A155" s="192" t="s">
        <v>165</v>
      </c>
      <c r="B155" s="208">
        <v>164.33</v>
      </c>
      <c r="C155" s="216">
        <v>27.4251</v>
      </c>
      <c r="D155" s="194">
        <f t="shared" si="42"/>
        <v>105</v>
      </c>
      <c r="E155" s="194">
        <f t="shared" si="43"/>
        <v>81</v>
      </c>
      <c r="F155" s="195">
        <f t="shared" si="44"/>
        <v>24</v>
      </c>
      <c r="G155" s="208">
        <v>60</v>
      </c>
      <c r="H155" s="208">
        <v>31.127400000000002</v>
      </c>
      <c r="I155" s="194">
        <f t="shared" si="45"/>
        <v>133</v>
      </c>
      <c r="J155" s="194">
        <f t="shared" si="46"/>
        <v>104</v>
      </c>
      <c r="K155" s="195">
        <f t="shared" si="47"/>
        <v>29</v>
      </c>
      <c r="L155" s="195">
        <f t="shared" si="48"/>
        <v>-5</v>
      </c>
      <c r="M155">
        <v>75</v>
      </c>
      <c r="N155">
        <v>30</v>
      </c>
      <c r="O155">
        <v>26</v>
      </c>
      <c r="P155">
        <v>34</v>
      </c>
      <c r="Q155">
        <v>22</v>
      </c>
      <c r="R155">
        <v>154</v>
      </c>
      <c r="S155">
        <v>94</v>
      </c>
      <c r="T155">
        <v>169</v>
      </c>
      <c r="U155">
        <v>141</v>
      </c>
      <c r="V155">
        <v>128</v>
      </c>
      <c r="W155">
        <v>64</v>
      </c>
      <c r="X155">
        <v>297</v>
      </c>
      <c r="Y155">
        <v>187</v>
      </c>
      <c r="Z155" s="209">
        <f t="shared" si="49"/>
        <v>112.16666666666667</v>
      </c>
      <c r="AA155" s="198">
        <f t="shared" si="50"/>
        <v>164.33</v>
      </c>
      <c r="AB155" s="199">
        <f t="shared" si="51"/>
        <v>60</v>
      </c>
      <c r="AD155" s="213" t="s">
        <v>165</v>
      </c>
      <c r="AE155">
        <v>3544.2862261435685</v>
      </c>
      <c r="AF155">
        <v>4543.0338491000284</v>
      </c>
      <c r="AG155">
        <v>2934.3944197591186</v>
      </c>
      <c r="AH155">
        <v>2478.1013606014685</v>
      </c>
      <c r="AI155">
        <v>12983.879912019003</v>
      </c>
      <c r="AJ155">
        <v>6975.9698760898582</v>
      </c>
      <c r="AK155">
        <v>74887.862064145389</v>
      </c>
      <c r="AL155">
        <v>91981.31943075289</v>
      </c>
      <c r="AM155">
        <v>26977.403909572855</v>
      </c>
      <c r="AN155">
        <v>71194.235851980018</v>
      </c>
      <c r="AO155">
        <v>36088.580013783809</v>
      </c>
      <c r="AP155">
        <v>108061.9771502224</v>
      </c>
      <c r="AQ155" s="201">
        <v>75</v>
      </c>
      <c r="AR155" s="201">
        <f t="shared" si="52"/>
        <v>36887.587005347537</v>
      </c>
      <c r="AS155" s="198">
        <f t="shared" si="53"/>
        <v>61012.959646837633</v>
      </c>
      <c r="AT155" s="199">
        <f t="shared" si="54"/>
        <v>4687.2567107741734</v>
      </c>
      <c r="AU155">
        <f t="shared" si="55"/>
        <v>12</v>
      </c>
      <c r="AV155" s="210">
        <f t="shared" si="56"/>
        <v>328.86407434187998</v>
      </c>
      <c r="AW155" s="211">
        <f t="shared" si="57"/>
        <v>371.28314761052536</v>
      </c>
      <c r="AX155" s="212">
        <f t="shared" si="58"/>
        <v>78.12094517956956</v>
      </c>
      <c r="AY155" s="131"/>
      <c r="AZ155" s="206">
        <f t="shared" si="59"/>
        <v>4.7526709611243225</v>
      </c>
      <c r="BA155" s="207">
        <f t="shared" si="60"/>
        <v>0.68366025871763492</v>
      </c>
      <c r="BB155" s="131">
        <f t="shared" si="61"/>
        <v>-0.54864853122364809</v>
      </c>
      <c r="BC155" s="131"/>
      <c r="BD155" s="131"/>
    </row>
    <row r="156" spans="1:56" ht="16.5" thickTop="1" thickBot="1">
      <c r="A156" s="192" t="s">
        <v>92</v>
      </c>
      <c r="B156" s="208">
        <v>34.17</v>
      </c>
      <c r="C156" s="208">
        <v>29.490100000000002</v>
      </c>
      <c r="D156" s="194">
        <f t="shared" si="42"/>
        <v>163</v>
      </c>
      <c r="E156" s="194">
        <f t="shared" si="43"/>
        <v>139</v>
      </c>
      <c r="F156" s="195">
        <f t="shared" si="44"/>
        <v>24</v>
      </c>
      <c r="G156" s="208">
        <v>20.5</v>
      </c>
      <c r="H156" s="208">
        <v>33.9557</v>
      </c>
      <c r="I156" s="194">
        <f t="shared" si="45"/>
        <v>173</v>
      </c>
      <c r="J156" s="194">
        <f t="shared" si="46"/>
        <v>188</v>
      </c>
      <c r="K156" s="195">
        <f t="shared" si="47"/>
        <v>-15</v>
      </c>
      <c r="L156" s="214">
        <f t="shared" si="48"/>
        <v>39</v>
      </c>
      <c r="M156">
        <v>75</v>
      </c>
      <c r="N156">
        <v>10</v>
      </c>
      <c r="O156">
        <v>13</v>
      </c>
      <c r="P156">
        <v>17</v>
      </c>
      <c r="Q156">
        <v>13</v>
      </c>
      <c r="R156">
        <v>42</v>
      </c>
      <c r="S156">
        <v>28</v>
      </c>
      <c r="T156">
        <v>39</v>
      </c>
      <c r="U156">
        <v>36</v>
      </c>
      <c r="V156">
        <v>25</v>
      </c>
      <c r="W156">
        <v>32</v>
      </c>
      <c r="X156">
        <v>41</v>
      </c>
      <c r="Y156">
        <v>32</v>
      </c>
      <c r="Z156" s="209">
        <f t="shared" si="49"/>
        <v>27.333333333333332</v>
      </c>
      <c r="AA156" s="198">
        <f t="shared" si="50"/>
        <v>34.17</v>
      </c>
      <c r="AB156" s="199">
        <f t="shared" si="51"/>
        <v>20.5</v>
      </c>
      <c r="AD156" s="213" t="s">
        <v>92</v>
      </c>
      <c r="AE156">
        <v>22.335697473774939</v>
      </c>
      <c r="AF156">
        <v>739.00501231541955</v>
      </c>
      <c r="AG156">
        <v>608.38766185876432</v>
      </c>
      <c r="AH156">
        <v>1205.1687742890681</v>
      </c>
      <c r="AI156">
        <v>3007.6770308737559</v>
      </c>
      <c r="AJ156">
        <v>2269.5303955144554</v>
      </c>
      <c r="AK156">
        <v>24703.781603627373</v>
      </c>
      <c r="AL156">
        <v>4009.0738343311268</v>
      </c>
      <c r="AM156">
        <v>25699.700052838147</v>
      </c>
      <c r="AN156">
        <v>26977.570680223704</v>
      </c>
      <c r="AO156">
        <v>16375.538825352425</v>
      </c>
      <c r="AP156">
        <v>8548.7600084599526</v>
      </c>
      <c r="AQ156" s="201">
        <v>50</v>
      </c>
      <c r="AR156" s="201">
        <f t="shared" si="52"/>
        <v>9513.8774647631635</v>
      </c>
      <c r="AS156" s="198">
        <f t="shared" si="53"/>
        <v>14581.263271732532</v>
      </c>
      <c r="AT156" s="199">
        <f t="shared" si="54"/>
        <v>659.95694394962766</v>
      </c>
      <c r="AU156">
        <f t="shared" si="55"/>
        <v>12</v>
      </c>
      <c r="AV156" s="210">
        <f t="shared" si="56"/>
        <v>348.06868773523769</v>
      </c>
      <c r="AW156" s="211">
        <f t="shared" si="57"/>
        <v>426.72704921663831</v>
      </c>
      <c r="AX156" s="212">
        <f t="shared" si="58"/>
        <v>32.193021656079395</v>
      </c>
      <c r="AY156" s="131"/>
      <c r="AZ156" s="206">
        <f t="shared" si="59"/>
        <v>13.25526549745461</v>
      </c>
      <c r="BA156" s="207">
        <f t="shared" si="60"/>
        <v>1.9067379823864283</v>
      </c>
      <c r="BB156" s="131">
        <f t="shared" si="61"/>
        <v>0.93110660690023372</v>
      </c>
      <c r="BC156" s="131"/>
      <c r="BD156" s="131"/>
    </row>
    <row r="157" spans="1:56" ht="16.5" thickTop="1" thickBot="1">
      <c r="A157" s="192" t="s">
        <v>307</v>
      </c>
      <c r="B157" s="208">
        <v>14.5</v>
      </c>
      <c r="C157" s="208">
        <v>30.0717</v>
      </c>
      <c r="D157" s="194">
        <f t="shared" si="42"/>
        <v>184</v>
      </c>
      <c r="E157" s="194">
        <f t="shared" si="43"/>
        <v>159</v>
      </c>
      <c r="F157" s="195">
        <f t="shared" si="44"/>
        <v>25</v>
      </c>
      <c r="G157" s="208">
        <v>9.33</v>
      </c>
      <c r="H157" s="208">
        <v>32.819099999999999</v>
      </c>
      <c r="I157" s="194">
        <f t="shared" si="45"/>
        <v>187</v>
      </c>
      <c r="J157" s="194">
        <f t="shared" si="46"/>
        <v>155</v>
      </c>
      <c r="K157" s="195">
        <f t="shared" si="47"/>
        <v>32</v>
      </c>
      <c r="L157" s="195">
        <f t="shared" si="48"/>
        <v>-7</v>
      </c>
      <c r="M157">
        <v>75</v>
      </c>
      <c r="N157">
        <v>5</v>
      </c>
      <c r="O157">
        <v>8</v>
      </c>
      <c r="P157">
        <v>11</v>
      </c>
      <c r="Q157">
        <v>6</v>
      </c>
      <c r="R157">
        <v>13</v>
      </c>
      <c r="S157">
        <v>13</v>
      </c>
      <c r="T157">
        <v>19</v>
      </c>
      <c r="U157">
        <v>21</v>
      </c>
      <c r="V157">
        <v>8</v>
      </c>
      <c r="W157">
        <v>10</v>
      </c>
      <c r="X157">
        <v>13</v>
      </c>
      <c r="Y157">
        <v>16</v>
      </c>
      <c r="Z157" s="209">
        <f t="shared" si="49"/>
        <v>11.916666666666666</v>
      </c>
      <c r="AA157" s="198">
        <f t="shared" si="50"/>
        <v>14.5</v>
      </c>
      <c r="AB157" s="199">
        <f t="shared" si="51"/>
        <v>9.33</v>
      </c>
      <c r="AD157" s="213" t="s">
        <v>307</v>
      </c>
      <c r="AE157">
        <v>666.8781642245583</v>
      </c>
      <c r="AF157">
        <v>4038.042387064545</v>
      </c>
      <c r="AG157">
        <v>2118.528886934233</v>
      </c>
      <c r="AH157">
        <v>554.49071150975999</v>
      </c>
      <c r="AI157">
        <v>3201.2817501118789</v>
      </c>
      <c r="AJ157">
        <v>921.71575117996485</v>
      </c>
      <c r="AK157">
        <v>25574.958580473191</v>
      </c>
      <c r="AL157">
        <v>19606.620584378492</v>
      </c>
      <c r="AM157">
        <v>3793.8946454177353</v>
      </c>
      <c r="AN157">
        <v>4802.1768504882821</v>
      </c>
      <c r="AO157">
        <v>12847.987356862332</v>
      </c>
      <c r="AP157">
        <v>7288.9710645635014</v>
      </c>
      <c r="AQ157" s="201">
        <v>50</v>
      </c>
      <c r="AR157" s="201">
        <f t="shared" si="52"/>
        <v>7117.9622277673734</v>
      </c>
      <c r="AS157" s="198">
        <f t="shared" si="53"/>
        <v>9743.5250480681825</v>
      </c>
      <c r="AT157" s="199">
        <f t="shared" si="54"/>
        <v>1450.9962694733081</v>
      </c>
      <c r="AU157">
        <f t="shared" si="55"/>
        <v>12</v>
      </c>
      <c r="AV157" s="210">
        <f t="shared" si="56"/>
        <v>597.3115156168426</v>
      </c>
      <c r="AW157" s="211">
        <f t="shared" si="57"/>
        <v>671.96724469435742</v>
      </c>
      <c r="AX157" s="212">
        <f t="shared" si="58"/>
        <v>155.51942866809304</v>
      </c>
      <c r="AY157" s="131"/>
      <c r="AZ157" s="206">
        <f t="shared" si="59"/>
        <v>4.3207929096014022</v>
      </c>
      <c r="BA157" s="207">
        <f t="shared" si="60"/>
        <v>0.62153564229588709</v>
      </c>
      <c r="BB157" s="131">
        <f t="shared" si="61"/>
        <v>-0.68609096911384571</v>
      </c>
      <c r="BC157" s="131"/>
      <c r="BD157" s="131"/>
    </row>
    <row r="158" spans="1:56" ht="16.5" thickTop="1" thickBot="1">
      <c r="A158" s="192" t="s">
        <v>312</v>
      </c>
      <c r="B158" s="208">
        <v>1026.83</v>
      </c>
      <c r="C158" s="208">
        <v>24.416699999999999</v>
      </c>
      <c r="D158" s="194">
        <f t="shared" si="42"/>
        <v>46</v>
      </c>
      <c r="E158" s="194">
        <f t="shared" si="43"/>
        <v>21</v>
      </c>
      <c r="F158" s="195">
        <f t="shared" si="44"/>
        <v>25</v>
      </c>
      <c r="G158" s="208">
        <v>1256.83</v>
      </c>
      <c r="H158" s="208">
        <v>27.1907</v>
      </c>
      <c r="I158" s="194">
        <f t="shared" si="45"/>
        <v>44</v>
      </c>
      <c r="J158" s="194">
        <f t="shared" si="46"/>
        <v>22</v>
      </c>
      <c r="K158" s="195">
        <f t="shared" si="47"/>
        <v>22</v>
      </c>
      <c r="L158" s="195">
        <f t="shared" si="48"/>
        <v>3</v>
      </c>
      <c r="M158">
        <v>75</v>
      </c>
      <c r="N158">
        <v>1304</v>
      </c>
      <c r="O158">
        <v>913</v>
      </c>
      <c r="P158">
        <v>1397</v>
      </c>
      <c r="Q158">
        <v>1115</v>
      </c>
      <c r="R158">
        <v>1447</v>
      </c>
      <c r="S158">
        <v>1365</v>
      </c>
      <c r="T158">
        <v>733</v>
      </c>
      <c r="U158">
        <v>1020</v>
      </c>
      <c r="V158">
        <v>742</v>
      </c>
      <c r="W158">
        <v>1576</v>
      </c>
      <c r="X158">
        <v>1360</v>
      </c>
      <c r="Y158">
        <v>730</v>
      </c>
      <c r="Z158" s="209">
        <f t="shared" si="49"/>
        <v>1141.8333333333333</v>
      </c>
      <c r="AA158" s="198">
        <f t="shared" si="50"/>
        <v>1026.83</v>
      </c>
      <c r="AB158" s="199">
        <f t="shared" si="51"/>
        <v>1256.83</v>
      </c>
      <c r="AD158" s="213" t="s">
        <v>312</v>
      </c>
      <c r="AE158">
        <v>73797.248219950983</v>
      </c>
      <c r="AF158">
        <v>182740.93789517198</v>
      </c>
      <c r="AG158">
        <v>55833.64355522905</v>
      </c>
      <c r="AH158">
        <v>56073.032849565134</v>
      </c>
      <c r="AI158">
        <v>129665.39149954637</v>
      </c>
      <c r="AJ158">
        <v>24974.671732554885</v>
      </c>
      <c r="AK158">
        <v>959846.56794677419</v>
      </c>
      <c r="AL158">
        <v>1069906.4844734033</v>
      </c>
      <c r="AM158">
        <v>338656.67375981563</v>
      </c>
      <c r="AN158">
        <v>602028.73343619786</v>
      </c>
      <c r="AO158">
        <v>391663.39054512529</v>
      </c>
      <c r="AP158">
        <v>170746.85238062427</v>
      </c>
      <c r="AQ158" s="201">
        <v>100</v>
      </c>
      <c r="AR158" s="201">
        <f t="shared" si="52"/>
        <v>337994.46902449662</v>
      </c>
      <c r="AS158" s="198">
        <f t="shared" si="53"/>
        <v>490953.91937573988</v>
      </c>
      <c r="AT158" s="199">
        <f t="shared" si="54"/>
        <v>71776.705964977358</v>
      </c>
      <c r="AU158">
        <f t="shared" si="55"/>
        <v>12</v>
      </c>
      <c r="AV158" s="210">
        <f t="shared" si="56"/>
        <v>296.01033632272367</v>
      </c>
      <c r="AW158" s="211">
        <f t="shared" si="57"/>
        <v>478.12580405299798</v>
      </c>
      <c r="AX158" s="212">
        <f t="shared" si="58"/>
        <v>57.109319450504337</v>
      </c>
      <c r="AY158" s="131"/>
      <c r="AZ158" s="206">
        <f t="shared" si="59"/>
        <v>8.3721152458729851</v>
      </c>
      <c r="BA158" s="207">
        <f t="shared" si="60"/>
        <v>1.2043085923317001</v>
      </c>
      <c r="BB158" s="131">
        <f t="shared" si="61"/>
        <v>0.26820511600297681</v>
      </c>
      <c r="BC158" s="131"/>
      <c r="BD158" s="131"/>
    </row>
    <row r="159" spans="1:56" ht="16.5" thickTop="1" thickBot="1">
      <c r="A159" s="192" t="s">
        <v>233</v>
      </c>
      <c r="B159" s="208">
        <v>68.5</v>
      </c>
      <c r="C159" s="208">
        <v>28.348400000000002</v>
      </c>
      <c r="D159" s="194">
        <f t="shared" si="42"/>
        <v>136</v>
      </c>
      <c r="E159" s="194">
        <f t="shared" si="43"/>
        <v>109</v>
      </c>
      <c r="F159" s="195">
        <f t="shared" si="44"/>
        <v>27</v>
      </c>
      <c r="G159" s="208">
        <v>37.67</v>
      </c>
      <c r="H159" s="208">
        <v>31.542400000000001</v>
      </c>
      <c r="I159" s="194">
        <f t="shared" si="45"/>
        <v>148</v>
      </c>
      <c r="J159" s="194">
        <f t="shared" si="46"/>
        <v>112</v>
      </c>
      <c r="K159" s="195">
        <f t="shared" si="47"/>
        <v>36</v>
      </c>
      <c r="L159" s="195">
        <f t="shared" si="48"/>
        <v>-9</v>
      </c>
      <c r="M159">
        <v>75</v>
      </c>
      <c r="N159">
        <v>38</v>
      </c>
      <c r="O159">
        <v>33</v>
      </c>
      <c r="P159">
        <v>31</v>
      </c>
      <c r="Q159">
        <v>18</v>
      </c>
      <c r="R159">
        <v>58</v>
      </c>
      <c r="S159">
        <v>48</v>
      </c>
      <c r="T159">
        <v>83</v>
      </c>
      <c r="U159">
        <v>108</v>
      </c>
      <c r="V159">
        <v>43</v>
      </c>
      <c r="W159">
        <v>53</v>
      </c>
      <c r="X159">
        <v>70</v>
      </c>
      <c r="Y159">
        <v>54</v>
      </c>
      <c r="Z159" s="209">
        <f t="shared" si="49"/>
        <v>53.083333333333336</v>
      </c>
      <c r="AA159" s="198">
        <f t="shared" si="50"/>
        <v>68.5</v>
      </c>
      <c r="AB159" s="199">
        <f t="shared" si="51"/>
        <v>37.67</v>
      </c>
      <c r="AD159" s="213" t="s">
        <v>233</v>
      </c>
      <c r="AE159">
        <v>3085.4803706519615</v>
      </c>
      <c r="AF159">
        <v>7030.6401493453559</v>
      </c>
      <c r="AG159">
        <v>3037.8756154924827</v>
      </c>
      <c r="AH159">
        <v>2264.5669601738969</v>
      </c>
      <c r="AI159">
        <v>5730.4548509086017</v>
      </c>
      <c r="AJ159">
        <v>2207.4699674997019</v>
      </c>
      <c r="AK159">
        <v>84839.252136724826</v>
      </c>
      <c r="AL159">
        <v>56230.03296564945</v>
      </c>
      <c r="AM159">
        <v>10081.787991086552</v>
      </c>
      <c r="AN159">
        <v>46004.036114189723</v>
      </c>
      <c r="AO159">
        <v>22681.913872413716</v>
      </c>
      <c r="AP159">
        <v>22096.028390747742</v>
      </c>
      <c r="AQ159" s="201">
        <v>75</v>
      </c>
      <c r="AR159" s="201">
        <f t="shared" si="52"/>
        <v>22107.461615406999</v>
      </c>
      <c r="AS159" s="198">
        <f t="shared" si="53"/>
        <v>32172.22501118682</v>
      </c>
      <c r="AT159" s="199">
        <f t="shared" si="54"/>
        <v>3515.5339094764358</v>
      </c>
      <c r="AU159">
        <f t="shared" si="55"/>
        <v>12</v>
      </c>
      <c r="AV159" s="210">
        <f t="shared" si="56"/>
        <v>416.46709479573622</v>
      </c>
      <c r="AW159" s="211">
        <f t="shared" si="57"/>
        <v>469.66751841148641</v>
      </c>
      <c r="AX159" s="212">
        <f t="shared" si="58"/>
        <v>93.324499853369673</v>
      </c>
      <c r="AY159" s="131"/>
      <c r="AZ159" s="206">
        <f t="shared" si="59"/>
        <v>5.0326282932072752</v>
      </c>
      <c r="BA159" s="207">
        <f t="shared" si="60"/>
        <v>0.72393144593999892</v>
      </c>
      <c r="BB159" s="131">
        <f t="shared" si="61"/>
        <v>-0.46607500985116512</v>
      </c>
      <c r="BC159" s="131"/>
      <c r="BD159" s="131"/>
    </row>
    <row r="160" spans="1:56" ht="16.5" thickTop="1" thickBot="1">
      <c r="A160" s="192" t="s">
        <v>326</v>
      </c>
      <c r="B160" s="208">
        <v>82.83</v>
      </c>
      <c r="C160" s="208">
        <v>28.098400000000002</v>
      </c>
      <c r="D160" s="194">
        <f t="shared" si="42"/>
        <v>132</v>
      </c>
      <c r="E160" s="194">
        <f t="shared" si="43"/>
        <v>105</v>
      </c>
      <c r="F160" s="195">
        <f t="shared" si="44"/>
        <v>27</v>
      </c>
      <c r="G160" s="208">
        <v>71.83</v>
      </c>
      <c r="H160" s="208">
        <v>30.844100000000001</v>
      </c>
      <c r="I160" s="194">
        <f t="shared" si="45"/>
        <v>128</v>
      </c>
      <c r="J160" s="194">
        <f t="shared" si="46"/>
        <v>97</v>
      </c>
      <c r="K160" s="195">
        <f t="shared" si="47"/>
        <v>31</v>
      </c>
      <c r="L160" s="195">
        <f t="shared" si="48"/>
        <v>-4</v>
      </c>
      <c r="M160">
        <v>75</v>
      </c>
      <c r="N160">
        <v>61</v>
      </c>
      <c r="O160">
        <v>74</v>
      </c>
      <c r="P160">
        <v>81</v>
      </c>
      <c r="Q160">
        <v>52</v>
      </c>
      <c r="R160">
        <v>103</v>
      </c>
      <c r="S160">
        <v>60</v>
      </c>
      <c r="T160">
        <v>124</v>
      </c>
      <c r="U160">
        <v>88</v>
      </c>
      <c r="V160">
        <v>78</v>
      </c>
      <c r="W160">
        <v>73</v>
      </c>
      <c r="X160">
        <v>74</v>
      </c>
      <c r="Y160">
        <v>60</v>
      </c>
      <c r="Z160" s="209">
        <f t="shared" si="49"/>
        <v>77.333333333333329</v>
      </c>
      <c r="AA160" s="198">
        <f t="shared" si="50"/>
        <v>82.83</v>
      </c>
      <c r="AB160" s="199">
        <f t="shared" si="51"/>
        <v>71.83</v>
      </c>
      <c r="AD160" s="213" t="s">
        <v>326</v>
      </c>
      <c r="AE160">
        <v>9418.4856595492038</v>
      </c>
      <c r="AF160">
        <v>6469.5082414150256</v>
      </c>
      <c r="AG160">
        <v>2996.0522841815728</v>
      </c>
      <c r="AH160">
        <v>7206.1825468972356</v>
      </c>
      <c r="AI160">
        <v>6402.5635002237468</v>
      </c>
      <c r="AJ160">
        <v>4090.8306377334816</v>
      </c>
      <c r="AK160">
        <v>52587.937065481368</v>
      </c>
      <c r="AL160">
        <v>56621.143774632837</v>
      </c>
      <c r="AM160">
        <v>25878.455602998351</v>
      </c>
      <c r="AN160">
        <v>52117.231172331652</v>
      </c>
      <c r="AO160">
        <v>22525.238448843233</v>
      </c>
      <c r="AP160">
        <v>34672.385004111515</v>
      </c>
      <c r="AQ160" s="201">
        <v>75</v>
      </c>
      <c r="AR160" s="201">
        <f t="shared" si="52"/>
        <v>23415.501161533266</v>
      </c>
      <c r="AS160" s="198">
        <f t="shared" si="53"/>
        <v>38259.438888771881</v>
      </c>
      <c r="AT160" s="199">
        <f t="shared" si="54"/>
        <v>5704.276088202716</v>
      </c>
      <c r="AU160">
        <f t="shared" si="55"/>
        <v>12</v>
      </c>
      <c r="AV160" s="210">
        <f t="shared" si="56"/>
        <v>302.7866529508612</v>
      </c>
      <c r="AW160" s="211">
        <f t="shared" si="57"/>
        <v>461.90316176230692</v>
      </c>
      <c r="AX160" s="212">
        <f t="shared" si="58"/>
        <v>79.413561021894978</v>
      </c>
      <c r="AY160" s="131"/>
      <c r="AZ160" s="206">
        <f t="shared" si="59"/>
        <v>5.8164267641260459</v>
      </c>
      <c r="BA160" s="207">
        <f t="shared" si="60"/>
        <v>0.83667896618576165</v>
      </c>
      <c r="BB160" s="131">
        <f t="shared" si="61"/>
        <v>-0.25725392818880094</v>
      </c>
      <c r="BC160" s="131"/>
      <c r="BD160" s="131"/>
    </row>
    <row r="161" spans="1:56" ht="16.5" thickTop="1" thickBot="1">
      <c r="A161" s="192" t="s">
        <v>102</v>
      </c>
      <c r="B161" s="208">
        <v>9.5</v>
      </c>
      <c r="C161" s="208">
        <v>30.223400000000002</v>
      </c>
      <c r="D161" s="194">
        <f t="shared" si="42"/>
        <v>194</v>
      </c>
      <c r="E161" s="194">
        <f t="shared" si="43"/>
        <v>167</v>
      </c>
      <c r="F161" s="195">
        <f t="shared" si="44"/>
        <v>27</v>
      </c>
      <c r="G161" s="208">
        <v>6.5</v>
      </c>
      <c r="H161" s="208">
        <v>34.214100000000002</v>
      </c>
      <c r="I161" s="194">
        <f t="shared" si="45"/>
        <v>196</v>
      </c>
      <c r="J161" s="194">
        <f t="shared" si="46"/>
        <v>194</v>
      </c>
      <c r="K161" s="195">
        <f t="shared" si="47"/>
        <v>2</v>
      </c>
      <c r="L161" s="214">
        <f t="shared" si="48"/>
        <v>25</v>
      </c>
      <c r="M161">
        <v>75</v>
      </c>
      <c r="N161">
        <v>4</v>
      </c>
      <c r="O161">
        <v>6</v>
      </c>
      <c r="P161">
        <v>8</v>
      </c>
      <c r="Q161">
        <v>5</v>
      </c>
      <c r="R161">
        <v>9</v>
      </c>
      <c r="S161">
        <v>7</v>
      </c>
      <c r="T161">
        <v>8</v>
      </c>
      <c r="U161">
        <v>11</v>
      </c>
      <c r="V161">
        <v>13</v>
      </c>
      <c r="W161">
        <v>6</v>
      </c>
      <c r="X161">
        <v>10</v>
      </c>
      <c r="Y161">
        <v>9</v>
      </c>
      <c r="Z161" s="209">
        <f t="shared" si="49"/>
        <v>8</v>
      </c>
      <c r="AA161" s="198">
        <f t="shared" si="50"/>
        <v>9.5</v>
      </c>
      <c r="AB161" s="199">
        <f t="shared" si="51"/>
        <v>6.5</v>
      </c>
      <c r="AD161" s="213" t="s">
        <v>102</v>
      </c>
      <c r="AE161">
        <v>44.6713949475498</v>
      </c>
      <c r="AF161">
        <v>2271.5169245500097</v>
      </c>
      <c r="AG161">
        <v>172.30814453314576</v>
      </c>
      <c r="AH161">
        <v>888.37161278741235</v>
      </c>
      <c r="AI161">
        <v>2097.4692446193826</v>
      </c>
      <c r="AJ161">
        <v>865.97291654246192</v>
      </c>
      <c r="AK161">
        <v>25048.633543660384</v>
      </c>
      <c r="AL161">
        <v>7077.6429718291165</v>
      </c>
      <c r="AM161">
        <v>15494.449746508402</v>
      </c>
      <c r="AN161">
        <v>9023.50879356529</v>
      </c>
      <c r="AO161">
        <v>3563.9336371720183</v>
      </c>
      <c r="AP161">
        <v>5154.0808676253937</v>
      </c>
      <c r="AQ161" s="201">
        <v>50</v>
      </c>
      <c r="AR161" s="201">
        <f t="shared" si="52"/>
        <v>5975.2133165283813</v>
      </c>
      <c r="AS161" s="198">
        <f t="shared" si="53"/>
        <v>8771.0150379364586</v>
      </c>
      <c r="AT161" s="199">
        <f t="shared" si="54"/>
        <v>551.73362422521427</v>
      </c>
      <c r="AU161">
        <f t="shared" si="55"/>
        <v>12</v>
      </c>
      <c r="AV161" s="210">
        <f t="shared" si="56"/>
        <v>746.90166456604766</v>
      </c>
      <c r="AW161" s="211">
        <f t="shared" si="57"/>
        <v>923.26474083541666</v>
      </c>
      <c r="AX161" s="212">
        <f t="shared" si="58"/>
        <v>84.882096034648356</v>
      </c>
      <c r="AY161" s="131"/>
      <c r="AZ161" s="206">
        <f t="shared" si="59"/>
        <v>10.877025709385705</v>
      </c>
      <c r="BA161" s="207">
        <f t="shared" si="60"/>
        <v>1.5646339229841917</v>
      </c>
      <c r="BB161" s="131">
        <f t="shared" si="61"/>
        <v>0.64582514963420523</v>
      </c>
      <c r="BC161" s="131"/>
      <c r="BD161" s="131"/>
    </row>
    <row r="162" spans="1:56" ht="16.5" thickTop="1" thickBot="1">
      <c r="A162" s="192" t="s">
        <v>353</v>
      </c>
      <c r="B162" s="208">
        <v>155.66999999999999</v>
      </c>
      <c r="C162" s="208">
        <v>27.2684</v>
      </c>
      <c r="D162" s="194">
        <f t="shared" si="42"/>
        <v>106</v>
      </c>
      <c r="E162" s="194">
        <f t="shared" si="43"/>
        <v>77</v>
      </c>
      <c r="F162" s="195">
        <f t="shared" si="44"/>
        <v>29</v>
      </c>
      <c r="G162" s="208">
        <v>106.5</v>
      </c>
      <c r="H162" s="208">
        <v>29.767399999999999</v>
      </c>
      <c r="I162" s="194">
        <f t="shared" si="45"/>
        <v>117</v>
      </c>
      <c r="J162" s="194">
        <f t="shared" si="46"/>
        <v>71</v>
      </c>
      <c r="K162" s="195">
        <f t="shared" si="47"/>
        <v>46</v>
      </c>
      <c r="L162" s="195">
        <f t="shared" si="48"/>
        <v>-17</v>
      </c>
      <c r="M162">
        <v>75</v>
      </c>
      <c r="N162">
        <v>75</v>
      </c>
      <c r="O162">
        <v>97</v>
      </c>
      <c r="P162">
        <v>87</v>
      </c>
      <c r="Q162">
        <v>59</v>
      </c>
      <c r="R162">
        <v>210</v>
      </c>
      <c r="S162">
        <v>111</v>
      </c>
      <c r="T162">
        <v>241</v>
      </c>
      <c r="U162">
        <v>206</v>
      </c>
      <c r="V162">
        <v>117</v>
      </c>
      <c r="W162">
        <v>60</v>
      </c>
      <c r="X162">
        <v>196</v>
      </c>
      <c r="Y162">
        <v>114</v>
      </c>
      <c r="Z162" s="209">
        <f t="shared" si="49"/>
        <v>131.08333333333334</v>
      </c>
      <c r="AA162" s="198">
        <f t="shared" si="50"/>
        <v>155.66999999999999</v>
      </c>
      <c r="AB162" s="199">
        <f t="shared" si="51"/>
        <v>106.5</v>
      </c>
      <c r="AD162" s="213" t="s">
        <v>353</v>
      </c>
      <c r="AE162">
        <v>7088.5724522871269</v>
      </c>
      <c r="AF162">
        <v>41173.838703990048</v>
      </c>
      <c r="AG162">
        <v>10652.076580748724</v>
      </c>
      <c r="AH162">
        <v>6677.1627197577127</v>
      </c>
      <c r="AI162">
        <v>30881.04474342777</v>
      </c>
      <c r="AJ162">
        <v>4731.8154610240636</v>
      </c>
      <c r="AK162">
        <v>110404.86978991164</v>
      </c>
      <c r="AL162">
        <v>294733.85718770116</v>
      </c>
      <c r="AM162">
        <v>29114.776046795909</v>
      </c>
      <c r="AN162">
        <v>51044.674064211729</v>
      </c>
      <c r="AO162">
        <v>63710.995420083942</v>
      </c>
      <c r="AP162">
        <v>32127.0180220765</v>
      </c>
      <c r="AQ162" s="201">
        <v>75</v>
      </c>
      <c r="AR162" s="201">
        <f t="shared" si="52"/>
        <v>56861.725099334697</v>
      </c>
      <c r="AS162" s="198">
        <f t="shared" si="53"/>
        <v>68013.24448364909</v>
      </c>
      <c r="AT162" s="199">
        <f t="shared" si="54"/>
        <v>12031.49330226619</v>
      </c>
      <c r="AU162">
        <f t="shared" si="55"/>
        <v>12</v>
      </c>
      <c r="AV162" s="210">
        <f t="shared" si="56"/>
        <v>433.78302682264228</v>
      </c>
      <c r="AW162" s="211">
        <f t="shared" si="57"/>
        <v>436.90656185295239</v>
      </c>
      <c r="AX162" s="212">
        <f t="shared" si="58"/>
        <v>112.97176809639615</v>
      </c>
      <c r="AY162" s="131"/>
      <c r="AZ162" s="206">
        <f t="shared" si="59"/>
        <v>3.8673959805617129</v>
      </c>
      <c r="BA162" s="207">
        <f t="shared" si="60"/>
        <v>0.5563155872269524</v>
      </c>
      <c r="BB162" s="131">
        <f t="shared" si="61"/>
        <v>-0.84602456632264611</v>
      </c>
      <c r="BC162" s="131"/>
      <c r="BD162" s="131"/>
    </row>
    <row r="163" spans="1:56" ht="16.5" thickTop="1" thickBot="1">
      <c r="A163" s="192" t="s">
        <v>328</v>
      </c>
      <c r="B163" s="208">
        <v>253.67</v>
      </c>
      <c r="C163" s="208">
        <v>26.2867</v>
      </c>
      <c r="D163" s="194">
        <f t="shared" si="42"/>
        <v>85</v>
      </c>
      <c r="E163" s="194">
        <f t="shared" si="43"/>
        <v>55</v>
      </c>
      <c r="F163" s="195">
        <f t="shared" si="44"/>
        <v>30</v>
      </c>
      <c r="G163" s="208">
        <v>284.67</v>
      </c>
      <c r="H163" s="208">
        <v>28.984100000000002</v>
      </c>
      <c r="I163" s="194">
        <f t="shared" si="45"/>
        <v>82</v>
      </c>
      <c r="J163" s="194">
        <f t="shared" si="46"/>
        <v>52</v>
      </c>
      <c r="K163" s="195">
        <f t="shared" si="47"/>
        <v>30</v>
      </c>
      <c r="L163" s="195">
        <f t="shared" si="48"/>
        <v>0</v>
      </c>
      <c r="M163">
        <v>75</v>
      </c>
      <c r="N163">
        <v>113</v>
      </c>
      <c r="O163">
        <v>177</v>
      </c>
      <c r="P163">
        <v>218</v>
      </c>
      <c r="Q163">
        <v>195</v>
      </c>
      <c r="R163">
        <v>546</v>
      </c>
      <c r="S163">
        <v>459</v>
      </c>
      <c r="T163">
        <v>264</v>
      </c>
      <c r="U163">
        <v>170</v>
      </c>
      <c r="V163">
        <v>183</v>
      </c>
      <c r="W163">
        <v>201</v>
      </c>
      <c r="X163">
        <v>343</v>
      </c>
      <c r="Y163">
        <v>361</v>
      </c>
      <c r="Z163" s="209">
        <f t="shared" si="49"/>
        <v>269.16666666666669</v>
      </c>
      <c r="AA163" s="198">
        <f t="shared" si="50"/>
        <v>253.67</v>
      </c>
      <c r="AB163" s="199">
        <f t="shared" si="51"/>
        <v>284.67</v>
      </c>
      <c r="AD163" s="200" t="s">
        <v>328</v>
      </c>
      <c r="AE163">
        <v>18195.31492403258</v>
      </c>
      <c r="AF163">
        <v>21019.494289343027</v>
      </c>
      <c r="AG163">
        <v>10007.868273983233</v>
      </c>
      <c r="AH163">
        <v>22772.727651510657</v>
      </c>
      <c r="AI163">
        <v>28614.007397962603</v>
      </c>
      <c r="AJ163">
        <v>31611.855427724513</v>
      </c>
      <c r="AK163">
        <v>174448.81632985396</v>
      </c>
      <c r="AL163">
        <v>150463.42102254726</v>
      </c>
      <c r="AM163">
        <v>65059.129609876371</v>
      </c>
      <c r="AN163">
        <v>199976.75944879182</v>
      </c>
      <c r="AO163">
        <v>88246.702979130132</v>
      </c>
      <c r="AP163">
        <v>194781.81379455756</v>
      </c>
      <c r="AQ163" s="201">
        <v>100</v>
      </c>
      <c r="AR163" s="201">
        <f t="shared" si="52"/>
        <v>83766.492595776144</v>
      </c>
      <c r="AS163" s="198">
        <f t="shared" si="53"/>
        <v>134311.94539553591</v>
      </c>
      <c r="AT163" s="199">
        <f t="shared" si="54"/>
        <v>20706.959269046398</v>
      </c>
      <c r="AU163">
        <f t="shared" si="55"/>
        <v>12</v>
      </c>
      <c r="AV163" s="210">
        <f t="shared" si="56"/>
        <v>311.20678363755843</v>
      </c>
      <c r="AW163" s="211">
        <f t="shared" si="57"/>
        <v>529.47508730057132</v>
      </c>
      <c r="AX163" s="212">
        <f t="shared" si="58"/>
        <v>72.740222956568644</v>
      </c>
      <c r="AY163" s="131"/>
      <c r="AZ163" s="206">
        <f t="shared" si="59"/>
        <v>7.278986312933184</v>
      </c>
      <c r="BA163" s="207">
        <f t="shared" si="60"/>
        <v>1.0470646309427627</v>
      </c>
      <c r="BB163" s="131">
        <f t="shared" si="61"/>
        <v>6.6350496578949938E-2</v>
      </c>
      <c r="BC163" s="131"/>
      <c r="BD163" s="131"/>
    </row>
    <row r="164" spans="1:56" ht="16.5" thickTop="1" thickBot="1">
      <c r="A164" s="192" t="s">
        <v>333</v>
      </c>
      <c r="B164" s="208">
        <v>1.33</v>
      </c>
      <c r="C164" s="208">
        <v>31.353400000000001</v>
      </c>
      <c r="D164" s="194">
        <f t="shared" si="42"/>
        <v>225</v>
      </c>
      <c r="E164" s="194">
        <f t="shared" si="43"/>
        <v>195</v>
      </c>
      <c r="F164" s="195">
        <f t="shared" si="44"/>
        <v>30</v>
      </c>
      <c r="G164" s="208">
        <v>2</v>
      </c>
      <c r="H164" s="208">
        <v>33.739100000000001</v>
      </c>
      <c r="I164" s="194">
        <f t="shared" si="45"/>
        <v>218</v>
      </c>
      <c r="J164" s="194">
        <f t="shared" si="46"/>
        <v>181</v>
      </c>
      <c r="K164" s="195">
        <f t="shared" si="47"/>
        <v>37</v>
      </c>
      <c r="L164" s="195">
        <f t="shared" si="48"/>
        <v>-7</v>
      </c>
      <c r="M164">
        <v>50</v>
      </c>
      <c r="N164">
        <v>2</v>
      </c>
      <c r="O164">
        <v>2</v>
      </c>
      <c r="P164">
        <v>2</v>
      </c>
      <c r="Q164">
        <v>2</v>
      </c>
      <c r="R164">
        <v>2</v>
      </c>
      <c r="S164">
        <v>2</v>
      </c>
      <c r="T164">
        <v>1</v>
      </c>
      <c r="U164">
        <v>1</v>
      </c>
      <c r="V164">
        <v>1</v>
      </c>
      <c r="W164">
        <v>2</v>
      </c>
      <c r="X164">
        <v>1</v>
      </c>
      <c r="Y164">
        <v>2</v>
      </c>
      <c r="Z164" s="209">
        <f t="shared" si="49"/>
        <v>1.6666666666666667</v>
      </c>
      <c r="AA164" s="198">
        <f t="shared" si="50"/>
        <v>1.33</v>
      </c>
      <c r="AB164" s="199">
        <f t="shared" si="51"/>
        <v>2</v>
      </c>
      <c r="AD164" s="213" t="s">
        <v>333</v>
      </c>
      <c r="AE164">
        <v>1333.7563284491143</v>
      </c>
      <c r="AF164">
        <v>1225.7426023360338</v>
      </c>
      <c r="AG164">
        <v>1350.0967535624411</v>
      </c>
      <c r="AH164">
        <v>271.53972883803851</v>
      </c>
      <c r="AI164">
        <v>472.58628175630031</v>
      </c>
      <c r="AJ164">
        <v>718.16826583459988</v>
      </c>
      <c r="AK164">
        <v>23862.280112768822</v>
      </c>
      <c r="AL164">
        <v>185.98639385802295</v>
      </c>
      <c r="AM164">
        <v>1674.441085560657</v>
      </c>
      <c r="AN164">
        <v>9341.7221439523582</v>
      </c>
      <c r="AO164">
        <v>3767.1421498543555</v>
      </c>
      <c r="AP164">
        <v>15842.357935609689</v>
      </c>
      <c r="AQ164" s="201">
        <v>25</v>
      </c>
      <c r="AR164" s="201">
        <f t="shared" si="52"/>
        <v>5003.8183151983694</v>
      </c>
      <c r="AS164" s="198">
        <f t="shared" si="53"/>
        <v>4007.6146960506812</v>
      </c>
      <c r="AT164" s="199">
        <f t="shared" si="54"/>
        <v>766.86461681027197</v>
      </c>
      <c r="AU164">
        <f t="shared" si="55"/>
        <v>12</v>
      </c>
      <c r="AV164" s="210">
        <f t="shared" si="56"/>
        <v>3002.2909891190216</v>
      </c>
      <c r="AW164" s="211">
        <f t="shared" si="57"/>
        <v>3013.2441323689332</v>
      </c>
      <c r="AX164" s="212">
        <f t="shared" si="58"/>
        <v>383.43230840513598</v>
      </c>
      <c r="AY164" s="131"/>
      <c r="AZ164" s="206">
        <f t="shared" si="59"/>
        <v>7.8586078072094239</v>
      </c>
      <c r="BA164" s="207">
        <f t="shared" si="60"/>
        <v>1.1304417853842419</v>
      </c>
      <c r="BB164" s="131">
        <f t="shared" si="61"/>
        <v>0.17688669921023298</v>
      </c>
      <c r="BC164" s="131"/>
      <c r="BD164" s="131"/>
    </row>
    <row r="165" spans="1:56" ht="16.5" thickTop="1" thickBot="1">
      <c r="A165" s="192" t="s">
        <v>337</v>
      </c>
      <c r="B165" s="208">
        <v>675.33</v>
      </c>
      <c r="C165" s="208">
        <v>25.2134</v>
      </c>
      <c r="D165" s="194">
        <f t="shared" si="42"/>
        <v>60</v>
      </c>
      <c r="E165" s="194">
        <f t="shared" si="43"/>
        <v>30</v>
      </c>
      <c r="F165" s="195">
        <f t="shared" si="44"/>
        <v>30</v>
      </c>
      <c r="G165" s="208">
        <v>1004.5</v>
      </c>
      <c r="H165" s="208">
        <v>27.7624</v>
      </c>
      <c r="I165" s="194">
        <f t="shared" si="45"/>
        <v>47</v>
      </c>
      <c r="J165" s="194">
        <f t="shared" si="46"/>
        <v>27</v>
      </c>
      <c r="K165" s="195">
        <f t="shared" si="47"/>
        <v>20</v>
      </c>
      <c r="L165" s="195">
        <f t="shared" si="48"/>
        <v>10</v>
      </c>
      <c r="M165">
        <v>75</v>
      </c>
      <c r="N165">
        <v>700</v>
      </c>
      <c r="O165">
        <v>1082</v>
      </c>
      <c r="P165">
        <v>909</v>
      </c>
      <c r="Q165">
        <v>892</v>
      </c>
      <c r="R165">
        <v>1310</v>
      </c>
      <c r="S165">
        <v>1134</v>
      </c>
      <c r="T165">
        <v>769</v>
      </c>
      <c r="U165">
        <v>744</v>
      </c>
      <c r="V165">
        <v>471</v>
      </c>
      <c r="W165">
        <v>520</v>
      </c>
      <c r="X165">
        <v>706</v>
      </c>
      <c r="Y165">
        <v>842</v>
      </c>
      <c r="Z165" s="209">
        <f t="shared" si="49"/>
        <v>839.91666666666663</v>
      </c>
      <c r="AA165" s="198">
        <f t="shared" si="50"/>
        <v>675.33</v>
      </c>
      <c r="AB165" s="199">
        <f t="shared" si="51"/>
        <v>1004.5</v>
      </c>
      <c r="AD165" s="213" t="s">
        <v>337</v>
      </c>
      <c r="AE165">
        <v>36898.62410997555</v>
      </c>
      <c r="AF165">
        <v>193160.46810430332</v>
      </c>
      <c r="AG165">
        <v>37610.479658177675</v>
      </c>
      <c r="AH165">
        <v>32205.5002969952</v>
      </c>
      <c r="AI165">
        <v>126119.68455018454</v>
      </c>
      <c r="AJ165">
        <v>11651.096339637763</v>
      </c>
      <c r="AK165">
        <v>500303.59137268725</v>
      </c>
      <c r="AL165">
        <v>1290101.6138751341</v>
      </c>
      <c r="AM165">
        <v>112492.07956844445</v>
      </c>
      <c r="AN165">
        <v>320390.7164248249</v>
      </c>
      <c r="AO165">
        <v>260198.7954591247</v>
      </c>
      <c r="AP165">
        <v>84198.065003535376</v>
      </c>
      <c r="AQ165" s="201">
        <v>100</v>
      </c>
      <c r="AR165" s="201">
        <f t="shared" si="52"/>
        <v>250444.22623025207</v>
      </c>
      <c r="AS165" s="198">
        <f t="shared" si="53"/>
        <v>282624.71270659484</v>
      </c>
      <c r="AT165" s="199">
        <f t="shared" si="54"/>
        <v>48293.05448482174</v>
      </c>
      <c r="AU165">
        <f t="shared" si="55"/>
        <v>12</v>
      </c>
      <c r="AV165" s="210">
        <f t="shared" si="56"/>
        <v>298.17746946750918</v>
      </c>
      <c r="AW165" s="211">
        <f t="shared" si="57"/>
        <v>418.49867872979848</v>
      </c>
      <c r="AX165" s="212">
        <f t="shared" si="58"/>
        <v>48.076709293003226</v>
      </c>
      <c r="AY165" s="131"/>
      <c r="AZ165" s="206">
        <f t="shared" si="59"/>
        <v>8.7048112253120475</v>
      </c>
      <c r="BA165" s="207">
        <f t="shared" si="60"/>
        <v>1.2521661068194732</v>
      </c>
      <c r="BB165" s="131">
        <f t="shared" si="61"/>
        <v>0.32442595651104161</v>
      </c>
      <c r="BC165" s="131"/>
      <c r="BD165" s="131"/>
    </row>
    <row r="166" spans="1:56" ht="16.5" thickTop="1" thickBot="1">
      <c r="A166" s="192" t="s">
        <v>262</v>
      </c>
      <c r="B166" s="208">
        <v>210.67</v>
      </c>
      <c r="C166" s="208">
        <v>26.770099999999999</v>
      </c>
      <c r="D166" s="194">
        <f t="shared" si="42"/>
        <v>94</v>
      </c>
      <c r="E166" s="194">
        <f t="shared" si="43"/>
        <v>63</v>
      </c>
      <c r="F166" s="195">
        <f t="shared" si="44"/>
        <v>31</v>
      </c>
      <c r="G166" s="208">
        <v>104.83</v>
      </c>
      <c r="H166" s="208">
        <v>29.749099999999999</v>
      </c>
      <c r="I166" s="194">
        <f t="shared" si="45"/>
        <v>118</v>
      </c>
      <c r="J166" s="194">
        <f t="shared" si="46"/>
        <v>70</v>
      </c>
      <c r="K166" s="195">
        <f t="shared" si="47"/>
        <v>48</v>
      </c>
      <c r="L166" s="195">
        <f t="shared" si="48"/>
        <v>-17</v>
      </c>
      <c r="M166">
        <v>75</v>
      </c>
      <c r="N166">
        <v>96</v>
      </c>
      <c r="O166">
        <v>98</v>
      </c>
      <c r="P166">
        <v>68</v>
      </c>
      <c r="Q166">
        <v>43</v>
      </c>
      <c r="R166">
        <v>199</v>
      </c>
      <c r="S166">
        <v>125</v>
      </c>
      <c r="T166">
        <v>473</v>
      </c>
      <c r="U166">
        <v>275</v>
      </c>
      <c r="V166">
        <v>116</v>
      </c>
      <c r="W166">
        <v>134</v>
      </c>
      <c r="X166">
        <v>128</v>
      </c>
      <c r="Y166">
        <v>138</v>
      </c>
      <c r="Z166" s="209">
        <f t="shared" si="49"/>
        <v>157.75</v>
      </c>
      <c r="AA166" s="198">
        <f t="shared" si="50"/>
        <v>210.67</v>
      </c>
      <c r="AB166" s="199">
        <f t="shared" si="51"/>
        <v>104.83</v>
      </c>
      <c r="AD166" s="200" t="s">
        <v>262</v>
      </c>
      <c r="AE166">
        <v>13136.3732202684</v>
      </c>
      <c r="AF166">
        <v>22528.136175251038</v>
      </c>
      <c r="AG166">
        <v>9273.1712676442367</v>
      </c>
      <c r="AH166">
        <v>7617.0649556489225</v>
      </c>
      <c r="AI166">
        <v>17492.318975463946</v>
      </c>
      <c r="AJ166">
        <v>8953.1403995923993</v>
      </c>
      <c r="AK166">
        <v>214771.68563913365</v>
      </c>
      <c r="AL166">
        <v>226484.57509853144</v>
      </c>
      <c r="AM166">
        <v>34146.826886741335</v>
      </c>
      <c r="AN166">
        <v>136588.15191116935</v>
      </c>
      <c r="AO166">
        <v>61115.671912982798</v>
      </c>
      <c r="AP166">
        <v>56717.230139941516</v>
      </c>
      <c r="AQ166" s="201">
        <v>75</v>
      </c>
      <c r="AR166" s="201">
        <f t="shared" si="52"/>
        <v>67402.028881864084</v>
      </c>
      <c r="AS166" s="198">
        <f t="shared" si="53"/>
        <v>96071.97960810014</v>
      </c>
      <c r="AT166" s="199">
        <f t="shared" si="54"/>
        <v>12185.079935527701</v>
      </c>
      <c r="AU166">
        <f t="shared" si="55"/>
        <v>12</v>
      </c>
      <c r="AV166" s="210">
        <f t="shared" si="56"/>
        <v>427.27118150151557</v>
      </c>
      <c r="AW166" s="211">
        <f t="shared" si="57"/>
        <v>456.03066221151636</v>
      </c>
      <c r="AX166" s="212">
        <f t="shared" si="58"/>
        <v>116.23657288493467</v>
      </c>
      <c r="AY166" s="131"/>
      <c r="AZ166" s="206">
        <f t="shared" si="59"/>
        <v>3.9232975550900995</v>
      </c>
      <c r="BA166" s="207">
        <f t="shared" si="60"/>
        <v>0.56435689394004307</v>
      </c>
      <c r="BB166" s="131">
        <f t="shared" si="61"/>
        <v>-0.82532029701932241</v>
      </c>
      <c r="BC166" s="131"/>
      <c r="BD166" s="131"/>
    </row>
    <row r="167" spans="1:56" ht="16.5" thickTop="1" thickBot="1">
      <c r="A167" s="192" t="s">
        <v>288</v>
      </c>
      <c r="B167" s="208">
        <v>4.33</v>
      </c>
      <c r="C167" s="208">
        <v>30.635100000000001</v>
      </c>
      <c r="D167" s="194">
        <f t="shared" si="42"/>
        <v>211</v>
      </c>
      <c r="E167" s="194">
        <f t="shared" si="43"/>
        <v>180</v>
      </c>
      <c r="F167" s="195">
        <f t="shared" si="44"/>
        <v>31</v>
      </c>
      <c r="G167" s="208">
        <v>3.33</v>
      </c>
      <c r="H167" s="208">
        <v>33.3874</v>
      </c>
      <c r="I167" s="194">
        <f t="shared" si="45"/>
        <v>209</v>
      </c>
      <c r="J167" s="194">
        <f t="shared" si="46"/>
        <v>167</v>
      </c>
      <c r="K167" s="195">
        <f t="shared" si="47"/>
        <v>42</v>
      </c>
      <c r="L167" s="195">
        <f t="shared" si="48"/>
        <v>-11</v>
      </c>
      <c r="M167">
        <v>75</v>
      </c>
      <c r="N167">
        <v>4</v>
      </c>
      <c r="O167">
        <v>7</v>
      </c>
      <c r="P167">
        <v>4</v>
      </c>
      <c r="Q167">
        <v>2</v>
      </c>
      <c r="R167">
        <v>2</v>
      </c>
      <c r="S167">
        <v>1</v>
      </c>
      <c r="T167">
        <v>5</v>
      </c>
      <c r="U167">
        <v>10</v>
      </c>
      <c r="V167">
        <v>4</v>
      </c>
      <c r="W167">
        <v>3</v>
      </c>
      <c r="X167">
        <v>3</v>
      </c>
      <c r="Y167">
        <v>1</v>
      </c>
      <c r="Z167" s="209">
        <f t="shared" si="49"/>
        <v>3.8333333333333335</v>
      </c>
      <c r="AA167" s="198">
        <f t="shared" si="50"/>
        <v>4.33</v>
      </c>
      <c r="AB167" s="199">
        <f t="shared" si="51"/>
        <v>3.33</v>
      </c>
      <c r="AD167" s="213" t="s">
        <v>288</v>
      </c>
      <c r="AE167">
        <v>1772.1431130717813</v>
      </c>
      <c r="AF167">
        <v>1388.6240417070283</v>
      </c>
      <c r="AG167">
        <v>954.66256970194445</v>
      </c>
      <c r="AH167">
        <v>800.645326994985</v>
      </c>
      <c r="AI167">
        <v>1727.4568288635251</v>
      </c>
      <c r="AJ167">
        <v>270.25511156034469</v>
      </c>
      <c r="AK167">
        <v>17347.549742282434</v>
      </c>
      <c r="AL167">
        <v>13207.348790070328</v>
      </c>
      <c r="AM167">
        <v>2503.0369986338264</v>
      </c>
      <c r="AN167">
        <v>14357.060913529078</v>
      </c>
      <c r="AO167">
        <v>7177.4455119683817</v>
      </c>
      <c r="AP167">
        <v>1390.6074013921429</v>
      </c>
      <c r="AQ167" s="201">
        <v>25</v>
      </c>
      <c r="AR167" s="201">
        <f t="shared" si="52"/>
        <v>5241.4030291479839</v>
      </c>
      <c r="AS167" s="198">
        <f t="shared" si="53"/>
        <v>6593.496900871929</v>
      </c>
      <c r="AT167" s="199">
        <f t="shared" si="54"/>
        <v>978.56786360676836</v>
      </c>
      <c r="AU167">
        <f t="shared" si="55"/>
        <v>12</v>
      </c>
      <c r="AV167" s="210">
        <f t="shared" si="56"/>
        <v>1367.3225293429523</v>
      </c>
      <c r="AW167" s="211">
        <f t="shared" si="57"/>
        <v>1522.7475521644178</v>
      </c>
      <c r="AX167" s="212">
        <f t="shared" si="58"/>
        <v>293.86422330533583</v>
      </c>
      <c r="AY167" s="131"/>
      <c r="AZ167" s="206">
        <f t="shared" si="59"/>
        <v>5.1818065330879923</v>
      </c>
      <c r="BA167" s="207">
        <f t="shared" si="60"/>
        <v>0.7453903760671049</v>
      </c>
      <c r="BB167" s="131">
        <f t="shared" si="61"/>
        <v>-0.42393190271876668</v>
      </c>
      <c r="BC167" s="131"/>
      <c r="BD167" s="131"/>
    </row>
    <row r="168" spans="1:56" ht="16.5" thickTop="1" thickBot="1">
      <c r="A168" s="192" t="s">
        <v>125</v>
      </c>
      <c r="B168" s="208">
        <v>16.329999999999998</v>
      </c>
      <c r="C168" s="208">
        <v>29.753399999999999</v>
      </c>
      <c r="D168" s="194">
        <f t="shared" si="42"/>
        <v>182</v>
      </c>
      <c r="E168" s="194">
        <f t="shared" si="43"/>
        <v>149</v>
      </c>
      <c r="F168" s="195">
        <f t="shared" si="44"/>
        <v>33</v>
      </c>
      <c r="G168" s="208">
        <v>7</v>
      </c>
      <c r="H168" s="208">
        <v>32.730699999999999</v>
      </c>
      <c r="I168" s="194">
        <f t="shared" si="45"/>
        <v>194</v>
      </c>
      <c r="J168" s="194">
        <f t="shared" si="46"/>
        <v>151</v>
      </c>
      <c r="K168" s="195">
        <f t="shared" si="47"/>
        <v>43</v>
      </c>
      <c r="L168" s="195">
        <f t="shared" si="48"/>
        <v>-10</v>
      </c>
      <c r="M168">
        <v>75</v>
      </c>
      <c r="N168">
        <v>8</v>
      </c>
      <c r="O168">
        <v>8</v>
      </c>
      <c r="P168">
        <v>3</v>
      </c>
      <c r="Q168">
        <v>4</v>
      </c>
      <c r="R168">
        <v>13</v>
      </c>
      <c r="S168">
        <v>6</v>
      </c>
      <c r="T168">
        <v>25</v>
      </c>
      <c r="U168">
        <v>34</v>
      </c>
      <c r="V168">
        <v>8</v>
      </c>
      <c r="W168">
        <v>9</v>
      </c>
      <c r="X168">
        <v>10</v>
      </c>
      <c r="Y168">
        <v>12</v>
      </c>
      <c r="Z168" s="209">
        <f t="shared" si="49"/>
        <v>11.666666666666666</v>
      </c>
      <c r="AA168" s="198">
        <f t="shared" si="50"/>
        <v>16.329999999999998</v>
      </c>
      <c r="AB168" s="199">
        <f t="shared" si="51"/>
        <v>7</v>
      </c>
      <c r="AD168" s="213" t="s">
        <v>125</v>
      </c>
      <c r="AE168">
        <v>2506.1888249721924</v>
      </c>
      <c r="AF168">
        <v>4010.1495908504639</v>
      </c>
      <c r="AG168">
        <v>439.2343535767701</v>
      </c>
      <c r="AH168">
        <v>1346.5195707194439</v>
      </c>
      <c r="AI168">
        <v>2885.1566582359301</v>
      </c>
      <c r="AJ168">
        <v>785.88700974815174</v>
      </c>
      <c r="AK168">
        <v>9624.1558046075115</v>
      </c>
      <c r="AL168">
        <v>32520.307355985791</v>
      </c>
      <c r="AM168">
        <v>5218.6607383885494</v>
      </c>
      <c r="AN168">
        <v>15602.318618142206</v>
      </c>
      <c r="AO168">
        <v>9736.9536415562216</v>
      </c>
      <c r="AP168">
        <v>12957.497167944344</v>
      </c>
      <c r="AQ168" s="201">
        <v>50</v>
      </c>
      <c r="AR168" s="201">
        <f t="shared" si="52"/>
        <v>8136.0857778939635</v>
      </c>
      <c r="AS168" s="198">
        <f t="shared" si="53"/>
        <v>12148.815973989103</v>
      </c>
      <c r="AT168" s="199">
        <f t="shared" si="54"/>
        <v>1542.6853222366667</v>
      </c>
      <c r="AU168">
        <f t="shared" si="55"/>
        <v>12</v>
      </c>
      <c r="AV168" s="210">
        <f t="shared" si="56"/>
        <v>697.37878096233976</v>
      </c>
      <c r="AW168" s="211">
        <f t="shared" si="57"/>
        <v>743.95688756822437</v>
      </c>
      <c r="AX168" s="212">
        <f t="shared" si="58"/>
        <v>220.38361746238095</v>
      </c>
      <c r="AY168" s="131"/>
      <c r="AZ168" s="206">
        <f t="shared" si="59"/>
        <v>3.3757358924159431</v>
      </c>
      <c r="BA168" s="207">
        <f t="shared" si="60"/>
        <v>0.48559146897590577</v>
      </c>
      <c r="BB168" s="131">
        <f t="shared" si="61"/>
        <v>-1.0421850187926682</v>
      </c>
      <c r="BC168" s="131"/>
      <c r="BD168" s="131"/>
    </row>
    <row r="169" spans="1:56" ht="16.5" thickTop="1" thickBot="1">
      <c r="A169" s="192" t="s">
        <v>254</v>
      </c>
      <c r="B169" s="208">
        <v>97.83</v>
      </c>
      <c r="C169" s="208">
        <v>27.690100000000001</v>
      </c>
      <c r="D169" s="194">
        <f t="shared" si="42"/>
        <v>125</v>
      </c>
      <c r="E169" s="194">
        <f t="shared" si="43"/>
        <v>92</v>
      </c>
      <c r="F169" s="195">
        <f t="shared" si="44"/>
        <v>33</v>
      </c>
      <c r="G169" s="208">
        <v>85.33</v>
      </c>
      <c r="H169" s="208">
        <v>30.8474</v>
      </c>
      <c r="I169" s="194">
        <f t="shared" si="45"/>
        <v>122</v>
      </c>
      <c r="J169" s="194">
        <f t="shared" si="46"/>
        <v>98</v>
      </c>
      <c r="K169" s="195">
        <f t="shared" si="47"/>
        <v>24</v>
      </c>
      <c r="L169" s="195">
        <f t="shared" si="48"/>
        <v>9</v>
      </c>
      <c r="M169">
        <v>75</v>
      </c>
      <c r="N169">
        <v>51</v>
      </c>
      <c r="O169">
        <v>75</v>
      </c>
      <c r="P169">
        <v>78</v>
      </c>
      <c r="Q169">
        <v>63</v>
      </c>
      <c r="R169">
        <v>150</v>
      </c>
      <c r="S169">
        <v>95</v>
      </c>
      <c r="T169">
        <v>106</v>
      </c>
      <c r="U169">
        <v>84</v>
      </c>
      <c r="V169">
        <v>73</v>
      </c>
      <c r="W169">
        <v>113</v>
      </c>
      <c r="X169">
        <v>112</v>
      </c>
      <c r="Y169">
        <v>99</v>
      </c>
      <c r="Z169" s="209">
        <f t="shared" si="49"/>
        <v>91.583333333333329</v>
      </c>
      <c r="AA169" s="198">
        <f t="shared" si="50"/>
        <v>97.83</v>
      </c>
      <c r="AB169" s="199">
        <f t="shared" si="51"/>
        <v>85.33</v>
      </c>
      <c r="AD169" s="213" t="s">
        <v>254</v>
      </c>
      <c r="AE169">
        <v>7338.5504199611078</v>
      </c>
      <c r="AF169">
        <v>6163.0993794303586</v>
      </c>
      <c r="AG169">
        <v>3538.3157608776291</v>
      </c>
      <c r="AH169">
        <v>4167.6531015302608</v>
      </c>
      <c r="AI169">
        <v>10546.187572539035</v>
      </c>
      <c r="AJ169">
        <v>4831.2409623143421</v>
      </c>
      <c r="AK169">
        <v>86621.905167525925</v>
      </c>
      <c r="AL169">
        <v>98583.137214954913</v>
      </c>
      <c r="AM169">
        <v>41749.285907108482</v>
      </c>
      <c r="AN169">
        <v>45686.263024816297</v>
      </c>
      <c r="AO169">
        <v>29516.923883700929</v>
      </c>
      <c r="AP169">
        <v>35647.158425869544</v>
      </c>
      <c r="AQ169" s="201">
        <v>75</v>
      </c>
      <c r="AR169" s="201">
        <f t="shared" si="52"/>
        <v>31199.143401719066</v>
      </c>
      <c r="AS169" s="198">
        <f t="shared" si="53"/>
        <v>50774.907819103464</v>
      </c>
      <c r="AT169" s="199">
        <f t="shared" si="54"/>
        <v>5691.2431200683568</v>
      </c>
      <c r="AU169">
        <f t="shared" si="55"/>
        <v>12</v>
      </c>
      <c r="AV169" s="210">
        <f t="shared" si="56"/>
        <v>340.66398618801531</v>
      </c>
      <c r="AW169" s="211">
        <f t="shared" si="57"/>
        <v>519.01163057450128</v>
      </c>
      <c r="AX169" s="212">
        <f t="shared" si="58"/>
        <v>66.696860659420565</v>
      </c>
      <c r="AY169" s="131"/>
      <c r="AZ169" s="206">
        <f t="shared" si="59"/>
        <v>7.78165007232906</v>
      </c>
      <c r="BA169" s="207">
        <f t="shared" si="60"/>
        <v>1.1193716007724743</v>
      </c>
      <c r="BB169" s="131">
        <f t="shared" si="61"/>
        <v>0.16268905114489121</v>
      </c>
      <c r="BC169" s="131"/>
      <c r="BD169" s="131"/>
    </row>
    <row r="170" spans="1:56" ht="16.5" thickTop="1" thickBot="1">
      <c r="A170" s="192" t="s">
        <v>249</v>
      </c>
      <c r="B170" s="208">
        <v>10.17</v>
      </c>
      <c r="C170" s="208">
        <v>29.958400000000001</v>
      </c>
      <c r="D170" s="194">
        <f t="shared" si="42"/>
        <v>190</v>
      </c>
      <c r="E170" s="194">
        <f t="shared" si="43"/>
        <v>156</v>
      </c>
      <c r="F170" s="195">
        <f t="shared" si="44"/>
        <v>34</v>
      </c>
      <c r="G170" s="208">
        <v>5.33</v>
      </c>
      <c r="H170" s="208">
        <v>33.055700000000002</v>
      </c>
      <c r="I170" s="194">
        <f t="shared" si="45"/>
        <v>201</v>
      </c>
      <c r="J170" s="194">
        <f t="shared" si="46"/>
        <v>160</v>
      </c>
      <c r="K170" s="195">
        <f t="shared" si="47"/>
        <v>41</v>
      </c>
      <c r="L170" s="195">
        <f t="shared" si="48"/>
        <v>-7</v>
      </c>
      <c r="M170">
        <v>75</v>
      </c>
      <c r="N170">
        <v>5</v>
      </c>
      <c r="O170">
        <v>4</v>
      </c>
      <c r="P170">
        <v>6</v>
      </c>
      <c r="Q170">
        <v>5</v>
      </c>
      <c r="R170">
        <v>6</v>
      </c>
      <c r="S170">
        <v>6</v>
      </c>
      <c r="T170">
        <v>14</v>
      </c>
      <c r="U170">
        <v>11</v>
      </c>
      <c r="V170">
        <v>11</v>
      </c>
      <c r="W170">
        <v>6</v>
      </c>
      <c r="X170">
        <v>11</v>
      </c>
      <c r="Y170">
        <v>8</v>
      </c>
      <c r="Z170" s="209">
        <f t="shared" si="49"/>
        <v>7.75</v>
      </c>
      <c r="AA170" s="198">
        <f t="shared" si="50"/>
        <v>10.17</v>
      </c>
      <c r="AB170" s="199">
        <f t="shared" si="51"/>
        <v>5.33</v>
      </c>
      <c r="AD170" s="213" t="s">
        <v>249</v>
      </c>
      <c r="AE170">
        <v>481.46242559014041</v>
      </c>
      <c r="AF170">
        <v>2401.03436868987</v>
      </c>
      <c r="AG170">
        <v>860.39008258112176</v>
      </c>
      <c r="AH170">
        <v>1140.1591345110883</v>
      </c>
      <c r="AI170">
        <v>2459.9852350286051</v>
      </c>
      <c r="AJ170">
        <v>1250.4035767274277</v>
      </c>
      <c r="AK170">
        <v>17108.720898664364</v>
      </c>
      <c r="AL170">
        <v>23155.275025584153</v>
      </c>
      <c r="AM170">
        <v>6886.0641279436049</v>
      </c>
      <c r="AN170">
        <v>7693.7584435687331</v>
      </c>
      <c r="AO170">
        <v>6335.5526591274065</v>
      </c>
      <c r="AP170">
        <v>10308.161735250769</v>
      </c>
      <c r="AQ170" s="201">
        <v>50</v>
      </c>
      <c r="AR170" s="201">
        <f t="shared" si="52"/>
        <v>6673.4139761056067</v>
      </c>
      <c r="AS170" s="198">
        <f t="shared" si="53"/>
        <v>10539.567860526589</v>
      </c>
      <c r="AT170" s="199">
        <f t="shared" si="54"/>
        <v>1231.5232033976172</v>
      </c>
      <c r="AU170">
        <f t="shared" si="55"/>
        <v>12</v>
      </c>
      <c r="AV170" s="210">
        <f t="shared" si="56"/>
        <v>861.08567433620726</v>
      </c>
      <c r="AW170" s="211">
        <f t="shared" si="57"/>
        <v>1036.3390226673146</v>
      </c>
      <c r="AX170" s="212">
        <f t="shared" si="58"/>
        <v>231.05501001831468</v>
      </c>
      <c r="AY170" s="131"/>
      <c r="AZ170" s="206">
        <f t="shared" si="59"/>
        <v>4.4852480047291277</v>
      </c>
      <c r="BA170" s="207">
        <f t="shared" si="60"/>
        <v>0.64519211121665088</v>
      </c>
      <c r="BB170" s="131">
        <f t="shared" si="61"/>
        <v>-0.63219929616162251</v>
      </c>
      <c r="BC170" s="131"/>
      <c r="BD170" s="131"/>
    </row>
    <row r="171" spans="1:56" ht="16.5" thickTop="1" thickBot="1">
      <c r="A171" s="192" t="s">
        <v>117</v>
      </c>
      <c r="B171" s="208">
        <v>3.5</v>
      </c>
      <c r="C171" s="208">
        <v>30.580100000000002</v>
      </c>
      <c r="D171" s="194">
        <f t="shared" si="42"/>
        <v>214</v>
      </c>
      <c r="E171" s="194">
        <f t="shared" si="43"/>
        <v>178</v>
      </c>
      <c r="F171" s="195">
        <f t="shared" si="44"/>
        <v>36</v>
      </c>
      <c r="G171" s="208">
        <v>2.83</v>
      </c>
      <c r="H171" s="208">
        <v>32.672400000000003</v>
      </c>
      <c r="I171" s="194">
        <f t="shared" si="45"/>
        <v>213</v>
      </c>
      <c r="J171" s="194">
        <f t="shared" si="46"/>
        <v>150</v>
      </c>
      <c r="K171" s="195">
        <f t="shared" si="47"/>
        <v>63</v>
      </c>
      <c r="L171" s="195">
        <f t="shared" si="48"/>
        <v>-27</v>
      </c>
      <c r="M171">
        <v>75</v>
      </c>
      <c r="N171">
        <v>3</v>
      </c>
      <c r="O171">
        <v>2</v>
      </c>
      <c r="P171">
        <v>3</v>
      </c>
      <c r="Q171">
        <v>2</v>
      </c>
      <c r="R171">
        <v>4</v>
      </c>
      <c r="S171">
        <v>3</v>
      </c>
      <c r="T171">
        <v>6</v>
      </c>
      <c r="U171">
        <v>3</v>
      </c>
      <c r="V171">
        <v>3</v>
      </c>
      <c r="W171">
        <v>3</v>
      </c>
      <c r="X171">
        <v>4</v>
      </c>
      <c r="Y171">
        <v>2</v>
      </c>
      <c r="Z171" s="209">
        <f t="shared" si="49"/>
        <v>3.1666666666666665</v>
      </c>
      <c r="AA171" s="198">
        <f t="shared" si="50"/>
        <v>3.5</v>
      </c>
      <c r="AB171" s="199">
        <f t="shared" si="51"/>
        <v>2.83</v>
      </c>
      <c r="AD171" s="213" t="s">
        <v>117</v>
      </c>
      <c r="AE171">
        <v>1288.323691582415</v>
      </c>
      <c r="AF171">
        <v>1963.8109528194238</v>
      </c>
      <c r="AG171">
        <v>1216.7753237175309</v>
      </c>
      <c r="AH171">
        <v>1904.2662389122372</v>
      </c>
      <c r="AI171">
        <v>1668.6133076485908</v>
      </c>
      <c r="AJ171">
        <v>1756.1228959392927</v>
      </c>
      <c r="AK171">
        <v>9491.6572076435405</v>
      </c>
      <c r="AL171">
        <v>16833.566759096353</v>
      </c>
      <c r="AM171">
        <v>6933.960491679326</v>
      </c>
      <c r="AN171">
        <v>10151.97512986473</v>
      </c>
      <c r="AO171">
        <v>948.33617391211828</v>
      </c>
      <c r="AP171">
        <v>9684.7524528454487</v>
      </c>
      <c r="AQ171" s="201">
        <v>50</v>
      </c>
      <c r="AR171" s="201">
        <f>AVERAGE(AE171:AQ171)</f>
        <v>4914.7815865893081</v>
      </c>
      <c r="AS171" s="198">
        <f t="shared" si="53"/>
        <v>6849.7142780357353</v>
      </c>
      <c r="AT171" s="199">
        <f t="shared" si="54"/>
        <v>1606.3027254137387</v>
      </c>
      <c r="AU171">
        <f t="shared" si="55"/>
        <v>12</v>
      </c>
      <c r="AV171" s="210">
        <f t="shared" si="56"/>
        <v>1552.0362905018869</v>
      </c>
      <c r="AW171" s="211">
        <f t="shared" si="57"/>
        <v>1957.0612222959244</v>
      </c>
      <c r="AX171" s="212">
        <f t="shared" si="58"/>
        <v>567.59813618860028</v>
      </c>
      <c r="AY171" s="131"/>
      <c r="AZ171" s="206">
        <f t="shared" si="59"/>
        <v>3.447969782701394</v>
      </c>
      <c r="BA171" s="207">
        <f t="shared" si="60"/>
        <v>0.49598213993223267</v>
      </c>
      <c r="BB171" s="131">
        <f t="shared" si="61"/>
        <v>-1.0116399240637484</v>
      </c>
      <c r="BC171" s="131"/>
      <c r="BD171" s="131"/>
    </row>
    <row r="172" spans="1:56" ht="16.5" thickTop="1" thickBot="1">
      <c r="A172" s="192" t="s">
        <v>79</v>
      </c>
      <c r="B172" s="208">
        <v>18.670000000000002</v>
      </c>
      <c r="C172" s="208">
        <v>29.593399999999999</v>
      </c>
      <c r="D172" s="194">
        <f t="shared" si="42"/>
        <v>181</v>
      </c>
      <c r="E172" s="194">
        <f t="shared" si="43"/>
        <v>144</v>
      </c>
      <c r="F172" s="195">
        <f t="shared" si="44"/>
        <v>37</v>
      </c>
      <c r="G172" s="208">
        <v>1.5</v>
      </c>
      <c r="H172" s="208">
        <v>31.969100000000001</v>
      </c>
      <c r="I172" s="194">
        <f t="shared" si="45"/>
        <v>222</v>
      </c>
      <c r="J172" s="194">
        <f t="shared" si="46"/>
        <v>128</v>
      </c>
      <c r="K172" s="195">
        <f t="shared" si="47"/>
        <v>94</v>
      </c>
      <c r="L172" s="195">
        <f t="shared" si="48"/>
        <v>-57</v>
      </c>
      <c r="M172">
        <v>75</v>
      </c>
      <c r="N172">
        <v>1</v>
      </c>
      <c r="O172">
        <v>2</v>
      </c>
      <c r="P172">
        <v>0</v>
      </c>
      <c r="Q172">
        <v>1</v>
      </c>
      <c r="R172">
        <v>3</v>
      </c>
      <c r="S172">
        <v>2</v>
      </c>
      <c r="T172">
        <v>39</v>
      </c>
      <c r="U172">
        <v>17</v>
      </c>
      <c r="V172">
        <v>11</v>
      </c>
      <c r="W172">
        <v>4</v>
      </c>
      <c r="X172">
        <v>23</v>
      </c>
      <c r="Y172">
        <v>18</v>
      </c>
      <c r="Z172" s="209">
        <f t="shared" si="49"/>
        <v>10.083333333333334</v>
      </c>
      <c r="AA172" s="198">
        <f t="shared" si="50"/>
        <v>18.670000000000002</v>
      </c>
      <c r="AB172" s="199">
        <f t="shared" si="51"/>
        <v>1.5</v>
      </c>
      <c r="AD172" s="200" t="s">
        <v>79</v>
      </c>
      <c r="AE172">
        <v>2454.6122047632953</v>
      </c>
      <c r="AF172">
        <v>6163.0993794303586</v>
      </c>
      <c r="AG172">
        <v>2178.088840827374</v>
      </c>
      <c r="AH172">
        <v>2693.0391414388832</v>
      </c>
      <c r="AI172">
        <v>3702.8847737060601</v>
      </c>
      <c r="AJ172">
        <v>974.27017726680924</v>
      </c>
      <c r="AK172">
        <v>34455.44292656277</v>
      </c>
      <c r="AL172">
        <v>47612.516827653904</v>
      </c>
      <c r="AM172">
        <v>4298.0421063037684</v>
      </c>
      <c r="AN172">
        <v>17798.558962995001</v>
      </c>
      <c r="AO172">
        <v>18296.17890856848</v>
      </c>
      <c r="AP172">
        <v>2723.9782297961369</v>
      </c>
      <c r="AQ172" s="201">
        <v>50</v>
      </c>
      <c r="AR172" s="201">
        <f t="shared" ref="AR172:AR203" si="62">AVERAGE(AE172:AP172)</f>
        <v>11945.892706609402</v>
      </c>
      <c r="AS172" s="198">
        <f t="shared" si="53"/>
        <v>13573.715830544366</v>
      </c>
      <c r="AT172" s="199">
        <f t="shared" si="54"/>
        <v>2615.422118218803</v>
      </c>
      <c r="AU172">
        <f t="shared" si="55"/>
        <v>12</v>
      </c>
      <c r="AV172" s="210">
        <f t="shared" si="56"/>
        <v>1184.7166320604365</v>
      </c>
      <c r="AW172" s="211">
        <f t="shared" si="57"/>
        <v>727.03352065047488</v>
      </c>
      <c r="AX172" s="212">
        <f t="shared" si="58"/>
        <v>1743.6147454792019</v>
      </c>
      <c r="AY172" s="131"/>
      <c r="AZ172" s="206">
        <f t="shared" si="59"/>
        <v>0.4169691283785642</v>
      </c>
      <c r="BA172" s="207">
        <f t="shared" si="60"/>
        <v>5.9980003773945051E-2</v>
      </c>
      <c r="BB172" s="131">
        <f t="shared" si="61"/>
        <v>-4.0593745767936191</v>
      </c>
      <c r="BC172" s="131"/>
      <c r="BD172" s="131"/>
    </row>
    <row r="173" spans="1:56" ht="16.5" thickTop="1" thickBot="1">
      <c r="A173" s="192" t="s">
        <v>291</v>
      </c>
      <c r="B173" s="208">
        <v>50.83</v>
      </c>
      <c r="C173" s="208">
        <v>28.441700000000001</v>
      </c>
      <c r="D173" s="194">
        <f t="shared" si="42"/>
        <v>147</v>
      </c>
      <c r="E173" s="194">
        <f t="shared" si="43"/>
        <v>110</v>
      </c>
      <c r="F173" s="195">
        <f t="shared" si="44"/>
        <v>37</v>
      </c>
      <c r="G173" s="208">
        <v>34.17</v>
      </c>
      <c r="H173" s="208">
        <v>31.4741</v>
      </c>
      <c r="I173" s="194">
        <f t="shared" si="45"/>
        <v>151</v>
      </c>
      <c r="J173" s="194">
        <f t="shared" si="46"/>
        <v>111</v>
      </c>
      <c r="K173" s="195">
        <f t="shared" si="47"/>
        <v>40</v>
      </c>
      <c r="L173" s="195">
        <f t="shared" si="48"/>
        <v>-3</v>
      </c>
      <c r="M173">
        <v>75</v>
      </c>
      <c r="N173">
        <v>24</v>
      </c>
      <c r="O173">
        <v>24</v>
      </c>
      <c r="P173">
        <v>30</v>
      </c>
      <c r="Q173">
        <v>26</v>
      </c>
      <c r="R173">
        <v>60</v>
      </c>
      <c r="S173">
        <v>41</v>
      </c>
      <c r="T173">
        <v>39</v>
      </c>
      <c r="U173">
        <v>46</v>
      </c>
      <c r="V173">
        <v>39</v>
      </c>
      <c r="W173">
        <v>61</v>
      </c>
      <c r="X173">
        <v>77</v>
      </c>
      <c r="Y173">
        <v>43</v>
      </c>
      <c r="Z173" s="209">
        <f t="shared" si="49"/>
        <v>42.5</v>
      </c>
      <c r="AA173" s="198">
        <f t="shared" si="50"/>
        <v>50.83</v>
      </c>
      <c r="AB173" s="199">
        <f t="shared" si="51"/>
        <v>34.17</v>
      </c>
      <c r="AD173" s="213" t="s">
        <v>291</v>
      </c>
      <c r="AE173">
        <v>3878.4900927341077</v>
      </c>
      <c r="AF173">
        <v>2835.6039692628196</v>
      </c>
      <c r="AG173">
        <v>2163.0436822208148</v>
      </c>
      <c r="AH173">
        <v>4314.6250707530007</v>
      </c>
      <c r="AI173">
        <v>4080.2276756482929</v>
      </c>
      <c r="AJ173">
        <v>5989.3266212417302</v>
      </c>
      <c r="AK173">
        <v>58349.969566883185</v>
      </c>
      <c r="AL173">
        <v>48612.957016472428</v>
      </c>
      <c r="AM173">
        <v>21166.042109988466</v>
      </c>
      <c r="AN173">
        <v>55472.026851858551</v>
      </c>
      <c r="AO173">
        <v>10080.326570172678</v>
      </c>
      <c r="AP173">
        <v>22404.477452508188</v>
      </c>
      <c r="AQ173" s="201">
        <v>75</v>
      </c>
      <c r="AR173" s="201">
        <f t="shared" si="62"/>
        <v>19945.593056645357</v>
      </c>
      <c r="AS173" s="198">
        <f t="shared" si="53"/>
        <v>30157.476556187503</v>
      </c>
      <c r="AT173" s="199">
        <f t="shared" si="54"/>
        <v>3685.9686746632779</v>
      </c>
      <c r="AU173">
        <f t="shared" si="55"/>
        <v>12</v>
      </c>
      <c r="AV173" s="210">
        <f t="shared" si="56"/>
        <v>469.30807192106721</v>
      </c>
      <c r="AW173" s="211">
        <f t="shared" si="57"/>
        <v>593.30073885869569</v>
      </c>
      <c r="AX173" s="212">
        <f t="shared" si="58"/>
        <v>107.87148594273566</v>
      </c>
      <c r="AY173" s="131"/>
      <c r="AZ173" s="206">
        <f t="shared" si="59"/>
        <v>5.5000701406269084</v>
      </c>
      <c r="BA173" s="207">
        <f t="shared" si="60"/>
        <v>0.79117182865455482</v>
      </c>
      <c r="BB173" s="131">
        <f t="shared" si="61"/>
        <v>-0.33793703808248249</v>
      </c>
      <c r="BC173" s="131"/>
      <c r="BD173" s="131"/>
    </row>
    <row r="174" spans="1:56" ht="16.5" thickTop="1" thickBot="1">
      <c r="A174" s="192" t="s">
        <v>315</v>
      </c>
      <c r="B174" s="208">
        <v>66.33</v>
      </c>
      <c r="C174" s="208">
        <v>27.9651</v>
      </c>
      <c r="D174" s="194">
        <f t="shared" si="42"/>
        <v>138</v>
      </c>
      <c r="E174" s="194">
        <f t="shared" si="43"/>
        <v>100</v>
      </c>
      <c r="F174" s="195">
        <f t="shared" si="44"/>
        <v>38</v>
      </c>
      <c r="G174" s="208">
        <v>81</v>
      </c>
      <c r="H174" s="208">
        <v>30.819099999999999</v>
      </c>
      <c r="I174" s="194">
        <f t="shared" si="45"/>
        <v>124</v>
      </c>
      <c r="J174" s="194">
        <f t="shared" si="46"/>
        <v>95</v>
      </c>
      <c r="K174" s="195">
        <f t="shared" si="47"/>
        <v>29</v>
      </c>
      <c r="L174" s="195">
        <f t="shared" si="48"/>
        <v>9</v>
      </c>
      <c r="M174">
        <v>75</v>
      </c>
      <c r="N174">
        <v>53</v>
      </c>
      <c r="O174">
        <v>99</v>
      </c>
      <c r="P174">
        <v>102</v>
      </c>
      <c r="Q174">
        <v>74</v>
      </c>
      <c r="R174">
        <v>84</v>
      </c>
      <c r="S174">
        <v>74</v>
      </c>
      <c r="T174">
        <v>68</v>
      </c>
      <c r="U174">
        <v>93</v>
      </c>
      <c r="V174">
        <v>57</v>
      </c>
      <c r="W174">
        <v>42</v>
      </c>
      <c r="X174">
        <v>65</v>
      </c>
      <c r="Y174">
        <v>73</v>
      </c>
      <c r="Z174" s="209">
        <f t="shared" si="49"/>
        <v>73.666666666666671</v>
      </c>
      <c r="AA174" s="198">
        <f t="shared" si="50"/>
        <v>66.33</v>
      </c>
      <c r="AB174" s="199">
        <f t="shared" si="51"/>
        <v>81</v>
      </c>
      <c r="AD174" s="213" t="s">
        <v>315</v>
      </c>
      <c r="AE174">
        <v>5919.5812208976795</v>
      </c>
      <c r="AF174">
        <v>12585.19839667377</v>
      </c>
      <c r="AG174">
        <v>5437.9496764530404</v>
      </c>
      <c r="AH174">
        <v>5130.9828327085888</v>
      </c>
      <c r="AI174">
        <v>8448.2331877710567</v>
      </c>
      <c r="AJ174">
        <v>2177.0790761350936</v>
      </c>
      <c r="AK174">
        <v>92839.059232889776</v>
      </c>
      <c r="AL174">
        <v>80074.389443162785</v>
      </c>
      <c r="AM174">
        <v>22064.874192184256</v>
      </c>
      <c r="AN174">
        <v>35351.23067148788</v>
      </c>
      <c r="AO174">
        <v>30770.382514111861</v>
      </c>
      <c r="AP174">
        <v>30605.418131672417</v>
      </c>
      <c r="AQ174" s="201">
        <v>75</v>
      </c>
      <c r="AR174" s="201">
        <f t="shared" si="62"/>
        <v>27617.03154801235</v>
      </c>
      <c r="AS174" s="198">
        <f t="shared" si="53"/>
        <v>41962.938721348837</v>
      </c>
      <c r="AT174" s="199">
        <f t="shared" si="54"/>
        <v>5803.9850778932123</v>
      </c>
      <c r="AU174">
        <f t="shared" si="55"/>
        <v>12</v>
      </c>
      <c r="AV174" s="210">
        <f t="shared" si="56"/>
        <v>374.89183096849342</v>
      </c>
      <c r="AW174" s="211">
        <f t="shared" si="57"/>
        <v>632.63890730210824</v>
      </c>
      <c r="AX174" s="212">
        <f t="shared" si="58"/>
        <v>71.65413676411373</v>
      </c>
      <c r="AY174" s="131"/>
      <c r="AZ174" s="206">
        <f t="shared" si="59"/>
        <v>8.8290632735519932</v>
      </c>
      <c r="BA174" s="207">
        <f t="shared" si="60"/>
        <v>1.27003946437794</v>
      </c>
      <c r="BB174" s="131">
        <f t="shared" si="61"/>
        <v>0.34487332705866569</v>
      </c>
      <c r="BC174" s="131"/>
      <c r="BD174" s="131"/>
    </row>
    <row r="175" spans="1:56" ht="16.5" thickTop="1" thickBot="1">
      <c r="A175" s="192" t="s">
        <v>250</v>
      </c>
      <c r="B175" s="208">
        <v>42.5</v>
      </c>
      <c r="C175" s="208">
        <v>28.563400000000001</v>
      </c>
      <c r="D175" s="194">
        <f t="shared" si="42"/>
        <v>154</v>
      </c>
      <c r="E175" s="194">
        <f t="shared" si="43"/>
        <v>116</v>
      </c>
      <c r="F175" s="195">
        <f t="shared" si="44"/>
        <v>38</v>
      </c>
      <c r="G175" s="208">
        <v>56.83</v>
      </c>
      <c r="H175" s="208">
        <v>31.4057</v>
      </c>
      <c r="I175" s="194">
        <f t="shared" si="45"/>
        <v>136</v>
      </c>
      <c r="J175" s="194">
        <f t="shared" si="46"/>
        <v>109</v>
      </c>
      <c r="K175" s="195">
        <f t="shared" si="47"/>
        <v>27</v>
      </c>
      <c r="L175" s="195">
        <f t="shared" si="48"/>
        <v>11</v>
      </c>
      <c r="M175">
        <v>75</v>
      </c>
      <c r="N175">
        <v>26</v>
      </c>
      <c r="O175">
        <v>69</v>
      </c>
      <c r="P175">
        <v>46</v>
      </c>
      <c r="Q175">
        <v>40</v>
      </c>
      <c r="R175">
        <v>81</v>
      </c>
      <c r="S175">
        <v>79</v>
      </c>
      <c r="T175">
        <v>42</v>
      </c>
      <c r="U175">
        <v>50</v>
      </c>
      <c r="V175">
        <v>35</v>
      </c>
      <c r="W175">
        <v>21</v>
      </c>
      <c r="X175">
        <v>48</v>
      </c>
      <c r="Y175">
        <v>59</v>
      </c>
      <c r="Z175" s="209">
        <f t="shared" si="49"/>
        <v>49.666666666666664</v>
      </c>
      <c r="AA175" s="198">
        <f t="shared" si="50"/>
        <v>42.5</v>
      </c>
      <c r="AB175" s="199">
        <f t="shared" si="51"/>
        <v>56.83</v>
      </c>
      <c r="AD175" s="213" t="s">
        <v>250</v>
      </c>
      <c r="AE175">
        <v>3353.0990864273213</v>
      </c>
      <c r="AF175">
        <v>8245.780482625054</v>
      </c>
      <c r="AG175">
        <v>2223.8551173522737</v>
      </c>
      <c r="AH175">
        <v>3528.9407272738981</v>
      </c>
      <c r="AI175">
        <v>3070.8747187331128</v>
      </c>
      <c r="AJ175">
        <v>5001.6143069096943</v>
      </c>
      <c r="AK175">
        <v>45464.229510783545</v>
      </c>
      <c r="AL175">
        <v>33667.133518192655</v>
      </c>
      <c r="AM175">
        <v>11989.334010949122</v>
      </c>
      <c r="AN175">
        <v>32081.918998410729</v>
      </c>
      <c r="AO175">
        <v>30557.83595649145</v>
      </c>
      <c r="AP175">
        <v>25206.347452963506</v>
      </c>
      <c r="AQ175" s="201">
        <v>50</v>
      </c>
      <c r="AR175" s="201">
        <f t="shared" si="62"/>
        <v>17032.580323926031</v>
      </c>
      <c r="AS175" s="198">
        <f t="shared" si="53"/>
        <v>27717.856907778914</v>
      </c>
      <c r="AT175" s="199">
        <f t="shared" si="54"/>
        <v>3864.9340863065531</v>
      </c>
      <c r="AU175">
        <f t="shared" si="55"/>
        <v>12</v>
      </c>
      <c r="AV175" s="210">
        <f t="shared" si="56"/>
        <v>342.93785887099392</v>
      </c>
      <c r="AW175" s="211">
        <f t="shared" si="57"/>
        <v>652.18486841832737</v>
      </c>
      <c r="AX175" s="212">
        <f t="shared" si="58"/>
        <v>68.008694110620326</v>
      </c>
      <c r="AY175" s="131"/>
      <c r="AZ175" s="206">
        <f t="shared" si="59"/>
        <v>9.5897278568164914</v>
      </c>
      <c r="BA175" s="207">
        <f t="shared" si="60"/>
        <v>1.3794592306621445</v>
      </c>
      <c r="BB175" s="131">
        <f t="shared" si="61"/>
        <v>0.46410281907559886</v>
      </c>
      <c r="BC175" s="131"/>
      <c r="BD175" s="131"/>
    </row>
    <row r="176" spans="1:56" ht="16.5" thickTop="1" thickBot="1">
      <c r="A176" s="192" t="s">
        <v>34</v>
      </c>
      <c r="B176" s="208">
        <v>849.17</v>
      </c>
      <c r="C176" s="208">
        <v>23.523399999999999</v>
      </c>
      <c r="D176" s="194">
        <f t="shared" si="42"/>
        <v>51</v>
      </c>
      <c r="E176" s="194">
        <f t="shared" si="43"/>
        <v>12</v>
      </c>
      <c r="F176" s="195">
        <f t="shared" si="44"/>
        <v>39</v>
      </c>
      <c r="G176" s="208">
        <v>866.67</v>
      </c>
      <c r="H176" s="208">
        <v>26.569099999999999</v>
      </c>
      <c r="I176" s="194">
        <f t="shared" si="45"/>
        <v>49</v>
      </c>
      <c r="J176" s="194">
        <f t="shared" si="46"/>
        <v>14</v>
      </c>
      <c r="K176" s="195">
        <f t="shared" si="47"/>
        <v>35</v>
      </c>
      <c r="L176" s="195">
        <f t="shared" si="48"/>
        <v>4</v>
      </c>
      <c r="M176">
        <v>75</v>
      </c>
      <c r="N176">
        <v>239</v>
      </c>
      <c r="O176">
        <v>443</v>
      </c>
      <c r="P176">
        <v>703</v>
      </c>
      <c r="Q176">
        <v>693</v>
      </c>
      <c r="R176">
        <v>1491</v>
      </c>
      <c r="S176">
        <v>1631</v>
      </c>
      <c r="T176">
        <v>508</v>
      </c>
      <c r="U176">
        <v>628</v>
      </c>
      <c r="V176">
        <v>475</v>
      </c>
      <c r="W176">
        <v>687</v>
      </c>
      <c r="X176">
        <v>1212</v>
      </c>
      <c r="Y176">
        <v>1585</v>
      </c>
      <c r="Z176" s="209">
        <f t="shared" si="49"/>
        <v>857.91666666666663</v>
      </c>
      <c r="AA176" s="198">
        <f t="shared" si="50"/>
        <v>849.17</v>
      </c>
      <c r="AB176" s="199">
        <f t="shared" si="51"/>
        <v>866.67</v>
      </c>
      <c r="AD176" s="213" t="s">
        <v>34</v>
      </c>
      <c r="AE176">
        <v>79093.932250347207</v>
      </c>
      <c r="AF176">
        <v>117267.22611979909</v>
      </c>
      <c r="AG176">
        <v>76801.511569326132</v>
      </c>
      <c r="AH176">
        <v>112926.10327276461</v>
      </c>
      <c r="AI176">
        <v>156351.54405073987</v>
      </c>
      <c r="AJ176">
        <v>144246.63065290573</v>
      </c>
      <c r="AK176">
        <v>1311189.0521228372</v>
      </c>
      <c r="AL176">
        <v>1363660.6800233668</v>
      </c>
      <c r="AM176">
        <v>513307.53077705886</v>
      </c>
      <c r="AN176">
        <v>1012487.6076524636</v>
      </c>
      <c r="AO176">
        <v>610340.48212499695</v>
      </c>
      <c r="AP176">
        <v>1013910.9078790168</v>
      </c>
      <c r="AQ176" s="201">
        <v>100</v>
      </c>
      <c r="AR176" s="201">
        <f t="shared" si="62"/>
        <v>542631.93404130184</v>
      </c>
      <c r="AS176" s="198">
        <f t="shared" si="53"/>
        <v>911907.5818291828</v>
      </c>
      <c r="AT176" s="199">
        <f t="shared" si="54"/>
        <v>110434.24560000378</v>
      </c>
      <c r="AU176">
        <f t="shared" si="55"/>
        <v>12</v>
      </c>
      <c r="AV176" s="210">
        <f t="shared" si="56"/>
        <v>632.49958314673358</v>
      </c>
      <c r="AW176" s="211">
        <f t="shared" si="57"/>
        <v>1073.8810624835814</v>
      </c>
      <c r="AX176" s="212">
        <f t="shared" si="58"/>
        <v>127.42363944754496</v>
      </c>
      <c r="AY176" s="131"/>
      <c r="AZ176" s="206">
        <f t="shared" si="59"/>
        <v>8.4276439374944534</v>
      </c>
      <c r="BA176" s="207">
        <f t="shared" si="60"/>
        <v>1.2122962607376786</v>
      </c>
      <c r="BB176" s="131">
        <f t="shared" si="61"/>
        <v>0.27774230744711748</v>
      </c>
      <c r="BC176" s="131"/>
      <c r="BD176" s="131"/>
    </row>
    <row r="177" spans="1:56" ht="16.5" thickTop="1" thickBot="1">
      <c r="A177" s="192" t="s">
        <v>95</v>
      </c>
      <c r="B177" s="208">
        <v>11.5</v>
      </c>
      <c r="C177" s="208">
        <v>29.663399999999999</v>
      </c>
      <c r="D177" s="194">
        <f t="shared" si="42"/>
        <v>189</v>
      </c>
      <c r="E177" s="194">
        <f t="shared" si="43"/>
        <v>145</v>
      </c>
      <c r="F177" s="195">
        <f t="shared" si="44"/>
        <v>44</v>
      </c>
      <c r="G177" s="208">
        <v>14.33</v>
      </c>
      <c r="H177" s="208">
        <v>33.319099999999999</v>
      </c>
      <c r="I177" s="194">
        <f t="shared" si="45"/>
        <v>180</v>
      </c>
      <c r="J177" s="194">
        <f t="shared" si="46"/>
        <v>165</v>
      </c>
      <c r="K177" s="195">
        <f t="shared" si="47"/>
        <v>15</v>
      </c>
      <c r="L177" s="214">
        <f t="shared" si="48"/>
        <v>29</v>
      </c>
      <c r="M177">
        <v>75</v>
      </c>
      <c r="N177">
        <v>4</v>
      </c>
      <c r="O177">
        <v>11</v>
      </c>
      <c r="P177">
        <v>14</v>
      </c>
      <c r="Q177">
        <v>12</v>
      </c>
      <c r="R177">
        <v>23</v>
      </c>
      <c r="S177">
        <v>22</v>
      </c>
      <c r="T177">
        <v>10</v>
      </c>
      <c r="U177">
        <v>11</v>
      </c>
      <c r="V177">
        <v>9</v>
      </c>
      <c r="W177">
        <v>7</v>
      </c>
      <c r="X177">
        <v>16</v>
      </c>
      <c r="Y177">
        <v>16</v>
      </c>
      <c r="Z177" s="209">
        <f t="shared" si="49"/>
        <v>12.916666666666666</v>
      </c>
      <c r="AA177" s="198">
        <f t="shared" si="50"/>
        <v>11.5</v>
      </c>
      <c r="AB177" s="199">
        <f t="shared" si="51"/>
        <v>14.33</v>
      </c>
      <c r="AD177" s="213" t="s">
        <v>95</v>
      </c>
      <c r="AE177">
        <v>1939.2450463670502</v>
      </c>
      <c r="AF177">
        <v>1081.9666677631224</v>
      </c>
      <c r="AG177">
        <v>698.85390637765613</v>
      </c>
      <c r="AH177">
        <v>958.75572902915133</v>
      </c>
      <c r="AI177">
        <v>581.82196060771935</v>
      </c>
      <c r="AJ177">
        <v>1426.4150305227438</v>
      </c>
      <c r="AK177">
        <v>14587.492391720793</v>
      </c>
      <c r="AL177">
        <v>10877.453825421668</v>
      </c>
      <c r="AM177">
        <v>21610.785647527366</v>
      </c>
      <c r="AN177">
        <v>14966.74442866436</v>
      </c>
      <c r="AO177">
        <v>6932.9553688888564</v>
      </c>
      <c r="AP177">
        <v>13138.377087789651</v>
      </c>
      <c r="AQ177" s="201">
        <v>50</v>
      </c>
      <c r="AR177" s="201">
        <f t="shared" si="62"/>
        <v>7400.072257556677</v>
      </c>
      <c r="AS177" s="198">
        <f t="shared" si="53"/>
        <v>12930.837474827073</v>
      </c>
      <c r="AT177" s="199">
        <f t="shared" si="54"/>
        <v>1026.0093016209585</v>
      </c>
      <c r="AU177">
        <f t="shared" si="55"/>
        <v>12</v>
      </c>
      <c r="AV177" s="210">
        <f t="shared" si="56"/>
        <v>572.90881993987182</v>
      </c>
      <c r="AW177" s="211">
        <f t="shared" si="57"/>
        <v>1124.4206499849629</v>
      </c>
      <c r="AX177" s="212">
        <f t="shared" si="58"/>
        <v>71.59869515847582</v>
      </c>
      <c r="AY177" s="131"/>
      <c r="AZ177" s="206">
        <f t="shared" si="59"/>
        <v>15.704485221360274</v>
      </c>
      <c r="BA177" s="207">
        <f t="shared" si="60"/>
        <v>2.2590523344209243</v>
      </c>
      <c r="BB177" s="131">
        <f t="shared" si="61"/>
        <v>1.1757176933671025</v>
      </c>
      <c r="BC177" s="131"/>
      <c r="BD177" s="131"/>
    </row>
    <row r="178" spans="1:56" ht="16.5" thickTop="1" thickBot="1">
      <c r="A178" s="192" t="s">
        <v>113</v>
      </c>
      <c r="B178" s="208">
        <v>27.17</v>
      </c>
      <c r="C178" s="208">
        <v>29.115100000000002</v>
      </c>
      <c r="D178" s="194">
        <f t="shared" si="42"/>
        <v>169</v>
      </c>
      <c r="E178" s="194">
        <f t="shared" si="43"/>
        <v>123</v>
      </c>
      <c r="F178" s="195">
        <f t="shared" si="44"/>
        <v>46</v>
      </c>
      <c r="G178" s="208">
        <v>3.33</v>
      </c>
      <c r="H178" s="208">
        <v>32.2224</v>
      </c>
      <c r="I178" s="194">
        <f t="shared" si="45"/>
        <v>209</v>
      </c>
      <c r="J178" s="194">
        <f t="shared" si="46"/>
        <v>135</v>
      </c>
      <c r="K178" s="195">
        <f t="shared" si="47"/>
        <v>74</v>
      </c>
      <c r="L178" s="195">
        <f t="shared" si="48"/>
        <v>-28</v>
      </c>
      <c r="M178">
        <v>75</v>
      </c>
      <c r="N178">
        <v>3</v>
      </c>
      <c r="O178">
        <v>2</v>
      </c>
      <c r="P178">
        <v>4</v>
      </c>
      <c r="Q178">
        <v>2</v>
      </c>
      <c r="R178">
        <v>6</v>
      </c>
      <c r="S178">
        <v>3</v>
      </c>
      <c r="T178">
        <v>25</v>
      </c>
      <c r="U178">
        <v>40</v>
      </c>
      <c r="V178">
        <v>27</v>
      </c>
      <c r="W178">
        <v>26</v>
      </c>
      <c r="X178">
        <v>16</v>
      </c>
      <c r="Y178">
        <v>29</v>
      </c>
      <c r="Z178" s="209">
        <f t="shared" si="49"/>
        <v>15.25</v>
      </c>
      <c r="AA178" s="198">
        <f t="shared" si="50"/>
        <v>27.17</v>
      </c>
      <c r="AB178" s="199">
        <f t="shared" si="51"/>
        <v>3.33</v>
      </c>
      <c r="AD178" s="213" t="s">
        <v>113</v>
      </c>
      <c r="AE178">
        <v>4015.2647504739075</v>
      </c>
      <c r="AF178">
        <v>2997.2845513982538</v>
      </c>
      <c r="AG178">
        <v>3347.450682107969</v>
      </c>
      <c r="AH178">
        <v>1801.5456367243021</v>
      </c>
      <c r="AI178">
        <v>4108.6079034890927</v>
      </c>
      <c r="AJ178">
        <v>374.33291382760808</v>
      </c>
      <c r="AK178">
        <v>54442.446661070833</v>
      </c>
      <c r="AL178">
        <v>38673.38088981351</v>
      </c>
      <c r="AM178">
        <v>13772.128255887237</v>
      </c>
      <c r="AN178">
        <v>14061.596872402286</v>
      </c>
      <c r="AO178">
        <v>14454.737187012543</v>
      </c>
      <c r="AP178">
        <v>7758.163461886712</v>
      </c>
      <c r="AQ178" s="201">
        <v>50</v>
      </c>
      <c r="AR178" s="201">
        <f t="shared" si="62"/>
        <v>13317.244980507856</v>
      </c>
      <c r="AS178" s="198">
        <f t="shared" si="53"/>
        <v>18909.558967562756</v>
      </c>
      <c r="AT178" s="199">
        <f t="shared" si="54"/>
        <v>2194.2741874494736</v>
      </c>
      <c r="AU178">
        <f t="shared" si="55"/>
        <v>12</v>
      </c>
      <c r="AV178" s="210">
        <f t="shared" si="56"/>
        <v>873.26196593494137</v>
      </c>
      <c r="AW178" s="211">
        <f t="shared" si="57"/>
        <v>695.97198997286546</v>
      </c>
      <c r="AX178" s="212">
        <f t="shared" si="58"/>
        <v>658.94119743227429</v>
      </c>
      <c r="AY178" s="131"/>
      <c r="AZ178" s="206">
        <f t="shared" si="59"/>
        <v>1.0561974159225296</v>
      </c>
      <c r="BA178" s="207">
        <f t="shared" si="60"/>
        <v>0.15193145171061329</v>
      </c>
      <c r="BB178" s="131">
        <f t="shared" si="61"/>
        <v>-2.7185075382140189</v>
      </c>
      <c r="BC178" s="131"/>
      <c r="BD178" s="131"/>
    </row>
    <row r="179" spans="1:56" ht="16.5" thickTop="1" thickBot="1">
      <c r="A179" s="192" t="s">
        <v>216</v>
      </c>
      <c r="B179" s="208">
        <v>88.83</v>
      </c>
      <c r="C179" s="208">
        <v>27.453399999999998</v>
      </c>
      <c r="D179" s="194">
        <f t="shared" si="42"/>
        <v>129</v>
      </c>
      <c r="E179" s="194">
        <f t="shared" si="43"/>
        <v>83</v>
      </c>
      <c r="F179" s="195">
        <f t="shared" si="44"/>
        <v>46</v>
      </c>
      <c r="G179" s="208">
        <v>64.67</v>
      </c>
      <c r="H179" s="208">
        <v>31.017399999999999</v>
      </c>
      <c r="I179" s="194">
        <f t="shared" si="45"/>
        <v>132</v>
      </c>
      <c r="J179" s="194">
        <f t="shared" si="46"/>
        <v>100</v>
      </c>
      <c r="K179" s="195">
        <f t="shared" si="47"/>
        <v>32</v>
      </c>
      <c r="L179" s="195">
        <f t="shared" si="48"/>
        <v>14</v>
      </c>
      <c r="M179">
        <v>75</v>
      </c>
      <c r="N179">
        <v>60</v>
      </c>
      <c r="O179">
        <v>60</v>
      </c>
      <c r="P179">
        <v>75</v>
      </c>
      <c r="Q179">
        <v>52</v>
      </c>
      <c r="R179">
        <v>75</v>
      </c>
      <c r="S179">
        <v>66</v>
      </c>
      <c r="T179">
        <v>114</v>
      </c>
      <c r="U179">
        <v>128</v>
      </c>
      <c r="V179">
        <v>53</v>
      </c>
      <c r="W179">
        <v>102</v>
      </c>
      <c r="X179">
        <v>62</v>
      </c>
      <c r="Y179">
        <v>74</v>
      </c>
      <c r="Z179" s="209">
        <f t="shared" si="49"/>
        <v>76.75</v>
      </c>
      <c r="AA179" s="198">
        <f t="shared" si="50"/>
        <v>88.83</v>
      </c>
      <c r="AB179" s="199">
        <f t="shared" si="51"/>
        <v>64.67</v>
      </c>
      <c r="AD179" s="213" t="s">
        <v>216</v>
      </c>
      <c r="AE179">
        <v>2523.6207467958698</v>
      </c>
      <c r="AF179">
        <v>6605.4463618473619</v>
      </c>
      <c r="AG179">
        <v>4207.7902779619299</v>
      </c>
      <c r="AH179">
        <v>7670.045832233227</v>
      </c>
      <c r="AI179">
        <v>5973.8029761181506</v>
      </c>
      <c r="AJ179">
        <v>5214.0116638864511</v>
      </c>
      <c r="AK179">
        <v>107385.84281956663</v>
      </c>
      <c r="AL179">
        <v>94567.266300825446</v>
      </c>
      <c r="AM179">
        <v>39224.403873168369</v>
      </c>
      <c r="AN179">
        <v>72188.070348522466</v>
      </c>
      <c r="AO179">
        <v>25342.210636509721</v>
      </c>
      <c r="AP179">
        <v>62931.707103525347</v>
      </c>
      <c r="AQ179" s="201">
        <v>75</v>
      </c>
      <c r="AR179" s="201">
        <f t="shared" si="62"/>
        <v>36152.851578413414</v>
      </c>
      <c r="AS179" s="198">
        <f t="shared" si="53"/>
        <v>59827.787660528811</v>
      </c>
      <c r="AT179" s="199">
        <f t="shared" si="54"/>
        <v>5058.6197940123639</v>
      </c>
      <c r="AU179">
        <f t="shared" si="55"/>
        <v>12</v>
      </c>
      <c r="AV179" s="210">
        <f t="shared" si="56"/>
        <v>471.04692610310639</v>
      </c>
      <c r="AW179" s="211">
        <f t="shared" si="57"/>
        <v>673.50881076808298</v>
      </c>
      <c r="AX179" s="212">
        <f t="shared" si="58"/>
        <v>78.222047224561067</v>
      </c>
      <c r="AY179" s="131"/>
      <c r="AZ179" s="206">
        <f t="shared" si="59"/>
        <v>8.6102171275901718</v>
      </c>
      <c r="BA179" s="207">
        <f t="shared" si="60"/>
        <v>1.2385589739355254</v>
      </c>
      <c r="BB179" s="131">
        <f t="shared" si="61"/>
        <v>0.30866256408586518</v>
      </c>
      <c r="BC179" s="131"/>
      <c r="BD179" s="131"/>
    </row>
    <row r="180" spans="1:56" ht="16.5" thickTop="1" thickBot="1">
      <c r="A180" s="192" t="s">
        <v>108</v>
      </c>
      <c r="B180" s="208">
        <v>1.5</v>
      </c>
      <c r="C180" s="208">
        <v>30.496700000000001</v>
      </c>
      <c r="D180" s="194">
        <f t="shared" si="42"/>
        <v>223</v>
      </c>
      <c r="E180" s="194">
        <f t="shared" si="43"/>
        <v>174</v>
      </c>
      <c r="F180" s="195">
        <f t="shared" si="44"/>
        <v>49</v>
      </c>
      <c r="G180" s="208">
        <v>2.17</v>
      </c>
      <c r="H180" s="208">
        <v>33.524099999999997</v>
      </c>
      <c r="I180" s="194">
        <f t="shared" si="45"/>
        <v>216</v>
      </c>
      <c r="J180" s="194">
        <f t="shared" si="46"/>
        <v>176</v>
      </c>
      <c r="K180" s="195">
        <f t="shared" si="47"/>
        <v>40</v>
      </c>
      <c r="L180" s="195">
        <f t="shared" si="48"/>
        <v>9</v>
      </c>
      <c r="M180">
        <v>75</v>
      </c>
      <c r="N180">
        <v>0</v>
      </c>
      <c r="O180">
        <v>1</v>
      </c>
      <c r="P180">
        <v>2</v>
      </c>
      <c r="Q180">
        <v>1</v>
      </c>
      <c r="R180">
        <v>5</v>
      </c>
      <c r="S180">
        <v>4</v>
      </c>
      <c r="T180">
        <v>0</v>
      </c>
      <c r="U180">
        <v>1</v>
      </c>
      <c r="V180">
        <v>1</v>
      </c>
      <c r="W180">
        <v>4</v>
      </c>
      <c r="X180">
        <v>3</v>
      </c>
      <c r="Y180">
        <v>0</v>
      </c>
      <c r="Z180" s="209">
        <f t="shared" si="49"/>
        <v>1.8333333333333333</v>
      </c>
      <c r="AA180" s="198">
        <f t="shared" si="50"/>
        <v>1.5</v>
      </c>
      <c r="AB180" s="199">
        <f t="shared" si="51"/>
        <v>2.17</v>
      </c>
      <c r="AD180" s="213" t="s">
        <v>108</v>
      </c>
      <c r="AE180">
        <v>461.84962967193343</v>
      </c>
      <c r="AF180">
        <v>2033.0645965094682</v>
      </c>
      <c r="AG180">
        <v>974.72205962447379</v>
      </c>
      <c r="AH180">
        <v>610.99615171866765</v>
      </c>
      <c r="AI180">
        <v>1403.130948846343</v>
      </c>
      <c r="AJ180">
        <v>633.92928009306524</v>
      </c>
      <c r="AK180">
        <v>15634.487230396442</v>
      </c>
      <c r="AL180">
        <v>22836.489511769341</v>
      </c>
      <c r="AM180">
        <v>3564.4503274912031</v>
      </c>
      <c r="AN180">
        <v>4358.067479038772</v>
      </c>
      <c r="AO180">
        <v>7854.2334148891696</v>
      </c>
      <c r="AP180">
        <v>3353.6105796866977</v>
      </c>
      <c r="AQ180" s="201">
        <v>25</v>
      </c>
      <c r="AR180" s="201">
        <f t="shared" si="62"/>
        <v>5309.9192674779651</v>
      </c>
      <c r="AS180" s="198">
        <f t="shared" si="53"/>
        <v>7257.3548377393627</v>
      </c>
      <c r="AT180" s="199">
        <f t="shared" si="54"/>
        <v>890.10276253405732</v>
      </c>
      <c r="AU180">
        <f t="shared" si="55"/>
        <v>12</v>
      </c>
      <c r="AV180" s="210">
        <f t="shared" si="56"/>
        <v>2896.3196004425267</v>
      </c>
      <c r="AW180" s="211">
        <f t="shared" si="57"/>
        <v>4838.2365584929084</v>
      </c>
      <c r="AX180" s="212">
        <f t="shared" si="58"/>
        <v>410.18560485440429</v>
      </c>
      <c r="AY180" s="131"/>
      <c r="AZ180" s="206">
        <f t="shared" si="59"/>
        <v>11.795237329721125</v>
      </c>
      <c r="BA180" s="207">
        <f t="shared" si="60"/>
        <v>1.6967164506935259</v>
      </c>
      <c r="BB180" s="131">
        <f t="shared" si="61"/>
        <v>0.7627454868852912</v>
      </c>
      <c r="BC180" s="131"/>
      <c r="BD180" s="131"/>
    </row>
    <row r="181" spans="1:56" ht="16.5" thickTop="1" thickBot="1">
      <c r="A181" s="192" t="s">
        <v>230</v>
      </c>
      <c r="B181" s="208">
        <v>232.67</v>
      </c>
      <c r="C181" s="208">
        <v>25.668399999999998</v>
      </c>
      <c r="D181" s="194">
        <f t="shared" si="42"/>
        <v>89</v>
      </c>
      <c r="E181" s="194">
        <f t="shared" si="43"/>
        <v>39</v>
      </c>
      <c r="F181" s="195">
        <f t="shared" si="44"/>
        <v>50</v>
      </c>
      <c r="G181" s="208">
        <v>139.5</v>
      </c>
      <c r="H181" s="208">
        <v>29.0807</v>
      </c>
      <c r="I181" s="194">
        <f t="shared" si="45"/>
        <v>108</v>
      </c>
      <c r="J181" s="194">
        <f t="shared" si="46"/>
        <v>55</v>
      </c>
      <c r="K181" s="195">
        <f t="shared" si="47"/>
        <v>53</v>
      </c>
      <c r="L181" s="195">
        <f t="shared" si="48"/>
        <v>-3</v>
      </c>
      <c r="M181">
        <v>75</v>
      </c>
      <c r="N181">
        <v>105</v>
      </c>
      <c r="O181">
        <v>90</v>
      </c>
      <c r="P181">
        <v>114</v>
      </c>
      <c r="Q181">
        <v>76</v>
      </c>
      <c r="R181">
        <v>291</v>
      </c>
      <c r="S181">
        <v>161</v>
      </c>
      <c r="T181">
        <v>397</v>
      </c>
      <c r="U181">
        <v>293</v>
      </c>
      <c r="V181">
        <v>208</v>
      </c>
      <c r="W181">
        <v>116</v>
      </c>
      <c r="X181">
        <v>238</v>
      </c>
      <c r="Y181">
        <v>144</v>
      </c>
      <c r="Z181" s="209">
        <f t="shared" si="49"/>
        <v>186.08333333333334</v>
      </c>
      <c r="AA181" s="198">
        <f t="shared" si="50"/>
        <v>232.67</v>
      </c>
      <c r="AB181" s="199">
        <f t="shared" si="51"/>
        <v>139.5</v>
      </c>
      <c r="AD181" s="200" t="s">
        <v>230</v>
      </c>
      <c r="AE181">
        <v>19636.897638106333</v>
      </c>
      <c r="AF181">
        <v>17675.217398354467</v>
      </c>
      <c r="AG181">
        <v>7797.7764769958058</v>
      </c>
      <c r="AH181">
        <v>20382.162181516709</v>
      </c>
      <c r="AI181">
        <v>30881.04474342777</v>
      </c>
      <c r="AJ181">
        <v>30961.292850296959</v>
      </c>
      <c r="AK181">
        <v>363713.83608626906</v>
      </c>
      <c r="AL181">
        <v>298848.18851054989</v>
      </c>
      <c r="AM181">
        <v>157988.92471101281</v>
      </c>
      <c r="AN181">
        <v>254882.50397232565</v>
      </c>
      <c r="AO181">
        <v>86430.612092884781</v>
      </c>
      <c r="AP181">
        <v>203053.37171535706</v>
      </c>
      <c r="AQ181" s="201">
        <v>100</v>
      </c>
      <c r="AR181" s="201">
        <f t="shared" si="62"/>
        <v>124354.31903142478</v>
      </c>
      <c r="AS181" s="198">
        <f t="shared" si="53"/>
        <v>206177.60281197846</v>
      </c>
      <c r="AT181" s="199">
        <f t="shared" si="54"/>
        <v>19365.861950169798</v>
      </c>
      <c r="AU181">
        <f t="shared" si="55"/>
        <v>12</v>
      </c>
      <c r="AV181" s="210">
        <f t="shared" si="56"/>
        <v>668.27220258714613</v>
      </c>
      <c r="AW181" s="211">
        <f t="shared" si="57"/>
        <v>886.13745997326032</v>
      </c>
      <c r="AX181" s="212">
        <f t="shared" si="58"/>
        <v>138.82338315533906</v>
      </c>
      <c r="AY181" s="131"/>
      <c r="AZ181" s="206">
        <f t="shared" si="59"/>
        <v>6.3832002925739104</v>
      </c>
      <c r="BA181" s="207">
        <f t="shared" si="60"/>
        <v>0.91820797172022206</v>
      </c>
      <c r="BB181" s="131">
        <f t="shared" si="61"/>
        <v>-0.12310713755794177</v>
      </c>
      <c r="BC181" s="131"/>
      <c r="BD181" s="131"/>
    </row>
    <row r="182" spans="1:56" ht="16.5" thickTop="1" thickBot="1">
      <c r="A182" s="192" t="s">
        <v>368</v>
      </c>
      <c r="B182" s="208">
        <v>64.5</v>
      </c>
      <c r="C182" s="208">
        <v>27.6067</v>
      </c>
      <c r="D182" s="194">
        <f t="shared" si="42"/>
        <v>140</v>
      </c>
      <c r="E182" s="194">
        <f t="shared" si="43"/>
        <v>90</v>
      </c>
      <c r="F182" s="195">
        <f t="shared" si="44"/>
        <v>50</v>
      </c>
      <c r="G182" s="208">
        <v>97.33</v>
      </c>
      <c r="H182" s="208">
        <v>29.982399999999998</v>
      </c>
      <c r="I182" s="194">
        <f t="shared" si="45"/>
        <v>120</v>
      </c>
      <c r="J182" s="194">
        <f t="shared" si="46"/>
        <v>78</v>
      </c>
      <c r="K182" s="195">
        <f t="shared" si="47"/>
        <v>42</v>
      </c>
      <c r="L182" s="195">
        <f t="shared" si="48"/>
        <v>8</v>
      </c>
      <c r="M182">
        <v>75</v>
      </c>
      <c r="N182">
        <v>35</v>
      </c>
      <c r="O182">
        <v>49</v>
      </c>
      <c r="P182">
        <v>81</v>
      </c>
      <c r="Q182">
        <v>61</v>
      </c>
      <c r="R182">
        <v>182</v>
      </c>
      <c r="S182">
        <v>176</v>
      </c>
      <c r="T182">
        <v>62</v>
      </c>
      <c r="U182">
        <v>58</v>
      </c>
      <c r="V182">
        <v>40</v>
      </c>
      <c r="W182">
        <v>31</v>
      </c>
      <c r="X182">
        <v>103</v>
      </c>
      <c r="Y182">
        <v>93</v>
      </c>
      <c r="Z182" s="209">
        <f t="shared" si="49"/>
        <v>80.916666666666671</v>
      </c>
      <c r="AA182" s="198">
        <f t="shared" si="50"/>
        <v>64.5</v>
      </c>
      <c r="AB182" s="199">
        <f t="shared" si="51"/>
        <v>97.33</v>
      </c>
      <c r="AD182" s="213" t="s">
        <v>368</v>
      </c>
      <c r="AE182">
        <v>9549.9628197663824</v>
      </c>
      <c r="AF182">
        <v>10880.372577320495</v>
      </c>
      <c r="AG182">
        <v>8712.355363309498</v>
      </c>
      <c r="AH182">
        <v>7057.8814545478099</v>
      </c>
      <c r="AI182">
        <v>14012.569820433557</v>
      </c>
      <c r="AJ182">
        <v>13855.566664679345</v>
      </c>
      <c r="AK182">
        <v>112724.71079262355</v>
      </c>
      <c r="AL182">
        <v>53196.852662784884</v>
      </c>
      <c r="AM182">
        <v>19612.201936584221</v>
      </c>
      <c r="AN182">
        <v>49648.854767603058</v>
      </c>
      <c r="AO182">
        <v>57022.938194752322</v>
      </c>
      <c r="AP182">
        <v>72792.361999636429</v>
      </c>
      <c r="AQ182" s="201">
        <v>75</v>
      </c>
      <c r="AR182" s="201">
        <f t="shared" si="62"/>
        <v>35755.552421170134</v>
      </c>
      <c r="AS182" s="198">
        <f t="shared" si="53"/>
        <v>53796.626828412991</v>
      </c>
      <c r="AT182" s="199">
        <f t="shared" si="54"/>
        <v>10365.686850168291</v>
      </c>
      <c r="AU182">
        <f t="shared" si="55"/>
        <v>12</v>
      </c>
      <c r="AV182" s="210">
        <f t="shared" si="56"/>
        <v>441.88118337182448</v>
      </c>
      <c r="AW182" s="211">
        <f t="shared" si="57"/>
        <v>834.05622989787582</v>
      </c>
      <c r="AX182" s="212">
        <f t="shared" si="58"/>
        <v>106.50042998220786</v>
      </c>
      <c r="AY182" s="131"/>
      <c r="AZ182" s="206">
        <f t="shared" si="59"/>
        <v>7.8314822769937606</v>
      </c>
      <c r="BA182" s="207">
        <f t="shared" si="60"/>
        <v>1.1265398432643721</v>
      </c>
      <c r="BB182" s="131">
        <f t="shared" si="61"/>
        <v>0.17189833946185348</v>
      </c>
      <c r="BC182" s="131"/>
      <c r="BD182" s="131"/>
    </row>
    <row r="183" spans="1:56" ht="16.5" thickTop="1" thickBot="1">
      <c r="A183" s="192" t="s">
        <v>112</v>
      </c>
      <c r="B183" s="208">
        <v>7.83</v>
      </c>
      <c r="C183" s="208">
        <v>29.753399999999999</v>
      </c>
      <c r="D183" s="194">
        <f t="shared" si="42"/>
        <v>200</v>
      </c>
      <c r="E183" s="194">
        <f t="shared" si="43"/>
        <v>149</v>
      </c>
      <c r="F183" s="195">
        <f t="shared" si="44"/>
        <v>51</v>
      </c>
      <c r="G183" s="208">
        <v>0.83</v>
      </c>
      <c r="H183" s="208">
        <v>32.264099999999999</v>
      </c>
      <c r="I183" s="194">
        <f t="shared" si="45"/>
        <v>224</v>
      </c>
      <c r="J183" s="194">
        <f t="shared" si="46"/>
        <v>136</v>
      </c>
      <c r="K183" s="195">
        <f t="shared" si="47"/>
        <v>88</v>
      </c>
      <c r="L183" s="195">
        <f t="shared" si="48"/>
        <v>-37</v>
      </c>
      <c r="M183">
        <v>75</v>
      </c>
      <c r="N183">
        <v>0</v>
      </c>
      <c r="O183">
        <v>0</v>
      </c>
      <c r="P183">
        <v>0</v>
      </c>
      <c r="Q183">
        <v>0</v>
      </c>
      <c r="R183">
        <v>2</v>
      </c>
      <c r="S183">
        <v>3</v>
      </c>
      <c r="T183">
        <v>15</v>
      </c>
      <c r="U183">
        <v>6</v>
      </c>
      <c r="V183">
        <v>5</v>
      </c>
      <c r="W183">
        <v>1</v>
      </c>
      <c r="X183">
        <v>14</v>
      </c>
      <c r="Y183">
        <v>6</v>
      </c>
      <c r="Z183" s="209">
        <f t="shared" si="49"/>
        <v>4.333333333333333</v>
      </c>
      <c r="AA183" s="198">
        <f t="shared" si="50"/>
        <v>7.83</v>
      </c>
      <c r="AB183" s="199">
        <f t="shared" si="51"/>
        <v>0.83</v>
      </c>
      <c r="AD183" s="213" t="s">
        <v>112</v>
      </c>
      <c r="AE183">
        <v>1390.3953057133613</v>
      </c>
      <c r="AF183">
        <v>6791.1507358502658</v>
      </c>
      <c r="AG183">
        <v>1605.5446652785313</v>
      </c>
      <c r="AH183">
        <v>811.82191925615189</v>
      </c>
      <c r="AI183">
        <v>7354.6141604710901</v>
      </c>
      <c r="AJ183">
        <v>1036.9841263363408</v>
      </c>
      <c r="AK183">
        <v>19115.353808945034</v>
      </c>
      <c r="AL183">
        <v>77884.751052910287</v>
      </c>
      <c r="AM183">
        <v>2351.6602023408336</v>
      </c>
      <c r="AN183">
        <v>8655.9282160831881</v>
      </c>
      <c r="AO183">
        <v>15817.727857127164</v>
      </c>
      <c r="AP183">
        <v>6707.22115937341</v>
      </c>
      <c r="AQ183" s="201">
        <v>50</v>
      </c>
      <c r="AR183" s="201">
        <f t="shared" si="62"/>
        <v>12460.262767473805</v>
      </c>
      <c r="AS183" s="198">
        <f t="shared" si="53"/>
        <v>12148.815973989103</v>
      </c>
      <c r="AT183" s="199">
        <f t="shared" si="54"/>
        <v>2131.7582061140179</v>
      </c>
      <c r="AU183">
        <f t="shared" si="55"/>
        <v>12</v>
      </c>
      <c r="AV183" s="210">
        <f t="shared" si="56"/>
        <v>2875.4452540324169</v>
      </c>
      <c r="AW183" s="211">
        <f t="shared" si="57"/>
        <v>1551.572921326833</v>
      </c>
      <c r="AX183" s="212">
        <f t="shared" si="58"/>
        <v>2568.3833808602626</v>
      </c>
      <c r="AY183" s="131"/>
      <c r="AZ183" s="206">
        <f t="shared" si="59"/>
        <v>0.60410487503121291</v>
      </c>
      <c r="BA183" s="207">
        <f t="shared" si="60"/>
        <v>8.6899029731845975E-2</v>
      </c>
      <c r="BB183" s="131">
        <f t="shared" si="61"/>
        <v>-3.5245161210074176</v>
      </c>
      <c r="BC183" s="131"/>
      <c r="BD183" s="131"/>
    </row>
    <row r="184" spans="1:56" ht="16.5" thickTop="1" thickBot="1">
      <c r="A184" s="192" t="s">
        <v>123</v>
      </c>
      <c r="B184" s="208">
        <v>2.17</v>
      </c>
      <c r="C184" s="208">
        <v>30.406700000000001</v>
      </c>
      <c r="D184" s="194">
        <f t="shared" si="42"/>
        <v>222</v>
      </c>
      <c r="E184" s="194">
        <f t="shared" si="43"/>
        <v>170</v>
      </c>
      <c r="F184" s="195">
        <f t="shared" si="44"/>
        <v>52</v>
      </c>
      <c r="G184" s="208">
        <v>0.83</v>
      </c>
      <c r="H184" s="208">
        <v>33.504100000000001</v>
      </c>
      <c r="I184" s="194">
        <f t="shared" si="45"/>
        <v>224</v>
      </c>
      <c r="J184" s="194">
        <f t="shared" si="46"/>
        <v>174</v>
      </c>
      <c r="K184" s="195">
        <f t="shared" si="47"/>
        <v>50</v>
      </c>
      <c r="L184" s="195">
        <f t="shared" si="48"/>
        <v>2</v>
      </c>
      <c r="M184">
        <v>75</v>
      </c>
      <c r="N184">
        <v>1</v>
      </c>
      <c r="O184">
        <v>1</v>
      </c>
      <c r="P184">
        <v>0</v>
      </c>
      <c r="Q184">
        <v>0</v>
      </c>
      <c r="R184">
        <v>2</v>
      </c>
      <c r="S184">
        <v>1</v>
      </c>
      <c r="T184">
        <v>3</v>
      </c>
      <c r="U184">
        <v>2</v>
      </c>
      <c r="V184">
        <v>1</v>
      </c>
      <c r="W184">
        <v>1</v>
      </c>
      <c r="X184">
        <v>3</v>
      </c>
      <c r="Y184">
        <v>3</v>
      </c>
      <c r="Z184" s="209">
        <f t="shared" si="49"/>
        <v>1.5</v>
      </c>
      <c r="AA184" s="198">
        <f t="shared" si="50"/>
        <v>2.17</v>
      </c>
      <c r="AB184" s="199">
        <f t="shared" si="51"/>
        <v>0.83</v>
      </c>
      <c r="AD184" s="213" t="s">
        <v>123</v>
      </c>
      <c r="AE184">
        <v>804.12691053801314</v>
      </c>
      <c r="AF184">
        <v>2075.7836053821766</v>
      </c>
      <c r="AG184">
        <v>1268.4466136118972</v>
      </c>
      <c r="AH184">
        <v>441.11759090923641</v>
      </c>
      <c r="AI184">
        <v>1556.871266153496</v>
      </c>
      <c r="AJ184">
        <v>371.7472075172771</v>
      </c>
      <c r="AK184">
        <v>10978.887737760733</v>
      </c>
      <c r="AL184">
        <v>15925.524554108935</v>
      </c>
      <c r="AM184">
        <v>7178.4860803375068</v>
      </c>
      <c r="AN184">
        <v>7329.3666411150025</v>
      </c>
      <c r="AO184">
        <v>5749.6353976787268</v>
      </c>
      <c r="AP184">
        <v>4015.8772527595684</v>
      </c>
      <c r="AQ184" s="201">
        <v>25</v>
      </c>
      <c r="AR184" s="201">
        <f t="shared" si="62"/>
        <v>4807.9892381560467</v>
      </c>
      <c r="AS184" s="198">
        <f t="shared" si="53"/>
        <v>7724.512092773417</v>
      </c>
      <c r="AT184" s="199">
        <f t="shared" si="54"/>
        <v>902.52813405869631</v>
      </c>
      <c r="AU184">
        <f t="shared" si="55"/>
        <v>12</v>
      </c>
      <c r="AV184" s="210">
        <f t="shared" si="56"/>
        <v>3205.3261587706979</v>
      </c>
      <c r="AW184" s="211">
        <f t="shared" si="57"/>
        <v>3559.6829920614828</v>
      </c>
      <c r="AX184" s="212">
        <f t="shared" si="58"/>
        <v>1087.383294046622</v>
      </c>
      <c r="AY184" s="131"/>
      <c r="AZ184" s="206">
        <f t="shared" si="59"/>
        <v>3.273623028375181</v>
      </c>
      <c r="BA184" s="207">
        <f t="shared" si="60"/>
        <v>0.4709027796852861</v>
      </c>
      <c r="BB184" s="131">
        <f t="shared" si="61"/>
        <v>-1.0864988561608551</v>
      </c>
      <c r="BC184" s="131"/>
      <c r="BD184" s="131"/>
    </row>
    <row r="185" spans="1:56" ht="16.5" thickTop="1" thickBot="1">
      <c r="A185" s="192" t="s">
        <v>287</v>
      </c>
      <c r="B185" s="208">
        <v>42.83</v>
      </c>
      <c r="C185" s="208">
        <v>27.901700000000002</v>
      </c>
      <c r="D185" s="194">
        <f t="shared" si="42"/>
        <v>153</v>
      </c>
      <c r="E185" s="194">
        <f t="shared" si="43"/>
        <v>98</v>
      </c>
      <c r="F185" s="195">
        <f t="shared" si="44"/>
        <v>55</v>
      </c>
      <c r="G185" s="208">
        <v>23.33</v>
      </c>
      <c r="H185" s="208">
        <v>30.964099999999998</v>
      </c>
      <c r="I185" s="194">
        <f t="shared" si="45"/>
        <v>162</v>
      </c>
      <c r="J185" s="194">
        <f t="shared" si="46"/>
        <v>99</v>
      </c>
      <c r="K185" s="195">
        <f t="shared" si="47"/>
        <v>63</v>
      </c>
      <c r="L185" s="195">
        <f t="shared" si="48"/>
        <v>-8</v>
      </c>
      <c r="M185">
        <v>75</v>
      </c>
      <c r="N185">
        <v>14</v>
      </c>
      <c r="O185">
        <v>22</v>
      </c>
      <c r="P185">
        <v>22</v>
      </c>
      <c r="Q185">
        <v>23</v>
      </c>
      <c r="R185">
        <v>28</v>
      </c>
      <c r="S185">
        <v>31</v>
      </c>
      <c r="T185">
        <v>49</v>
      </c>
      <c r="U185">
        <v>33</v>
      </c>
      <c r="V185">
        <v>50</v>
      </c>
      <c r="W185">
        <v>37</v>
      </c>
      <c r="X185">
        <v>51</v>
      </c>
      <c r="Y185">
        <v>37</v>
      </c>
      <c r="Z185" s="209">
        <f t="shared" si="49"/>
        <v>33.083333333333336</v>
      </c>
      <c r="AA185" s="198">
        <f t="shared" si="50"/>
        <v>42.83</v>
      </c>
      <c r="AB185" s="199">
        <f t="shared" si="51"/>
        <v>23.33</v>
      </c>
      <c r="AD185" s="213" t="s">
        <v>287</v>
      </c>
      <c r="AE185">
        <v>5335.0253137964582</v>
      </c>
      <c r="AF185">
        <v>13964.15194086635</v>
      </c>
      <c r="AG185">
        <v>4541.1660812653372</v>
      </c>
      <c r="AH185">
        <v>4435.9256920780745</v>
      </c>
      <c r="AI185">
        <v>8929.9348903433729</v>
      </c>
      <c r="AJ185">
        <v>1560.9169832846853</v>
      </c>
      <c r="AK185">
        <v>115893.83377170234</v>
      </c>
      <c r="AL185">
        <v>120531.71426024752</v>
      </c>
      <c r="AM185">
        <v>18298.831443515122</v>
      </c>
      <c r="AN185">
        <v>45686.263024816297</v>
      </c>
      <c r="AO185">
        <v>40042.786673572271</v>
      </c>
      <c r="AP185">
        <v>15197.005533138245</v>
      </c>
      <c r="AQ185" s="201">
        <v>75</v>
      </c>
      <c r="AR185" s="201">
        <f t="shared" si="62"/>
        <v>32868.129634052173</v>
      </c>
      <c r="AS185" s="198">
        <f t="shared" si="53"/>
        <v>43848.142104428276</v>
      </c>
      <c r="AT185" s="199">
        <f t="shared" si="54"/>
        <v>5249.0044121189121</v>
      </c>
      <c r="AU185">
        <f t="shared" si="55"/>
        <v>12</v>
      </c>
      <c r="AV185" s="210">
        <f t="shared" si="56"/>
        <v>993.49510228873055</v>
      </c>
      <c r="AW185" s="211">
        <f t="shared" si="57"/>
        <v>1023.7717045161868</v>
      </c>
      <c r="AX185" s="212">
        <f t="shared" si="58"/>
        <v>224.98947330128215</v>
      </c>
      <c r="AY185" s="131"/>
      <c r="AZ185" s="206">
        <f t="shared" si="59"/>
        <v>4.5503093522302702</v>
      </c>
      <c r="BA185" s="207">
        <f t="shared" si="60"/>
        <v>0.65455102918698449</v>
      </c>
      <c r="BB185" s="131">
        <f t="shared" si="61"/>
        <v>-0.61142242497014432</v>
      </c>
      <c r="BC185" s="131"/>
      <c r="BD185" s="131"/>
    </row>
    <row r="186" spans="1:56" ht="16.5" thickTop="1" thickBot="1">
      <c r="A186" s="192" t="s">
        <v>265</v>
      </c>
      <c r="B186" s="208">
        <v>21.33</v>
      </c>
      <c r="C186" s="208">
        <v>28.941700000000001</v>
      </c>
      <c r="D186" s="194">
        <f t="shared" si="42"/>
        <v>178</v>
      </c>
      <c r="E186" s="194">
        <f t="shared" si="43"/>
        <v>121</v>
      </c>
      <c r="F186" s="195">
        <f t="shared" si="44"/>
        <v>57</v>
      </c>
      <c r="G186" s="208">
        <v>22.17</v>
      </c>
      <c r="H186" s="208">
        <v>31.910699999999999</v>
      </c>
      <c r="I186" s="194">
        <f t="shared" si="45"/>
        <v>166</v>
      </c>
      <c r="J186" s="194">
        <f t="shared" si="46"/>
        <v>124</v>
      </c>
      <c r="K186" s="195">
        <f t="shared" si="47"/>
        <v>42</v>
      </c>
      <c r="L186" s="195">
        <f t="shared" si="48"/>
        <v>15</v>
      </c>
      <c r="M186">
        <v>75</v>
      </c>
      <c r="N186">
        <v>12</v>
      </c>
      <c r="O186">
        <v>22</v>
      </c>
      <c r="P186">
        <v>17</v>
      </c>
      <c r="Q186">
        <v>15</v>
      </c>
      <c r="R186">
        <v>36</v>
      </c>
      <c r="S186">
        <v>31</v>
      </c>
      <c r="T186">
        <v>27</v>
      </c>
      <c r="U186">
        <v>27</v>
      </c>
      <c r="V186">
        <v>12</v>
      </c>
      <c r="W186">
        <v>11</v>
      </c>
      <c r="X186">
        <v>25</v>
      </c>
      <c r="Y186">
        <v>26</v>
      </c>
      <c r="Z186" s="209">
        <f t="shared" si="49"/>
        <v>21.75</v>
      </c>
      <c r="AA186" s="198">
        <f t="shared" si="50"/>
        <v>21.33</v>
      </c>
      <c r="AB186" s="199">
        <f t="shared" si="51"/>
        <v>22.17</v>
      </c>
      <c r="AD186" s="213" t="s">
        <v>265</v>
      </c>
      <c r="AE186">
        <v>3618.7592138695713</v>
      </c>
      <c r="AF186">
        <v>3124.5665203307308</v>
      </c>
      <c r="AG186">
        <v>1407.4296394115981</v>
      </c>
      <c r="AH186">
        <v>3008.8979950547091</v>
      </c>
      <c r="AI186">
        <v>3677.3070802355373</v>
      </c>
      <c r="AJ186">
        <v>2317.2180534813097</v>
      </c>
      <c r="AK186">
        <v>50097.267087320863</v>
      </c>
      <c r="AL186">
        <v>37615.85525563694</v>
      </c>
      <c r="AM186">
        <v>4038.1083359521135</v>
      </c>
      <c r="AN186">
        <v>35844.715461599124</v>
      </c>
      <c r="AO186">
        <v>19745.752898263898</v>
      </c>
      <c r="AP186">
        <v>17456.775256796707</v>
      </c>
      <c r="AQ186" s="201">
        <v>50</v>
      </c>
      <c r="AR186" s="201">
        <f t="shared" si="62"/>
        <v>15162.721066496093</v>
      </c>
      <c r="AS186" s="198">
        <f t="shared" si="53"/>
        <v>21324.556176354494</v>
      </c>
      <c r="AT186" s="199">
        <f t="shared" si="54"/>
        <v>2723.465912543847</v>
      </c>
      <c r="AU186">
        <f t="shared" si="55"/>
        <v>12</v>
      </c>
      <c r="AV186" s="210">
        <f t="shared" si="56"/>
        <v>697.13660075844109</v>
      </c>
      <c r="AW186" s="211">
        <f t="shared" si="57"/>
        <v>999.74478088863077</v>
      </c>
      <c r="AX186" s="212">
        <f t="shared" si="58"/>
        <v>122.84465099430973</v>
      </c>
      <c r="AY186" s="131"/>
      <c r="AZ186" s="206">
        <f t="shared" si="59"/>
        <v>8.1382850030233698</v>
      </c>
      <c r="BA186" s="207">
        <f t="shared" si="60"/>
        <v>1.1706726756797385</v>
      </c>
      <c r="BB186" s="131">
        <f t="shared" si="61"/>
        <v>0.22733774946342772</v>
      </c>
      <c r="BC186" s="131"/>
      <c r="BD186" s="131"/>
    </row>
    <row r="187" spans="1:56" ht="16.5" thickTop="1" thickBot="1">
      <c r="A187" s="192" t="s">
        <v>293</v>
      </c>
      <c r="B187" s="208">
        <v>32.67</v>
      </c>
      <c r="C187" s="208">
        <v>28.118400000000001</v>
      </c>
      <c r="D187" s="194">
        <f t="shared" si="42"/>
        <v>164</v>
      </c>
      <c r="E187" s="194">
        <f t="shared" si="43"/>
        <v>106</v>
      </c>
      <c r="F187" s="195">
        <f t="shared" si="44"/>
        <v>58</v>
      </c>
      <c r="G187" s="208">
        <v>28.17</v>
      </c>
      <c r="H187" s="208">
        <v>31.042400000000001</v>
      </c>
      <c r="I187" s="194">
        <f t="shared" si="45"/>
        <v>156</v>
      </c>
      <c r="J187" s="194">
        <f t="shared" si="46"/>
        <v>101</v>
      </c>
      <c r="K187" s="195">
        <f t="shared" si="47"/>
        <v>55</v>
      </c>
      <c r="L187" s="195">
        <f t="shared" si="48"/>
        <v>3</v>
      </c>
      <c r="M187">
        <v>75</v>
      </c>
      <c r="N187">
        <v>12</v>
      </c>
      <c r="O187">
        <v>15</v>
      </c>
      <c r="P187">
        <v>27</v>
      </c>
      <c r="Q187">
        <v>24</v>
      </c>
      <c r="R187">
        <v>55</v>
      </c>
      <c r="S187">
        <v>36</v>
      </c>
      <c r="T187">
        <v>32</v>
      </c>
      <c r="U187">
        <v>36</v>
      </c>
      <c r="V187">
        <v>29</v>
      </c>
      <c r="W187">
        <v>16</v>
      </c>
      <c r="X187">
        <v>50</v>
      </c>
      <c r="Y187">
        <v>33</v>
      </c>
      <c r="Z187" s="209">
        <f t="shared" si="49"/>
        <v>30.416666666666668</v>
      </c>
      <c r="AA187" s="198">
        <f t="shared" si="50"/>
        <v>32.67</v>
      </c>
      <c r="AB187" s="199">
        <f t="shared" si="51"/>
        <v>28.17</v>
      </c>
      <c r="AD187" s="213" t="s">
        <v>293</v>
      </c>
      <c r="AE187">
        <v>4943.3707656466995</v>
      </c>
      <c r="AF187">
        <v>5328.2288737679482</v>
      </c>
      <c r="AG187">
        <v>3324.3281512470189</v>
      </c>
      <c r="AH187">
        <v>4688.8534831162606</v>
      </c>
      <c r="AI187">
        <v>6057.1941580328812</v>
      </c>
      <c r="AJ187">
        <v>6072.9345051668306</v>
      </c>
      <c r="AK187">
        <v>69390.198969129764</v>
      </c>
      <c r="AL187">
        <v>47612.516827653904</v>
      </c>
      <c r="AM187">
        <v>22372.888357539639</v>
      </c>
      <c r="AN187">
        <v>51044.674064211729</v>
      </c>
      <c r="AO187">
        <v>22998.541590714907</v>
      </c>
      <c r="AP187">
        <v>33259.974865875542</v>
      </c>
      <c r="AQ187" s="201">
        <v>75</v>
      </c>
      <c r="AR187" s="201">
        <f t="shared" si="62"/>
        <v>23091.142051008592</v>
      </c>
      <c r="AS187" s="198">
        <f t="shared" si="53"/>
        <v>37732.709887671939</v>
      </c>
      <c r="AT187" s="199">
        <f t="shared" si="54"/>
        <v>4971.715733764071</v>
      </c>
      <c r="AU187">
        <f t="shared" si="55"/>
        <v>12</v>
      </c>
      <c r="AV187" s="210">
        <f t="shared" si="56"/>
        <v>759.1608345537071</v>
      </c>
      <c r="AW187" s="211">
        <f t="shared" si="57"/>
        <v>1154.965102163206</v>
      </c>
      <c r="AX187" s="212">
        <f t="shared" si="58"/>
        <v>176.48973140802522</v>
      </c>
      <c r="AY187" s="131"/>
      <c r="AZ187" s="206">
        <f t="shared" si="59"/>
        <v>6.5440923556796129</v>
      </c>
      <c r="BA187" s="207">
        <f t="shared" si="60"/>
        <v>0.94135190707535066</v>
      </c>
      <c r="BB187" s="131">
        <f t="shared" si="61"/>
        <v>-8.7193946126432539E-2</v>
      </c>
      <c r="BC187" s="131"/>
      <c r="BD187" s="131"/>
    </row>
    <row r="188" spans="1:56" ht="16.5" thickTop="1" thickBot="1">
      <c r="A188" s="192" t="s">
        <v>362</v>
      </c>
      <c r="B188" s="208">
        <v>3.33</v>
      </c>
      <c r="C188" s="208">
        <v>30.020099999999999</v>
      </c>
      <c r="D188" s="194">
        <f t="shared" si="42"/>
        <v>216</v>
      </c>
      <c r="E188" s="194">
        <f t="shared" si="43"/>
        <v>158</v>
      </c>
      <c r="F188" s="195">
        <f t="shared" si="44"/>
        <v>58</v>
      </c>
      <c r="G188" s="208">
        <v>4.83</v>
      </c>
      <c r="H188" s="208">
        <v>32.305700000000002</v>
      </c>
      <c r="I188" s="194">
        <f t="shared" si="45"/>
        <v>203</v>
      </c>
      <c r="J188" s="194">
        <f t="shared" si="46"/>
        <v>139</v>
      </c>
      <c r="K188" s="195">
        <f t="shared" si="47"/>
        <v>64</v>
      </c>
      <c r="L188" s="195">
        <f t="shared" si="48"/>
        <v>-6</v>
      </c>
      <c r="M188">
        <v>75</v>
      </c>
      <c r="N188">
        <v>4</v>
      </c>
      <c r="O188">
        <v>2</v>
      </c>
      <c r="P188">
        <v>8</v>
      </c>
      <c r="Q188">
        <v>3</v>
      </c>
      <c r="R188">
        <v>7</v>
      </c>
      <c r="S188">
        <v>5</v>
      </c>
      <c r="T188">
        <v>3</v>
      </c>
      <c r="U188">
        <v>4</v>
      </c>
      <c r="V188">
        <v>2</v>
      </c>
      <c r="W188">
        <v>3</v>
      </c>
      <c r="X188">
        <v>4</v>
      </c>
      <c r="Y188">
        <v>4</v>
      </c>
      <c r="Z188" s="209">
        <f t="shared" si="49"/>
        <v>4.083333333333333</v>
      </c>
      <c r="AA188" s="198">
        <f t="shared" si="50"/>
        <v>3.33</v>
      </c>
      <c r="AB188" s="199">
        <f t="shared" si="51"/>
        <v>4.83</v>
      </c>
      <c r="AD188" s="213" t="s">
        <v>362</v>
      </c>
      <c r="AE188">
        <v>910.9824186812109</v>
      </c>
      <c r="AF188">
        <v>7964.8989285069965</v>
      </c>
      <c r="AG188">
        <v>2163.0436822208148</v>
      </c>
      <c r="AH188">
        <v>1443.1639426828576</v>
      </c>
      <c r="AI188">
        <v>5573.7552616589974</v>
      </c>
      <c r="AJ188">
        <v>625.20178836371269</v>
      </c>
      <c r="AK188">
        <v>17468.211492876384</v>
      </c>
      <c r="AL188">
        <v>38673.38088981351</v>
      </c>
      <c r="AM188">
        <v>3767.6883008431159</v>
      </c>
      <c r="AN188">
        <v>11501.009028547469</v>
      </c>
      <c r="AO188">
        <v>9211.7194484069132</v>
      </c>
      <c r="AP188">
        <v>3933.2316939703333</v>
      </c>
      <c r="AQ188" s="201">
        <v>50</v>
      </c>
      <c r="AR188" s="201">
        <f t="shared" si="62"/>
        <v>8603.0239063810277</v>
      </c>
      <c r="AS188" s="198">
        <f t="shared" si="53"/>
        <v>10098.322907347432</v>
      </c>
      <c r="AT188" s="199">
        <f t="shared" si="54"/>
        <v>2071.1668940776581</v>
      </c>
      <c r="AU188">
        <f t="shared" si="55"/>
        <v>12</v>
      </c>
      <c r="AV188" s="210">
        <f t="shared" si="56"/>
        <v>2106.8629974810683</v>
      </c>
      <c r="AW188" s="211">
        <f t="shared" si="57"/>
        <v>3032.5294016058356</v>
      </c>
      <c r="AX188" s="212">
        <f t="shared" si="58"/>
        <v>428.81302154816939</v>
      </c>
      <c r="AY188" s="131"/>
      <c r="AZ188" s="206">
        <f t="shared" si="59"/>
        <v>7.0719153785426396</v>
      </c>
      <c r="BA188" s="207">
        <f t="shared" si="60"/>
        <v>1.017277976293973</v>
      </c>
      <c r="BB188" s="131">
        <f t="shared" si="61"/>
        <v>2.4713956701210134E-2</v>
      </c>
      <c r="BC188" s="131"/>
      <c r="BD188" s="131"/>
    </row>
    <row r="189" spans="1:56" ht="16.5" thickTop="1" thickBot="1">
      <c r="A189" s="192" t="s">
        <v>274</v>
      </c>
      <c r="B189" s="208">
        <v>20</v>
      </c>
      <c r="C189" s="208">
        <v>28.936699999999998</v>
      </c>
      <c r="D189" s="194">
        <f t="shared" si="42"/>
        <v>179</v>
      </c>
      <c r="E189" s="194">
        <f t="shared" si="43"/>
        <v>120</v>
      </c>
      <c r="F189" s="195">
        <f t="shared" si="44"/>
        <v>59</v>
      </c>
      <c r="G189" s="208">
        <v>32.67</v>
      </c>
      <c r="H189" s="208">
        <v>31.374099999999999</v>
      </c>
      <c r="I189" s="194">
        <f t="shared" si="45"/>
        <v>152</v>
      </c>
      <c r="J189" s="194">
        <f t="shared" si="46"/>
        <v>108</v>
      </c>
      <c r="K189" s="195">
        <f t="shared" si="47"/>
        <v>44</v>
      </c>
      <c r="L189" s="195">
        <f t="shared" si="48"/>
        <v>15</v>
      </c>
      <c r="M189">
        <v>75</v>
      </c>
      <c r="N189">
        <v>26</v>
      </c>
      <c r="O189">
        <v>44</v>
      </c>
      <c r="P189">
        <v>22</v>
      </c>
      <c r="Q189">
        <v>25</v>
      </c>
      <c r="R189">
        <v>36</v>
      </c>
      <c r="S189">
        <v>43</v>
      </c>
      <c r="T189">
        <v>26</v>
      </c>
      <c r="U189">
        <v>21</v>
      </c>
      <c r="V189">
        <v>19</v>
      </c>
      <c r="W189">
        <v>19</v>
      </c>
      <c r="X189">
        <v>17</v>
      </c>
      <c r="Y189">
        <v>18</v>
      </c>
      <c r="Z189" s="209">
        <f t="shared" si="49"/>
        <v>26.333333333333332</v>
      </c>
      <c r="AA189" s="198">
        <f t="shared" si="50"/>
        <v>20</v>
      </c>
      <c r="AB189" s="199">
        <f t="shared" si="51"/>
        <v>32.67</v>
      </c>
      <c r="AD189" s="213" t="s">
        <v>274</v>
      </c>
      <c r="AE189">
        <v>6433.015284304096</v>
      </c>
      <c r="AF189">
        <v>4180.4436443126397</v>
      </c>
      <c r="AG189">
        <v>1949.4441192489512</v>
      </c>
      <c r="AH189">
        <v>7670.045832233227</v>
      </c>
      <c r="AI189">
        <v>2529.1448335026671</v>
      </c>
      <c r="AJ189">
        <v>3738.3296943228615</v>
      </c>
      <c r="AK189">
        <v>25222.860568125659</v>
      </c>
      <c r="AL189">
        <v>37877.49421979372</v>
      </c>
      <c r="AM189">
        <v>30351.157163341952</v>
      </c>
      <c r="AN189">
        <v>13868.006712964636</v>
      </c>
      <c r="AO189">
        <v>19073.140066406184</v>
      </c>
      <c r="AP189">
        <v>12516.117246458256</v>
      </c>
      <c r="AQ189" s="201">
        <v>50</v>
      </c>
      <c r="AR189" s="201">
        <f t="shared" si="62"/>
        <v>13784.099948751238</v>
      </c>
      <c r="AS189" s="198">
        <f t="shared" si="53"/>
        <v>21398.589672475649</v>
      </c>
      <c r="AT189" s="199">
        <f t="shared" si="54"/>
        <v>3950.5234092441769</v>
      </c>
      <c r="AU189">
        <f t="shared" si="55"/>
        <v>12</v>
      </c>
      <c r="AV189" s="210">
        <f t="shared" si="56"/>
        <v>523.4468334968825</v>
      </c>
      <c r="AW189" s="211">
        <f t="shared" si="57"/>
        <v>1069.9294836237825</v>
      </c>
      <c r="AX189" s="212">
        <f t="shared" si="58"/>
        <v>120.92205109409785</v>
      </c>
      <c r="AY189" s="131"/>
      <c r="AZ189" s="206">
        <f t="shared" si="59"/>
        <v>8.848092419398311</v>
      </c>
      <c r="BA189" s="207">
        <f t="shared" si="60"/>
        <v>1.2727767611272591</v>
      </c>
      <c r="BB189" s="131">
        <f t="shared" si="61"/>
        <v>0.34797939971267283</v>
      </c>
      <c r="BC189" s="131"/>
      <c r="BD189" s="131"/>
    </row>
    <row r="190" spans="1:56" ht="16.5" thickTop="1" thickBot="1">
      <c r="A190" s="192" t="s">
        <v>308</v>
      </c>
      <c r="B190" s="208">
        <v>12.83</v>
      </c>
      <c r="C190" s="208">
        <v>29.1751</v>
      </c>
      <c r="D190" s="194">
        <f t="shared" si="42"/>
        <v>185</v>
      </c>
      <c r="E190" s="194">
        <f t="shared" si="43"/>
        <v>125</v>
      </c>
      <c r="F190" s="195">
        <f t="shared" si="44"/>
        <v>60</v>
      </c>
      <c r="G190" s="208">
        <v>7.17</v>
      </c>
      <c r="H190" s="208">
        <v>32.000700000000002</v>
      </c>
      <c r="I190" s="194">
        <f t="shared" si="45"/>
        <v>193</v>
      </c>
      <c r="J190" s="194">
        <f t="shared" si="46"/>
        <v>129</v>
      </c>
      <c r="K190" s="195">
        <f t="shared" si="47"/>
        <v>64</v>
      </c>
      <c r="L190" s="195">
        <f t="shared" si="48"/>
        <v>-4</v>
      </c>
      <c r="M190">
        <v>75</v>
      </c>
      <c r="N190">
        <v>3</v>
      </c>
      <c r="O190">
        <v>4</v>
      </c>
      <c r="P190">
        <v>12</v>
      </c>
      <c r="Q190">
        <v>9</v>
      </c>
      <c r="R190">
        <v>8</v>
      </c>
      <c r="S190">
        <v>7</v>
      </c>
      <c r="T190">
        <v>17</v>
      </c>
      <c r="U190">
        <v>10</v>
      </c>
      <c r="V190">
        <v>18</v>
      </c>
      <c r="W190">
        <v>5</v>
      </c>
      <c r="X190">
        <v>14</v>
      </c>
      <c r="Y190">
        <v>13</v>
      </c>
      <c r="Z190" s="209">
        <f t="shared" si="49"/>
        <v>10</v>
      </c>
      <c r="AA190" s="198">
        <f t="shared" si="50"/>
        <v>12.83</v>
      </c>
      <c r="AB190" s="199">
        <f t="shared" si="51"/>
        <v>7.17</v>
      </c>
      <c r="AD190" s="213" t="s">
        <v>308</v>
      </c>
      <c r="AE190">
        <v>3306.9359804414212</v>
      </c>
      <c r="AF190">
        <v>9537.7968513292326</v>
      </c>
      <c r="AG190">
        <v>1935.9783250999933</v>
      </c>
      <c r="AH190">
        <v>1463.309760574436</v>
      </c>
      <c r="AI190">
        <v>5535.2545217562556</v>
      </c>
      <c r="AJ190">
        <v>567.3825988786158</v>
      </c>
      <c r="AK190">
        <v>36420.024768909803</v>
      </c>
      <c r="AL190">
        <v>49979.653263272397</v>
      </c>
      <c r="AM190">
        <v>14356.972160674994</v>
      </c>
      <c r="AN190">
        <v>16152.533195959873</v>
      </c>
      <c r="AO190">
        <v>17795.868934159487</v>
      </c>
      <c r="AP190">
        <v>4742.7215647108296</v>
      </c>
      <c r="AQ190" s="201">
        <v>50</v>
      </c>
      <c r="AR190" s="201">
        <f t="shared" si="62"/>
        <v>13482.86932714728</v>
      </c>
      <c r="AS190" s="198">
        <f t="shared" si="53"/>
        <v>18139.261429848244</v>
      </c>
      <c r="AT190" s="199">
        <f t="shared" si="54"/>
        <v>2558.7581815438343</v>
      </c>
      <c r="AU190">
        <f t="shared" si="55"/>
        <v>12</v>
      </c>
      <c r="AV190" s="210">
        <f t="shared" si="56"/>
        <v>1348.286932714728</v>
      </c>
      <c r="AW190" s="211">
        <f t="shared" si="57"/>
        <v>1413.8161675641657</v>
      </c>
      <c r="AX190" s="212">
        <f t="shared" si="58"/>
        <v>356.8700392669225</v>
      </c>
      <c r="AY190" s="131"/>
      <c r="AZ190" s="206">
        <f t="shared" si="59"/>
        <v>3.9617115812479167</v>
      </c>
      <c r="BA190" s="207">
        <f t="shared" si="60"/>
        <v>0.56988265898379575</v>
      </c>
      <c r="BB190" s="131">
        <f t="shared" si="61"/>
        <v>-0.81126320145108088</v>
      </c>
      <c r="BC190" s="131"/>
      <c r="BD190" s="131"/>
    </row>
    <row r="191" spans="1:56" ht="16.5" thickTop="1" thickBot="1">
      <c r="A191" s="192" t="s">
        <v>336</v>
      </c>
      <c r="B191" s="208">
        <v>114</v>
      </c>
      <c r="C191" s="208">
        <v>26.5334</v>
      </c>
      <c r="D191" s="194">
        <f t="shared" si="42"/>
        <v>119</v>
      </c>
      <c r="E191" s="194">
        <f t="shared" si="43"/>
        <v>59</v>
      </c>
      <c r="F191" s="195">
        <f t="shared" si="44"/>
        <v>60</v>
      </c>
      <c r="G191" s="208">
        <v>80.67</v>
      </c>
      <c r="H191" s="208">
        <v>29.2074</v>
      </c>
      <c r="I191" s="194">
        <f t="shared" si="45"/>
        <v>125</v>
      </c>
      <c r="J191" s="194">
        <f t="shared" si="46"/>
        <v>57</v>
      </c>
      <c r="K191" s="195">
        <f t="shared" si="47"/>
        <v>68</v>
      </c>
      <c r="L191" s="195">
        <f t="shared" si="48"/>
        <v>-8</v>
      </c>
      <c r="M191">
        <v>75</v>
      </c>
      <c r="N191">
        <v>67</v>
      </c>
      <c r="O191">
        <v>78</v>
      </c>
      <c r="P191">
        <v>84</v>
      </c>
      <c r="Q191">
        <v>58</v>
      </c>
      <c r="R191">
        <v>109</v>
      </c>
      <c r="S191">
        <v>88</v>
      </c>
      <c r="T191">
        <v>134</v>
      </c>
      <c r="U191">
        <v>150</v>
      </c>
      <c r="V191">
        <v>95</v>
      </c>
      <c r="W191">
        <v>73</v>
      </c>
      <c r="X191">
        <v>113</v>
      </c>
      <c r="Y191">
        <v>119</v>
      </c>
      <c r="Z191" s="209">
        <f t="shared" si="49"/>
        <v>97.333333333333329</v>
      </c>
      <c r="AA191" s="198">
        <f t="shared" si="50"/>
        <v>114</v>
      </c>
      <c r="AB191" s="199">
        <f t="shared" si="51"/>
        <v>80.67</v>
      </c>
      <c r="AD191" s="200" t="s">
        <v>336</v>
      </c>
      <c r="AE191">
        <v>11278.436007068995</v>
      </c>
      <c r="AF191">
        <v>47296.320788186873</v>
      </c>
      <c r="AG191">
        <v>15813.258760267143</v>
      </c>
      <c r="AH191">
        <v>11869.894428829828</v>
      </c>
      <c r="AI191">
        <v>33559.507913910136</v>
      </c>
      <c r="AJ191">
        <v>9268.8722139252059</v>
      </c>
      <c r="AK191">
        <v>188270.08840795339</v>
      </c>
      <c r="AL191">
        <v>292697.98172431678</v>
      </c>
      <c r="AM191">
        <v>63280.084289383529</v>
      </c>
      <c r="AN191">
        <v>90114.573482319029</v>
      </c>
      <c r="AO191">
        <v>84651.895816633463</v>
      </c>
      <c r="AP191">
        <v>79105.997510621644</v>
      </c>
      <c r="AQ191" s="201">
        <v>75</v>
      </c>
      <c r="AR191" s="201">
        <f t="shared" si="62"/>
        <v>77267.242611951326</v>
      </c>
      <c r="AS191" s="198">
        <f t="shared" si="53"/>
        <v>113201.07200583664</v>
      </c>
      <c r="AT191" s="199">
        <f t="shared" si="54"/>
        <v>17737.660213575113</v>
      </c>
      <c r="AU191">
        <f t="shared" si="55"/>
        <v>12</v>
      </c>
      <c r="AV191" s="210">
        <f t="shared" si="56"/>
        <v>793.84153368443151</v>
      </c>
      <c r="AW191" s="211">
        <f t="shared" si="57"/>
        <v>992.99185970032147</v>
      </c>
      <c r="AX191" s="212">
        <f t="shared" si="58"/>
        <v>219.87926383507019</v>
      </c>
      <c r="AY191" s="131"/>
      <c r="AZ191" s="206">
        <f t="shared" si="59"/>
        <v>4.5160777891504917</v>
      </c>
      <c r="BA191" s="207">
        <f t="shared" si="60"/>
        <v>0.64962690137278079</v>
      </c>
      <c r="BB191" s="131">
        <f t="shared" si="61"/>
        <v>-0.62231671840874314</v>
      </c>
      <c r="BC191" s="131"/>
      <c r="BD191" s="131"/>
    </row>
    <row r="192" spans="1:56" ht="16.5" thickTop="1" thickBot="1">
      <c r="A192" s="192" t="s">
        <v>162</v>
      </c>
      <c r="B192" s="208">
        <v>52.83</v>
      </c>
      <c r="C192" s="208">
        <v>27.473400000000002</v>
      </c>
      <c r="D192" s="194">
        <f t="shared" si="42"/>
        <v>144</v>
      </c>
      <c r="E192" s="194">
        <f t="shared" si="43"/>
        <v>84</v>
      </c>
      <c r="F192" s="195">
        <f t="shared" si="44"/>
        <v>60</v>
      </c>
      <c r="G192" s="208">
        <v>18.329999999999998</v>
      </c>
      <c r="H192" s="208">
        <v>31.944099999999999</v>
      </c>
      <c r="I192" s="194">
        <f t="shared" si="45"/>
        <v>175</v>
      </c>
      <c r="J192" s="194">
        <f t="shared" si="46"/>
        <v>126</v>
      </c>
      <c r="K192" s="195">
        <f t="shared" si="47"/>
        <v>49</v>
      </c>
      <c r="L192" s="195">
        <f t="shared" si="48"/>
        <v>11</v>
      </c>
      <c r="M192">
        <v>75</v>
      </c>
      <c r="N192">
        <v>3</v>
      </c>
      <c r="O192">
        <v>2</v>
      </c>
      <c r="P192">
        <v>26</v>
      </c>
      <c r="Q192">
        <v>9</v>
      </c>
      <c r="R192">
        <v>51</v>
      </c>
      <c r="S192">
        <v>19</v>
      </c>
      <c r="T192">
        <v>32</v>
      </c>
      <c r="U192">
        <v>23</v>
      </c>
      <c r="V192">
        <v>64</v>
      </c>
      <c r="W192">
        <v>29</v>
      </c>
      <c r="X192">
        <v>110</v>
      </c>
      <c r="Y192">
        <v>59</v>
      </c>
      <c r="Z192" s="209">
        <f t="shared" si="49"/>
        <v>35.583333333333336</v>
      </c>
      <c r="AA192" s="198">
        <f t="shared" si="50"/>
        <v>52.83</v>
      </c>
      <c r="AB192" s="199">
        <f t="shared" si="51"/>
        <v>18.329999999999998</v>
      </c>
      <c r="AD192" s="213" t="s">
        <v>162</v>
      </c>
      <c r="AE192">
        <v>491.57897459993058</v>
      </c>
      <c r="AF192">
        <v>749.32113784956346</v>
      </c>
      <c r="AG192">
        <v>3562.926693268882</v>
      </c>
      <c r="AH192">
        <v>5202.6086838647834</v>
      </c>
      <c r="AI192">
        <v>8389.8769784775322</v>
      </c>
      <c r="AJ192">
        <v>6200.5397684009477</v>
      </c>
      <c r="AK192">
        <v>59576.026462433649</v>
      </c>
      <c r="AL192">
        <v>37356.023563818657</v>
      </c>
      <c r="AM192">
        <v>60702.314326684005</v>
      </c>
      <c r="AN192">
        <v>111715.73062274855</v>
      </c>
      <c r="AO192">
        <v>44123.351489565139</v>
      </c>
      <c r="AP192">
        <v>63369.431742438537</v>
      </c>
      <c r="AQ192" s="201">
        <v>75</v>
      </c>
      <c r="AR192" s="201">
        <f t="shared" si="62"/>
        <v>33453.310870345849</v>
      </c>
      <c r="AS192" s="198">
        <f t="shared" si="53"/>
        <v>59004.120828297629</v>
      </c>
      <c r="AT192" s="199">
        <f t="shared" si="54"/>
        <v>2661.1388915638317</v>
      </c>
      <c r="AU192">
        <f t="shared" si="55"/>
        <v>12</v>
      </c>
      <c r="AV192" s="210">
        <f t="shared" si="56"/>
        <v>940.13988394414559</v>
      </c>
      <c r="AW192" s="211">
        <f t="shared" si="57"/>
        <v>1116.8677044917213</v>
      </c>
      <c r="AX192" s="212">
        <f t="shared" si="58"/>
        <v>145.17942670833781</v>
      </c>
      <c r="AY192" s="131"/>
      <c r="AZ192" s="206">
        <f t="shared" si="59"/>
        <v>7.6930163578582196</v>
      </c>
      <c r="BA192" s="207">
        <f t="shared" si="60"/>
        <v>1.1066218546482645</v>
      </c>
      <c r="BB192" s="131">
        <f t="shared" si="61"/>
        <v>0.14616232092421796</v>
      </c>
      <c r="BC192" s="131"/>
      <c r="BD192" s="131"/>
    </row>
    <row r="193" spans="1:56" ht="16.5" thickTop="1" thickBot="1">
      <c r="A193" s="192" t="s">
        <v>114</v>
      </c>
      <c r="B193" s="208">
        <v>1.17</v>
      </c>
      <c r="C193" s="208">
        <v>30.148399999999999</v>
      </c>
      <c r="D193" s="194">
        <f t="shared" si="42"/>
        <v>227</v>
      </c>
      <c r="E193" s="194">
        <f t="shared" si="43"/>
        <v>165</v>
      </c>
      <c r="F193" s="195">
        <f t="shared" si="44"/>
        <v>62</v>
      </c>
      <c r="G193" s="208">
        <v>0.17</v>
      </c>
      <c r="H193" s="208">
        <v>33.309100000000001</v>
      </c>
      <c r="I193" s="194">
        <f t="shared" si="45"/>
        <v>228</v>
      </c>
      <c r="J193" s="194">
        <f t="shared" si="46"/>
        <v>164</v>
      </c>
      <c r="K193" s="195">
        <f t="shared" si="47"/>
        <v>64</v>
      </c>
      <c r="L193" s="195">
        <f t="shared" si="48"/>
        <v>-2</v>
      </c>
      <c r="M193">
        <v>75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1</v>
      </c>
      <c r="U193">
        <v>2</v>
      </c>
      <c r="V193">
        <v>0</v>
      </c>
      <c r="W193">
        <v>1</v>
      </c>
      <c r="X193">
        <v>1</v>
      </c>
      <c r="Y193">
        <v>2</v>
      </c>
      <c r="Z193" s="209">
        <f t="shared" si="49"/>
        <v>0.66666666666666663</v>
      </c>
      <c r="AA193" s="198">
        <f t="shared" si="50"/>
        <v>1.17</v>
      </c>
      <c r="AB193" s="199">
        <f t="shared" si="51"/>
        <v>0.17</v>
      </c>
      <c r="AD193" s="213" t="s">
        <v>114</v>
      </c>
      <c r="AE193">
        <v>1003.8161876184768</v>
      </c>
      <c r="AF193">
        <v>3539.7710594174505</v>
      </c>
      <c r="AG193">
        <v>1650.6826696867402</v>
      </c>
      <c r="AH193">
        <v>281.11555669541883</v>
      </c>
      <c r="AI193">
        <v>1788.3754623726559</v>
      </c>
      <c r="AJ193">
        <v>412.47935278763913</v>
      </c>
      <c r="AK193">
        <v>22575.092568993092</v>
      </c>
      <c r="AL193">
        <v>51742.181929220089</v>
      </c>
      <c r="AM193">
        <v>3539.8288705896066</v>
      </c>
      <c r="AN193">
        <v>12072.801055765816</v>
      </c>
      <c r="AO193">
        <v>15278.917978245696</v>
      </c>
      <c r="AP193">
        <v>815.4764805066086</v>
      </c>
      <c r="AQ193" s="201">
        <v>50</v>
      </c>
      <c r="AR193" s="201">
        <f t="shared" si="62"/>
        <v>9558.3782643249415</v>
      </c>
      <c r="AS193" s="198">
        <f t="shared" si="53"/>
        <v>9239.0454867362077</v>
      </c>
      <c r="AT193" s="199">
        <f t="shared" si="54"/>
        <v>1033.1457606770393</v>
      </c>
      <c r="AU193">
        <f t="shared" si="55"/>
        <v>12</v>
      </c>
      <c r="AV193" s="210">
        <f t="shared" si="56"/>
        <v>14337.567396487413</v>
      </c>
      <c r="AW193" s="211">
        <f t="shared" si="57"/>
        <v>7896.6200741335115</v>
      </c>
      <c r="AX193" s="212">
        <f t="shared" si="58"/>
        <v>6077.3280039825841</v>
      </c>
      <c r="AY193" s="131"/>
      <c r="AZ193" s="206">
        <f t="shared" si="59"/>
        <v>1.2993572288608928</v>
      </c>
      <c r="BA193" s="207">
        <f t="shared" si="60"/>
        <v>0.18690940452555979</v>
      </c>
      <c r="BB193" s="131">
        <f t="shared" si="61"/>
        <v>-2.419588933396366</v>
      </c>
      <c r="BC193" s="131"/>
      <c r="BD193" s="131"/>
    </row>
    <row r="194" spans="1:56" ht="16.5" thickTop="1" thickBot="1">
      <c r="A194" s="192" t="s">
        <v>339</v>
      </c>
      <c r="B194" s="208">
        <v>24.67</v>
      </c>
      <c r="C194" s="208">
        <v>28.458400000000001</v>
      </c>
      <c r="D194" s="194">
        <f t="shared" si="42"/>
        <v>174</v>
      </c>
      <c r="E194" s="194">
        <f t="shared" si="43"/>
        <v>111</v>
      </c>
      <c r="F194" s="195">
        <f t="shared" si="44"/>
        <v>63</v>
      </c>
      <c r="G194" s="208">
        <v>18.670000000000002</v>
      </c>
      <c r="H194" s="208">
        <v>31.105699999999999</v>
      </c>
      <c r="I194" s="194">
        <f t="shared" si="45"/>
        <v>174</v>
      </c>
      <c r="J194" s="194">
        <f t="shared" si="46"/>
        <v>103</v>
      </c>
      <c r="K194" s="195">
        <f t="shared" si="47"/>
        <v>71</v>
      </c>
      <c r="L194" s="195">
        <f t="shared" si="48"/>
        <v>-8</v>
      </c>
      <c r="M194">
        <v>75</v>
      </c>
      <c r="N194">
        <v>13</v>
      </c>
      <c r="O194">
        <v>15</v>
      </c>
      <c r="P194">
        <v>16</v>
      </c>
      <c r="Q194">
        <v>10</v>
      </c>
      <c r="R194">
        <v>39</v>
      </c>
      <c r="S194">
        <v>19</v>
      </c>
      <c r="T194">
        <v>32</v>
      </c>
      <c r="U194">
        <v>31</v>
      </c>
      <c r="V194">
        <v>16</v>
      </c>
      <c r="W194">
        <v>16</v>
      </c>
      <c r="X194">
        <v>31</v>
      </c>
      <c r="Y194">
        <v>22</v>
      </c>
      <c r="Z194" s="209">
        <f t="shared" si="49"/>
        <v>21.666666666666668</v>
      </c>
      <c r="AA194" s="198">
        <f t="shared" si="50"/>
        <v>24.67</v>
      </c>
      <c r="AB194" s="199">
        <f t="shared" si="51"/>
        <v>18.670000000000002</v>
      </c>
      <c r="AD194" s="213" t="s">
        <v>339</v>
      </c>
      <c r="AE194">
        <v>4455.2151893959435</v>
      </c>
      <c r="AF194">
        <v>13488.481662309216</v>
      </c>
      <c r="AG194">
        <v>3166.8813148450599</v>
      </c>
      <c r="AH194">
        <v>2427.1027720508591</v>
      </c>
      <c r="AI194">
        <v>9908.3831418785212</v>
      </c>
      <c r="AJ194">
        <v>2535.717120372261</v>
      </c>
      <c r="AK194">
        <v>52587.937065481368</v>
      </c>
      <c r="AL194">
        <v>112460.06593129873</v>
      </c>
      <c r="AM194">
        <v>14257.801309964814</v>
      </c>
      <c r="AN194">
        <v>33676.925615275613</v>
      </c>
      <c r="AO194">
        <v>23809.583408374107</v>
      </c>
      <c r="AP194">
        <v>10379.860670193069</v>
      </c>
      <c r="AQ194" s="201">
        <v>75</v>
      </c>
      <c r="AR194" s="201">
        <f t="shared" si="62"/>
        <v>23596.162933453295</v>
      </c>
      <c r="AS194" s="198">
        <f t="shared" si="53"/>
        <v>29810.399619816555</v>
      </c>
      <c r="AT194" s="199">
        <f t="shared" si="54"/>
        <v>4758.2920083026656</v>
      </c>
      <c r="AU194">
        <f t="shared" si="55"/>
        <v>12</v>
      </c>
      <c r="AV194" s="210">
        <f t="shared" si="56"/>
        <v>1089.0536738516905</v>
      </c>
      <c r="AW194" s="211">
        <f t="shared" si="57"/>
        <v>1208.3664215572173</v>
      </c>
      <c r="AX194" s="212">
        <f t="shared" si="58"/>
        <v>254.86298919671481</v>
      </c>
      <c r="AY194" s="131"/>
      <c r="AZ194" s="206">
        <f t="shared" si="59"/>
        <v>4.7412393041680341</v>
      </c>
      <c r="BA194" s="207">
        <f t="shared" si="60"/>
        <v>0.68201584242704061</v>
      </c>
      <c r="BB194" s="131">
        <f t="shared" si="61"/>
        <v>-0.5521228431372277</v>
      </c>
      <c r="BC194" s="131"/>
      <c r="BD194" s="131"/>
    </row>
    <row r="195" spans="1:56" ht="16.5" thickTop="1" thickBot="1">
      <c r="A195" s="192" t="s">
        <v>263</v>
      </c>
      <c r="B195" s="208">
        <v>107</v>
      </c>
      <c r="C195" s="208">
        <v>26.385100000000001</v>
      </c>
      <c r="D195" s="194">
        <f t="shared" si="42"/>
        <v>121</v>
      </c>
      <c r="E195" s="194">
        <f t="shared" si="43"/>
        <v>57</v>
      </c>
      <c r="F195" s="195">
        <f t="shared" si="44"/>
        <v>64</v>
      </c>
      <c r="G195" s="208">
        <v>97.17</v>
      </c>
      <c r="H195" s="208">
        <v>29.394100000000002</v>
      </c>
      <c r="I195" s="194">
        <f t="shared" si="45"/>
        <v>121</v>
      </c>
      <c r="J195" s="194">
        <f t="shared" si="46"/>
        <v>59</v>
      </c>
      <c r="K195" s="195">
        <f t="shared" si="47"/>
        <v>62</v>
      </c>
      <c r="L195" s="195">
        <f t="shared" si="48"/>
        <v>2</v>
      </c>
      <c r="M195">
        <v>75</v>
      </c>
      <c r="N195">
        <v>52</v>
      </c>
      <c r="O195">
        <v>90</v>
      </c>
      <c r="P195">
        <v>114</v>
      </c>
      <c r="Q195">
        <v>74</v>
      </c>
      <c r="R195">
        <v>121</v>
      </c>
      <c r="S195">
        <v>132</v>
      </c>
      <c r="T195">
        <v>100</v>
      </c>
      <c r="U195">
        <v>138</v>
      </c>
      <c r="V195">
        <v>80</v>
      </c>
      <c r="W195">
        <v>84</v>
      </c>
      <c r="X195">
        <v>107</v>
      </c>
      <c r="Y195">
        <v>133</v>
      </c>
      <c r="Z195" s="209">
        <f t="shared" si="49"/>
        <v>102.08333333333333</v>
      </c>
      <c r="AA195" s="198">
        <f t="shared" si="50"/>
        <v>107</v>
      </c>
      <c r="AB195" s="199">
        <f t="shared" si="51"/>
        <v>97.17</v>
      </c>
      <c r="AD195" s="200" t="s">
        <v>263</v>
      </c>
      <c r="AE195">
        <v>12087.928411290266</v>
      </c>
      <c r="AF195">
        <v>24313.000676147818</v>
      </c>
      <c r="AG195">
        <v>13205.461357493949</v>
      </c>
      <c r="AH195">
        <v>11152.035846654282</v>
      </c>
      <c r="AI195">
        <v>30667.733785953518</v>
      </c>
      <c r="AJ195">
        <v>10795.766776242928</v>
      </c>
      <c r="AK195">
        <v>225449.42158524675</v>
      </c>
      <c r="AL195">
        <v>263794.19143429701</v>
      </c>
      <c r="AM195">
        <v>57031.205239859264</v>
      </c>
      <c r="AN195">
        <v>137538.19763894237</v>
      </c>
      <c r="AO195">
        <v>91358.716238941692</v>
      </c>
      <c r="AP195">
        <v>91500.972596577078</v>
      </c>
      <c r="AQ195" s="201">
        <v>75</v>
      </c>
      <c r="AR195" s="201">
        <f t="shared" si="62"/>
        <v>80741.21929897058</v>
      </c>
      <c r="AS195" s="198">
        <f t="shared" si="53"/>
        <v>125456.53483624471</v>
      </c>
      <c r="AT195" s="199">
        <f t="shared" si="54"/>
        <v>15584.541544252806</v>
      </c>
      <c r="AU195">
        <f t="shared" si="55"/>
        <v>12</v>
      </c>
      <c r="AV195" s="210">
        <f t="shared" si="56"/>
        <v>790.93439313277304</v>
      </c>
      <c r="AW195" s="211">
        <f t="shared" si="57"/>
        <v>1172.4909797779881</v>
      </c>
      <c r="AX195" s="212">
        <f t="shared" si="58"/>
        <v>160.38429087426991</v>
      </c>
      <c r="AY195" s="131"/>
      <c r="AZ195" s="206">
        <f t="shared" si="59"/>
        <v>7.3105101091050066</v>
      </c>
      <c r="BA195" s="207">
        <f t="shared" si="60"/>
        <v>1.0515992530158826</v>
      </c>
      <c r="BB195" s="131">
        <f t="shared" si="61"/>
        <v>7.2585022277169564E-2</v>
      </c>
      <c r="BC195" s="131"/>
      <c r="BD195" s="131"/>
    </row>
    <row r="196" spans="1:56" ht="16.5" thickTop="1" thickBot="1">
      <c r="A196" s="192" t="s">
        <v>82</v>
      </c>
      <c r="B196" s="208">
        <v>2.83</v>
      </c>
      <c r="C196" s="208">
        <v>29.9451</v>
      </c>
      <c r="D196" s="194">
        <f t="shared" si="42"/>
        <v>218</v>
      </c>
      <c r="E196" s="194">
        <f t="shared" si="43"/>
        <v>153</v>
      </c>
      <c r="F196" s="195">
        <f t="shared" si="44"/>
        <v>65</v>
      </c>
      <c r="G196" s="208">
        <v>4.5</v>
      </c>
      <c r="H196" s="208">
        <v>31.5791</v>
      </c>
      <c r="I196" s="194">
        <f t="shared" si="45"/>
        <v>205</v>
      </c>
      <c r="J196" s="194">
        <f t="shared" si="46"/>
        <v>114</v>
      </c>
      <c r="K196" s="195">
        <f t="shared" si="47"/>
        <v>91</v>
      </c>
      <c r="L196" s="195">
        <f t="shared" si="48"/>
        <v>-26</v>
      </c>
      <c r="M196">
        <v>75</v>
      </c>
      <c r="N196">
        <v>2</v>
      </c>
      <c r="O196">
        <v>3</v>
      </c>
      <c r="P196">
        <v>6</v>
      </c>
      <c r="Q196">
        <v>4</v>
      </c>
      <c r="R196">
        <v>6</v>
      </c>
      <c r="S196">
        <v>6</v>
      </c>
      <c r="T196">
        <v>3</v>
      </c>
      <c r="U196">
        <v>3</v>
      </c>
      <c r="V196">
        <v>2</v>
      </c>
      <c r="W196">
        <v>2</v>
      </c>
      <c r="X196">
        <v>5</v>
      </c>
      <c r="Y196">
        <v>2</v>
      </c>
      <c r="Z196" s="209">
        <f t="shared" si="49"/>
        <v>3.6666666666666665</v>
      </c>
      <c r="AA196" s="198">
        <f t="shared" si="50"/>
        <v>2.83</v>
      </c>
      <c r="AB196" s="199">
        <f t="shared" si="51"/>
        <v>4.5</v>
      </c>
      <c r="AD196" s="213" t="s">
        <v>82</v>
      </c>
      <c r="AE196">
        <v>2594.5693830169448</v>
      </c>
      <c r="AF196">
        <v>11342.41587705128</v>
      </c>
      <c r="AG196">
        <v>4064.4574939802224</v>
      </c>
      <c r="AH196">
        <v>2264.5669601738969</v>
      </c>
      <c r="AI196">
        <v>5346.7034324098768</v>
      </c>
      <c r="AJ196">
        <v>1119.1425499490517</v>
      </c>
      <c r="AK196">
        <v>23697.451304007198</v>
      </c>
      <c r="AL196">
        <v>37877.49421979372</v>
      </c>
      <c r="AM196">
        <v>4268.3533608426733</v>
      </c>
      <c r="AN196">
        <v>12156.774027833973</v>
      </c>
      <c r="AO196">
        <v>7963.8744275105055</v>
      </c>
      <c r="AP196">
        <v>3906.0628780970474</v>
      </c>
      <c r="AQ196" s="201">
        <v>50</v>
      </c>
      <c r="AR196" s="201">
        <f t="shared" si="62"/>
        <v>9716.8221595555333</v>
      </c>
      <c r="AS196" s="198">
        <f t="shared" si="53"/>
        <v>10637.179879089959</v>
      </c>
      <c r="AT196" s="199">
        <f t="shared" si="54"/>
        <v>3427.2318920191965</v>
      </c>
      <c r="AU196">
        <f t="shared" si="55"/>
        <v>12</v>
      </c>
      <c r="AV196" s="210">
        <f t="shared" si="56"/>
        <v>2650.042407151509</v>
      </c>
      <c r="AW196" s="211">
        <f t="shared" si="57"/>
        <v>3758.720805332141</v>
      </c>
      <c r="AX196" s="212">
        <f t="shared" si="58"/>
        <v>761.607087115377</v>
      </c>
      <c r="AY196" s="131"/>
      <c r="AZ196" s="206">
        <f t="shared" si="59"/>
        <v>4.9352492498047447</v>
      </c>
      <c r="BA196" s="207">
        <f t="shared" si="60"/>
        <v>0.70992370533459825</v>
      </c>
      <c r="BB196" s="131">
        <f t="shared" si="61"/>
        <v>-0.49426410667814513</v>
      </c>
      <c r="BC196" s="131"/>
      <c r="BD196" s="131"/>
    </row>
    <row r="197" spans="1:56" ht="16.5" thickTop="1" thickBot="1">
      <c r="A197" s="192" t="s">
        <v>270</v>
      </c>
      <c r="B197" s="208">
        <v>4</v>
      </c>
      <c r="C197" s="208">
        <v>29.723400000000002</v>
      </c>
      <c r="D197" s="194">
        <f t="shared" si="42"/>
        <v>212</v>
      </c>
      <c r="E197" s="194">
        <f t="shared" si="43"/>
        <v>146</v>
      </c>
      <c r="F197" s="195">
        <f t="shared" si="44"/>
        <v>66</v>
      </c>
      <c r="G197" s="208">
        <v>2.83</v>
      </c>
      <c r="H197" s="208">
        <v>32.5107</v>
      </c>
      <c r="I197" s="194">
        <f t="shared" si="45"/>
        <v>213</v>
      </c>
      <c r="J197" s="194">
        <f t="shared" si="46"/>
        <v>147</v>
      </c>
      <c r="K197" s="195">
        <f t="shared" si="47"/>
        <v>66</v>
      </c>
      <c r="L197" s="195">
        <f t="shared" si="48"/>
        <v>0</v>
      </c>
      <c r="M197">
        <v>75</v>
      </c>
      <c r="N197">
        <v>1</v>
      </c>
      <c r="O197">
        <v>2</v>
      </c>
      <c r="P197">
        <v>4</v>
      </c>
      <c r="Q197">
        <v>1</v>
      </c>
      <c r="R197">
        <v>5</v>
      </c>
      <c r="S197">
        <v>4</v>
      </c>
      <c r="T197">
        <v>6</v>
      </c>
      <c r="U197">
        <v>5</v>
      </c>
      <c r="V197">
        <v>4</v>
      </c>
      <c r="W197">
        <v>2</v>
      </c>
      <c r="X197">
        <v>4</v>
      </c>
      <c r="Y197">
        <v>3</v>
      </c>
      <c r="Z197" s="209">
        <f t="shared" si="49"/>
        <v>3.4166666666666665</v>
      </c>
      <c r="AA197" s="198">
        <f t="shared" si="50"/>
        <v>4</v>
      </c>
      <c r="AB197" s="199">
        <f t="shared" si="51"/>
        <v>2.83</v>
      </c>
      <c r="AD197" s="213" t="s">
        <v>270</v>
      </c>
      <c r="AE197">
        <v>2471.6853828233543</v>
      </c>
      <c r="AF197">
        <v>3234.7541207075074</v>
      </c>
      <c r="AG197">
        <v>1397.7078127553148</v>
      </c>
      <c r="AH197">
        <v>1337.2184806405726</v>
      </c>
      <c r="AI197">
        <v>2673.3517162049334</v>
      </c>
      <c r="AJ197">
        <v>842.2928416000708</v>
      </c>
      <c r="AK197">
        <v>31052.983877025879</v>
      </c>
      <c r="AL197">
        <v>37615.85525563694</v>
      </c>
      <c r="AM197">
        <v>3564.4503274912031</v>
      </c>
      <c r="AN197">
        <v>17432.269916155088</v>
      </c>
      <c r="AO197">
        <v>9084.8989846364038</v>
      </c>
      <c r="AP197">
        <v>5524.0070976869347</v>
      </c>
      <c r="AQ197" s="201">
        <v>50</v>
      </c>
      <c r="AR197" s="201">
        <f t="shared" si="62"/>
        <v>9685.9563177803484</v>
      </c>
      <c r="AS197" s="198">
        <f t="shared" si="53"/>
        <v>12404.08842242812</v>
      </c>
      <c r="AT197" s="199">
        <f t="shared" si="54"/>
        <v>1796.8174081609595</v>
      </c>
      <c r="AU197">
        <f t="shared" si="55"/>
        <v>12</v>
      </c>
      <c r="AV197" s="210">
        <f t="shared" si="56"/>
        <v>2834.9140442283947</v>
      </c>
      <c r="AW197" s="211">
        <f t="shared" si="57"/>
        <v>3101.02210560703</v>
      </c>
      <c r="AX197" s="212">
        <f t="shared" si="58"/>
        <v>634.91781207101042</v>
      </c>
      <c r="AY197" s="131"/>
      <c r="AZ197" s="206">
        <f t="shared" si="59"/>
        <v>4.8841315311220246</v>
      </c>
      <c r="BA197" s="207">
        <f t="shared" si="60"/>
        <v>0.70257054475067759</v>
      </c>
      <c r="BB197" s="131">
        <f t="shared" si="61"/>
        <v>-0.50928500200614546</v>
      </c>
      <c r="BC197" s="131"/>
      <c r="BD197" s="131"/>
    </row>
    <row r="198" spans="1:56" ht="16.5" thickTop="1" thickBot="1">
      <c r="A198" s="192" t="s">
        <v>206</v>
      </c>
      <c r="B198" s="208">
        <v>27.17</v>
      </c>
      <c r="C198" s="208">
        <v>27.993400000000001</v>
      </c>
      <c r="D198" s="194">
        <f t="shared" si="42"/>
        <v>169</v>
      </c>
      <c r="E198" s="194">
        <f t="shared" si="43"/>
        <v>102</v>
      </c>
      <c r="F198" s="195">
        <f t="shared" si="44"/>
        <v>67</v>
      </c>
      <c r="G198" s="208">
        <v>22</v>
      </c>
      <c r="H198" s="208">
        <v>31.674099999999999</v>
      </c>
      <c r="I198" s="194">
        <f t="shared" si="45"/>
        <v>167</v>
      </c>
      <c r="J198" s="194">
        <f t="shared" si="46"/>
        <v>116</v>
      </c>
      <c r="K198" s="195">
        <f t="shared" si="47"/>
        <v>51</v>
      </c>
      <c r="L198" s="195">
        <f t="shared" si="48"/>
        <v>16</v>
      </c>
      <c r="M198">
        <v>75</v>
      </c>
      <c r="N198">
        <v>11</v>
      </c>
      <c r="O198">
        <v>21</v>
      </c>
      <c r="P198">
        <v>18</v>
      </c>
      <c r="Q198">
        <v>11</v>
      </c>
      <c r="R198">
        <v>40</v>
      </c>
      <c r="S198">
        <v>31</v>
      </c>
      <c r="T198">
        <v>32</v>
      </c>
      <c r="U198">
        <v>36</v>
      </c>
      <c r="V198">
        <v>17</v>
      </c>
      <c r="W198">
        <v>17</v>
      </c>
      <c r="X198">
        <v>30</v>
      </c>
      <c r="Y198">
        <v>31</v>
      </c>
      <c r="Z198" s="209">
        <f t="shared" si="49"/>
        <v>24.583333333333332</v>
      </c>
      <c r="AA198" s="198">
        <f t="shared" si="50"/>
        <v>27.17</v>
      </c>
      <c r="AB198" s="199">
        <f t="shared" si="51"/>
        <v>22</v>
      </c>
      <c r="AD198" s="213" t="s">
        <v>206</v>
      </c>
      <c r="AE198">
        <v>1630.7042077885753</v>
      </c>
      <c r="AF198">
        <v>4238.8004628787721</v>
      </c>
      <c r="AG198">
        <v>1594.4543581770754</v>
      </c>
      <c r="AH198">
        <v>3553.4864511496498</v>
      </c>
      <c r="AI198">
        <v>4785.4336188234802</v>
      </c>
      <c r="AJ198">
        <v>5825.5481698188714</v>
      </c>
      <c r="AK198">
        <v>66103.740229822433</v>
      </c>
      <c r="AL198">
        <v>73174.49543107918</v>
      </c>
      <c r="AM198">
        <v>22685.202240411345</v>
      </c>
      <c r="AN198">
        <v>64163.837996821567</v>
      </c>
      <c r="AO198">
        <v>13209.193446292506</v>
      </c>
      <c r="AP198">
        <v>52190.494752423154</v>
      </c>
      <c r="AQ198" s="201">
        <v>75</v>
      </c>
      <c r="AR198" s="201">
        <f t="shared" si="62"/>
        <v>26096.28261379055</v>
      </c>
      <c r="AS198" s="198">
        <f t="shared" si="53"/>
        <v>41147.811906921088</v>
      </c>
      <c r="AT198" s="199">
        <f t="shared" si="54"/>
        <v>3208.8221060199789</v>
      </c>
      <c r="AU198">
        <f t="shared" si="55"/>
        <v>12</v>
      </c>
      <c r="AV198" s="210">
        <f t="shared" si="56"/>
        <v>1061.5436995440225</v>
      </c>
      <c r="AW198" s="211">
        <f t="shared" si="57"/>
        <v>1514.457560063345</v>
      </c>
      <c r="AX198" s="212">
        <f t="shared" si="58"/>
        <v>145.8555502736354</v>
      </c>
      <c r="AY198" s="131"/>
      <c r="AZ198" s="206">
        <f t="shared" si="59"/>
        <v>10.383270003932759</v>
      </c>
      <c r="BA198" s="207">
        <f t="shared" si="60"/>
        <v>1.4936083552361956</v>
      </c>
      <c r="BB198" s="131">
        <f t="shared" si="61"/>
        <v>0.57880190312674573</v>
      </c>
      <c r="BC198" s="131"/>
      <c r="BD198" s="131"/>
    </row>
    <row r="199" spans="1:56" ht="16.5" thickTop="1" thickBot="1">
      <c r="A199" s="192" t="s">
        <v>119</v>
      </c>
      <c r="B199" s="208">
        <v>1.5</v>
      </c>
      <c r="C199" s="208">
        <v>29.955100000000002</v>
      </c>
      <c r="D199" s="194">
        <f t="shared" si="42"/>
        <v>223</v>
      </c>
      <c r="E199" s="194">
        <f t="shared" si="43"/>
        <v>155</v>
      </c>
      <c r="F199" s="195">
        <f t="shared" si="44"/>
        <v>68</v>
      </c>
      <c r="G199" s="208">
        <v>0.33</v>
      </c>
      <c r="H199" s="208">
        <v>33.4741</v>
      </c>
      <c r="I199" s="194">
        <f t="shared" si="45"/>
        <v>227</v>
      </c>
      <c r="J199" s="194">
        <f t="shared" si="46"/>
        <v>173</v>
      </c>
      <c r="K199" s="195">
        <f t="shared" si="47"/>
        <v>54</v>
      </c>
      <c r="L199" s="195">
        <f t="shared" si="48"/>
        <v>14</v>
      </c>
      <c r="M199">
        <v>75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1</v>
      </c>
      <c r="T199">
        <v>2</v>
      </c>
      <c r="U199">
        <v>1</v>
      </c>
      <c r="V199">
        <v>2</v>
      </c>
      <c r="W199">
        <v>1</v>
      </c>
      <c r="X199">
        <v>2</v>
      </c>
      <c r="Y199">
        <v>1</v>
      </c>
      <c r="Z199" s="209">
        <f t="shared" si="49"/>
        <v>0.91666666666666663</v>
      </c>
      <c r="AA199" s="198">
        <f t="shared" si="50"/>
        <v>1.5</v>
      </c>
      <c r="AB199" s="199">
        <f t="shared" si="51"/>
        <v>0.33</v>
      </c>
      <c r="AD199" s="213" t="s">
        <v>119</v>
      </c>
      <c r="AE199">
        <v>362.35987506010184</v>
      </c>
      <c r="AF199">
        <v>891.09802855263592</v>
      </c>
      <c r="AG199">
        <v>308.44021856449365</v>
      </c>
      <c r="AH199">
        <v>1944.2789205042113</v>
      </c>
      <c r="AI199">
        <v>1524.8313188005927</v>
      </c>
      <c r="AJ199">
        <v>2073.9682526726783</v>
      </c>
      <c r="AK199">
        <v>13146.984266370384</v>
      </c>
      <c r="AL199">
        <v>20018.597360790693</v>
      </c>
      <c r="AM199">
        <v>20587.255575417104</v>
      </c>
      <c r="AN199">
        <v>19748.737672138839</v>
      </c>
      <c r="AO199">
        <v>1628.4173220891371</v>
      </c>
      <c r="AP199">
        <v>7976.2751246236621</v>
      </c>
      <c r="AQ199" s="201">
        <v>50</v>
      </c>
      <c r="AR199" s="201">
        <f t="shared" si="62"/>
        <v>7517.6036612987109</v>
      </c>
      <c r="AS199" s="198">
        <f t="shared" si="53"/>
        <v>10563.703510538062</v>
      </c>
      <c r="AT199" s="199">
        <f t="shared" si="54"/>
        <v>921.49216866581935</v>
      </c>
      <c r="AU199">
        <f t="shared" si="55"/>
        <v>12</v>
      </c>
      <c r="AV199" s="210">
        <f t="shared" si="56"/>
        <v>8201.0221759622309</v>
      </c>
      <c r="AW199" s="211">
        <f t="shared" si="57"/>
        <v>7042.4690070253746</v>
      </c>
      <c r="AX199" s="212">
        <f t="shared" si="58"/>
        <v>2792.4005111085435</v>
      </c>
      <c r="AY199" s="131"/>
      <c r="AZ199" s="206">
        <f t="shared" si="59"/>
        <v>2.5220125046566526</v>
      </c>
      <c r="BA199" s="207">
        <f t="shared" si="60"/>
        <v>0.36278541803676423</v>
      </c>
      <c r="BB199" s="131">
        <f t="shared" si="61"/>
        <v>-1.4628116262007311</v>
      </c>
      <c r="BC199" s="131"/>
      <c r="BD199" s="131"/>
    </row>
    <row r="200" spans="1:56" ht="16.5" thickTop="1" thickBot="1">
      <c r="A200" s="192" t="s">
        <v>277</v>
      </c>
      <c r="B200" s="208">
        <v>88</v>
      </c>
      <c r="C200" s="208">
        <v>26.728400000000001</v>
      </c>
      <c r="D200" s="194">
        <f t="shared" ref="D200:D235" si="63">RANK(B200,$B$8:$B$235,0)</f>
        <v>130</v>
      </c>
      <c r="E200" s="194">
        <f t="shared" ref="E200:E235" si="64">RANK(C200,$C$8:$C$235,1)</f>
        <v>61</v>
      </c>
      <c r="F200" s="195">
        <f t="shared" ref="F200:F235" si="65">D200-E200</f>
        <v>69</v>
      </c>
      <c r="G200" s="208">
        <v>52.67</v>
      </c>
      <c r="H200" s="208">
        <v>29.604099999999999</v>
      </c>
      <c r="I200" s="194">
        <f t="shared" ref="I200:I235" si="66">RANK(G200,$G$8:$G$235,0)</f>
        <v>138</v>
      </c>
      <c r="J200" s="194">
        <f t="shared" ref="J200:J235" si="67">RANK(H200,$H$8:$H$235,1)</f>
        <v>68</v>
      </c>
      <c r="K200" s="195">
        <f t="shared" ref="K200:K235" si="68">I200-J200</f>
        <v>70</v>
      </c>
      <c r="L200" s="195">
        <f t="shared" ref="L200:L235" si="69">F200-K200</f>
        <v>-1</v>
      </c>
      <c r="M200">
        <v>75</v>
      </c>
      <c r="N200">
        <v>53</v>
      </c>
      <c r="O200">
        <v>51</v>
      </c>
      <c r="P200">
        <v>48</v>
      </c>
      <c r="Q200">
        <v>32</v>
      </c>
      <c r="R200">
        <v>76</v>
      </c>
      <c r="S200">
        <v>56</v>
      </c>
      <c r="T200">
        <v>121</v>
      </c>
      <c r="U200">
        <v>127</v>
      </c>
      <c r="V200">
        <v>51</v>
      </c>
      <c r="W200">
        <v>57</v>
      </c>
      <c r="X200">
        <v>87</v>
      </c>
      <c r="Y200">
        <v>85</v>
      </c>
      <c r="Z200" s="209">
        <f t="shared" ref="Z200:Z235" si="70">AVERAGE(N200:Y200)</f>
        <v>70.333333333333329</v>
      </c>
      <c r="AA200" s="198">
        <f t="shared" ref="AA200:AA235" si="71">B200</f>
        <v>88</v>
      </c>
      <c r="AB200" s="199">
        <f t="shared" ref="AB200:AB235" si="72">G200</f>
        <v>52.67</v>
      </c>
      <c r="AD200" s="200" t="s">
        <v>277</v>
      </c>
      <c r="AE200">
        <v>21637.997967374671</v>
      </c>
      <c r="AF200">
        <v>19748.293061811786</v>
      </c>
      <c r="AG200">
        <v>15169.091738330237</v>
      </c>
      <c r="AH200">
        <v>10477.591377981846</v>
      </c>
      <c r="AI200">
        <v>15656.064031709382</v>
      </c>
      <c r="AJ200">
        <v>5627.1086131296997</v>
      </c>
      <c r="AK200">
        <v>273739.53437862894</v>
      </c>
      <c r="AL200">
        <v>136548.43675251267</v>
      </c>
      <c r="AM200">
        <v>33444.095351061478</v>
      </c>
      <c r="AN200">
        <v>144376.14069704467</v>
      </c>
      <c r="AO200">
        <v>94580.474409353861</v>
      </c>
      <c r="AP200">
        <v>54785.233068160785</v>
      </c>
      <c r="AQ200" s="201">
        <v>75</v>
      </c>
      <c r="AR200" s="201">
        <f t="shared" si="62"/>
        <v>68815.838453925011</v>
      </c>
      <c r="AS200" s="198">
        <f t="shared" ref="AS200:AS235" si="73">2^- C200*$E$239</f>
        <v>98889.38829301318</v>
      </c>
      <c r="AT200" s="199">
        <f t="shared" ref="AT200:AT235" si="74">2^- H200*$E$239</f>
        <v>13473.416397870733</v>
      </c>
      <c r="AU200">
        <f t="shared" ref="AU200:AU235" si="75">COUNT(AE200:AP200)</f>
        <v>12</v>
      </c>
      <c r="AV200" s="210">
        <f t="shared" ref="AV200:AV235" si="76">AR200/Z200</f>
        <v>978.4242434207348</v>
      </c>
      <c r="AW200" s="211">
        <f t="shared" ref="AW200:AW235" si="77">AS200/AA200</f>
        <v>1123.7430487842407</v>
      </c>
      <c r="AX200" s="212">
        <f t="shared" ref="AX200:AX235" si="78">AT200/AB200</f>
        <v>255.80817159428008</v>
      </c>
      <c r="AY200" s="131"/>
      <c r="AZ200" s="206">
        <f t="shared" ref="AZ200:AZ235" si="79">AW200/AX200</f>
        <v>4.3929130245554981</v>
      </c>
      <c r="BA200" s="207">
        <f t="shared" ref="BA200:BA235" si="80">AZ200/$BC$6</f>
        <v>0.63190994694511926</v>
      </c>
      <c r="BB200" s="131">
        <f t="shared" ref="BB200:BB235" si="81">LOG(BA200,2)</f>
        <v>-0.66220911932136772</v>
      </c>
      <c r="BC200" s="131"/>
      <c r="BD200" s="131"/>
    </row>
    <row r="201" spans="1:56" ht="16.5" thickTop="1" thickBot="1">
      <c r="A201" s="192" t="s">
        <v>355</v>
      </c>
      <c r="B201" s="208">
        <v>44.83</v>
      </c>
      <c r="C201" s="208">
        <v>27.435099999999998</v>
      </c>
      <c r="D201" s="194">
        <f t="shared" si="63"/>
        <v>151</v>
      </c>
      <c r="E201" s="194">
        <f t="shared" si="64"/>
        <v>82</v>
      </c>
      <c r="F201" s="195">
        <f t="shared" si="65"/>
        <v>69</v>
      </c>
      <c r="G201" s="208">
        <v>43.67</v>
      </c>
      <c r="H201" s="208">
        <v>29.942399999999999</v>
      </c>
      <c r="I201" s="194">
        <f t="shared" si="66"/>
        <v>142</v>
      </c>
      <c r="J201" s="194">
        <f t="shared" si="67"/>
        <v>77</v>
      </c>
      <c r="K201" s="195">
        <f t="shared" si="68"/>
        <v>65</v>
      </c>
      <c r="L201" s="195">
        <f t="shared" si="69"/>
        <v>4</v>
      </c>
      <c r="M201">
        <v>75</v>
      </c>
      <c r="N201">
        <v>53</v>
      </c>
      <c r="O201">
        <v>37</v>
      </c>
      <c r="P201">
        <v>42</v>
      </c>
      <c r="Q201">
        <v>37</v>
      </c>
      <c r="R201">
        <v>47</v>
      </c>
      <c r="S201">
        <v>46</v>
      </c>
      <c r="T201">
        <v>47</v>
      </c>
      <c r="U201">
        <v>46</v>
      </c>
      <c r="V201">
        <v>37</v>
      </c>
      <c r="W201">
        <v>60</v>
      </c>
      <c r="X201">
        <v>50</v>
      </c>
      <c r="Y201">
        <v>29</v>
      </c>
      <c r="Z201" s="209">
        <f t="shared" si="70"/>
        <v>44.25</v>
      </c>
      <c r="AA201" s="198">
        <f t="shared" si="71"/>
        <v>44.83</v>
      </c>
      <c r="AB201" s="199">
        <f t="shared" si="72"/>
        <v>43.67</v>
      </c>
      <c r="AD201" s="213" t="s">
        <v>355</v>
      </c>
      <c r="AE201">
        <v>12427.766335276236</v>
      </c>
      <c r="AF201">
        <v>18812.974367189341</v>
      </c>
      <c r="AG201">
        <v>7275.5827136667376</v>
      </c>
      <c r="AH201">
        <v>9442.9340764533881</v>
      </c>
      <c r="AI201">
        <v>13348.906461188706</v>
      </c>
      <c r="AJ201">
        <v>6832.4064919973916</v>
      </c>
      <c r="AK201">
        <v>89057.1783940241</v>
      </c>
      <c r="AL201">
        <v>153624.97733940737</v>
      </c>
      <c r="AM201">
        <v>24145.452847617991</v>
      </c>
      <c r="AN201">
        <v>71194.235851980018</v>
      </c>
      <c r="AO201">
        <v>56237.886553968317</v>
      </c>
      <c r="AP201">
        <v>37419.416923389894</v>
      </c>
      <c r="AQ201" s="201">
        <v>75</v>
      </c>
      <c r="AR201" s="201">
        <f t="shared" si="62"/>
        <v>41651.643196346617</v>
      </c>
      <c r="AS201" s="198">
        <f t="shared" si="73"/>
        <v>60591.512349677083</v>
      </c>
      <c r="AT201" s="199">
        <f t="shared" si="74"/>
        <v>10657.105973445003</v>
      </c>
      <c r="AU201">
        <f t="shared" si="75"/>
        <v>12</v>
      </c>
      <c r="AV201" s="210">
        <f t="shared" si="76"/>
        <v>941.2800722338219</v>
      </c>
      <c r="AW201" s="211">
        <f t="shared" si="77"/>
        <v>1351.5840363523776</v>
      </c>
      <c r="AX201" s="212">
        <f t="shared" si="78"/>
        <v>244.03723319086333</v>
      </c>
      <c r="AY201" s="131"/>
      <c r="AZ201" s="206">
        <f t="shared" si="79"/>
        <v>5.5384336999727157</v>
      </c>
      <c r="BA201" s="207">
        <f t="shared" si="80"/>
        <v>0.79669033416907908</v>
      </c>
      <c r="BB201" s="131">
        <f t="shared" si="81"/>
        <v>-0.32790902333373706</v>
      </c>
      <c r="BC201" s="131"/>
      <c r="BD201" s="131"/>
    </row>
    <row r="202" spans="1:56" ht="16.5" thickTop="1" thickBot="1">
      <c r="A202" s="192" t="s">
        <v>300</v>
      </c>
      <c r="B202" s="208">
        <v>1.33</v>
      </c>
      <c r="C202" s="208">
        <v>29.950099999999999</v>
      </c>
      <c r="D202" s="194">
        <f t="shared" si="63"/>
        <v>225</v>
      </c>
      <c r="E202" s="194">
        <f t="shared" si="64"/>
        <v>154</v>
      </c>
      <c r="F202" s="195">
        <f t="shared" si="65"/>
        <v>71</v>
      </c>
      <c r="G202" s="208">
        <v>1.67</v>
      </c>
      <c r="H202" s="208">
        <v>32.502400000000002</v>
      </c>
      <c r="I202" s="194">
        <f t="shared" si="66"/>
        <v>220</v>
      </c>
      <c r="J202" s="194">
        <f t="shared" si="67"/>
        <v>146</v>
      </c>
      <c r="K202" s="195">
        <f t="shared" si="68"/>
        <v>74</v>
      </c>
      <c r="L202" s="195">
        <f t="shared" si="69"/>
        <v>-3</v>
      </c>
      <c r="M202">
        <v>75</v>
      </c>
      <c r="N202">
        <v>1</v>
      </c>
      <c r="O202">
        <v>1</v>
      </c>
      <c r="P202">
        <v>2</v>
      </c>
      <c r="Q202">
        <v>1</v>
      </c>
      <c r="R202">
        <v>2</v>
      </c>
      <c r="S202">
        <v>3</v>
      </c>
      <c r="T202">
        <v>1</v>
      </c>
      <c r="U202">
        <v>1</v>
      </c>
      <c r="V202">
        <v>2</v>
      </c>
      <c r="W202">
        <v>0</v>
      </c>
      <c r="X202">
        <v>2</v>
      </c>
      <c r="Y202">
        <v>2</v>
      </c>
      <c r="Z202" s="209">
        <f t="shared" si="70"/>
        <v>1.5</v>
      </c>
      <c r="AA202" s="198">
        <f t="shared" si="71"/>
        <v>1.33</v>
      </c>
      <c r="AB202" s="199">
        <f t="shared" si="72"/>
        <v>1.67</v>
      </c>
      <c r="AD202" s="213" t="s">
        <v>300</v>
      </c>
      <c r="AE202">
        <v>1553.4707919095374</v>
      </c>
      <c r="AF202">
        <v>9086.0676982000405</v>
      </c>
      <c r="AG202">
        <v>1059.2644434671183</v>
      </c>
      <c r="AH202">
        <v>486.06973012605442</v>
      </c>
      <c r="AI202">
        <v>5730.4548509086017</v>
      </c>
      <c r="AJ202">
        <v>836.47469995336246</v>
      </c>
      <c r="AK202">
        <v>13056.171412561198</v>
      </c>
      <c r="AL202">
        <v>64145.181349298044</v>
      </c>
      <c r="AM202">
        <v>3302.7771206545767</v>
      </c>
      <c r="AN202">
        <v>11032.505297121505</v>
      </c>
      <c r="AO202">
        <v>11107.563417380223</v>
      </c>
      <c r="AP202">
        <v>4186.4145357425405</v>
      </c>
      <c r="AQ202" s="201">
        <v>50</v>
      </c>
      <c r="AR202" s="201">
        <f t="shared" si="62"/>
        <v>10465.201278943567</v>
      </c>
      <c r="AS202" s="198">
        <f t="shared" si="73"/>
        <v>10600.378032455608</v>
      </c>
      <c r="AT202" s="199">
        <f t="shared" si="74"/>
        <v>1807.1845102054888</v>
      </c>
      <c r="AU202">
        <f t="shared" si="75"/>
        <v>12</v>
      </c>
      <c r="AV202" s="210">
        <f t="shared" si="76"/>
        <v>6976.8008526290441</v>
      </c>
      <c r="AW202" s="211">
        <f t="shared" si="77"/>
        <v>7970.2090469591039</v>
      </c>
      <c r="AX202" s="212">
        <f t="shared" si="78"/>
        <v>1082.1464132966998</v>
      </c>
      <c r="AY202" s="131"/>
      <c r="AZ202" s="206">
        <f t="shared" si="79"/>
        <v>7.3651854767769347</v>
      </c>
      <c r="BA202" s="207">
        <f t="shared" si="80"/>
        <v>1.0594641728291467</v>
      </c>
      <c r="BB202" s="131">
        <f t="shared" si="81"/>
        <v>8.3334801909561093E-2</v>
      </c>
      <c r="BC202" s="131"/>
      <c r="BD202" s="131"/>
    </row>
    <row r="203" spans="1:56" ht="16.5" thickTop="1" thickBot="1">
      <c r="A203" s="192" t="s">
        <v>266</v>
      </c>
      <c r="B203" s="208">
        <v>92.5</v>
      </c>
      <c r="C203" s="208">
        <v>26.366700000000002</v>
      </c>
      <c r="D203" s="194">
        <f t="shared" si="63"/>
        <v>128</v>
      </c>
      <c r="E203" s="194">
        <f t="shared" si="64"/>
        <v>56</v>
      </c>
      <c r="F203" s="195">
        <f t="shared" si="65"/>
        <v>72</v>
      </c>
      <c r="G203" s="208">
        <v>70.33</v>
      </c>
      <c r="H203" s="208">
        <v>29.412400000000002</v>
      </c>
      <c r="I203" s="194">
        <f t="shared" si="66"/>
        <v>130</v>
      </c>
      <c r="J203" s="194">
        <f t="shared" si="67"/>
        <v>61</v>
      </c>
      <c r="K203" s="195">
        <f t="shared" si="68"/>
        <v>69</v>
      </c>
      <c r="L203" s="195">
        <f t="shared" si="69"/>
        <v>3</v>
      </c>
      <c r="M203">
        <v>75</v>
      </c>
      <c r="N203">
        <v>30</v>
      </c>
      <c r="O203">
        <v>44</v>
      </c>
      <c r="P203">
        <v>50</v>
      </c>
      <c r="Q203">
        <v>39</v>
      </c>
      <c r="R203">
        <v>127</v>
      </c>
      <c r="S203">
        <v>132</v>
      </c>
      <c r="T203">
        <v>84</v>
      </c>
      <c r="U203">
        <v>113</v>
      </c>
      <c r="V203">
        <v>78</v>
      </c>
      <c r="W203">
        <v>73</v>
      </c>
      <c r="X203">
        <v>124</v>
      </c>
      <c r="Y203">
        <v>83</v>
      </c>
      <c r="Z203" s="209">
        <f t="shared" si="70"/>
        <v>81.416666666666671</v>
      </c>
      <c r="AA203" s="198">
        <f t="shared" si="71"/>
        <v>92.5</v>
      </c>
      <c r="AB203" s="199">
        <f t="shared" si="72"/>
        <v>70.33</v>
      </c>
      <c r="AD203" s="200" t="s">
        <v>266</v>
      </c>
      <c r="AE203">
        <v>12601.251488268756</v>
      </c>
      <c r="AF203">
        <v>14159.084237669804</v>
      </c>
      <c r="AG203">
        <v>9082.332162530658</v>
      </c>
      <c r="AH203">
        <v>14312.81161614594</v>
      </c>
      <c r="AI203">
        <v>20373.891415942358</v>
      </c>
      <c r="AJ203">
        <v>28097.966335028694</v>
      </c>
      <c r="AK203">
        <v>214771.68563913365</v>
      </c>
      <c r="AL203">
        <v>140387.33583352983</v>
      </c>
      <c r="AM203">
        <v>76303.620973069716</v>
      </c>
      <c r="AN203">
        <v>151554.04360679927</v>
      </c>
      <c r="AO203">
        <v>73693.755587254942</v>
      </c>
      <c r="AP203">
        <v>163791.32897645992</v>
      </c>
      <c r="AQ203" s="201">
        <v>75</v>
      </c>
      <c r="AR203" s="201">
        <f t="shared" si="62"/>
        <v>76594.092322652781</v>
      </c>
      <c r="AS203" s="198">
        <f t="shared" si="73"/>
        <v>127066.84298803761</v>
      </c>
      <c r="AT203" s="199">
        <f t="shared" si="74"/>
        <v>15388.106454834387</v>
      </c>
      <c r="AU203">
        <f t="shared" si="75"/>
        <v>12</v>
      </c>
      <c r="AV203" s="210">
        <f t="shared" si="76"/>
        <v>940.76674295991131</v>
      </c>
      <c r="AW203" s="211">
        <f t="shared" si="77"/>
        <v>1373.6955998706769</v>
      </c>
      <c r="AX203" s="212">
        <f t="shared" si="78"/>
        <v>218.79861303617784</v>
      </c>
      <c r="AY203" s="131"/>
      <c r="AZ203" s="206">
        <f t="shared" si="79"/>
        <v>6.2783560682056958</v>
      </c>
      <c r="BA203" s="207">
        <f t="shared" si="80"/>
        <v>0.90312638283200941</v>
      </c>
      <c r="BB203" s="131">
        <f t="shared" si="81"/>
        <v>-0.14700020338642886</v>
      </c>
      <c r="BC203" s="131"/>
      <c r="BD203" s="131"/>
    </row>
    <row r="204" spans="1:56" ht="16.5" thickTop="1" thickBot="1">
      <c r="A204" s="192" t="s">
        <v>323</v>
      </c>
      <c r="B204" s="208">
        <v>5.17</v>
      </c>
      <c r="C204" s="208">
        <v>29.436699999999998</v>
      </c>
      <c r="D204" s="194">
        <f t="shared" si="63"/>
        <v>207</v>
      </c>
      <c r="E204" s="194">
        <f t="shared" si="64"/>
        <v>135</v>
      </c>
      <c r="F204" s="195">
        <f t="shared" si="65"/>
        <v>72</v>
      </c>
      <c r="G204" s="208">
        <v>6.17</v>
      </c>
      <c r="H204" s="208">
        <v>32.000700000000002</v>
      </c>
      <c r="I204" s="194">
        <f t="shared" si="66"/>
        <v>197</v>
      </c>
      <c r="J204" s="194">
        <f t="shared" si="67"/>
        <v>129</v>
      </c>
      <c r="K204" s="195">
        <f t="shared" si="68"/>
        <v>68</v>
      </c>
      <c r="L204" s="195">
        <f t="shared" si="69"/>
        <v>4</v>
      </c>
      <c r="M204">
        <v>75</v>
      </c>
      <c r="N204">
        <v>4</v>
      </c>
      <c r="O204">
        <v>6</v>
      </c>
      <c r="P204">
        <v>6</v>
      </c>
      <c r="Q204">
        <v>4</v>
      </c>
      <c r="R204">
        <v>9</v>
      </c>
      <c r="S204">
        <v>8</v>
      </c>
      <c r="T204">
        <v>5</v>
      </c>
      <c r="U204">
        <v>6</v>
      </c>
      <c r="V204">
        <v>6</v>
      </c>
      <c r="W204">
        <v>3</v>
      </c>
      <c r="X204">
        <v>6</v>
      </c>
      <c r="Y204">
        <v>5</v>
      </c>
      <c r="Z204" s="209">
        <f t="shared" si="70"/>
        <v>5.666666666666667</v>
      </c>
      <c r="AA204" s="198">
        <f t="shared" si="71"/>
        <v>5.17</v>
      </c>
      <c r="AB204" s="199">
        <f t="shared" si="72"/>
        <v>6.17</v>
      </c>
      <c r="AD204" s="213" t="s">
        <v>323</v>
      </c>
      <c r="AE204">
        <v>2064.0746038234711</v>
      </c>
      <c r="AF204">
        <v>9874.1465309059113</v>
      </c>
      <c r="AG204">
        <v>1151.1395993499841</v>
      </c>
      <c r="AH204">
        <v>1740.1783787280483</v>
      </c>
      <c r="AI204">
        <v>5730.4548509086017</v>
      </c>
      <c r="AJ204">
        <v>1199.4672858305926</v>
      </c>
      <c r="AK204">
        <v>32148.064988496568</v>
      </c>
      <c r="AL204">
        <v>56621.143774632837</v>
      </c>
      <c r="AM204">
        <v>5593.2220893849089</v>
      </c>
      <c r="AN204">
        <v>15281.22754402689</v>
      </c>
      <c r="AO204">
        <v>15492.203724976564</v>
      </c>
      <c r="AP204">
        <v>4978.5139522558438</v>
      </c>
      <c r="AQ204" s="201">
        <v>50</v>
      </c>
      <c r="AR204" s="201">
        <f t="shared" ref="AR204:AR235" si="82">AVERAGE(AE204:AP204)</f>
        <v>12656.153110276684</v>
      </c>
      <c r="AS204" s="198">
        <f t="shared" si="73"/>
        <v>15131.087865235941</v>
      </c>
      <c r="AT204" s="199">
        <f t="shared" si="74"/>
        <v>2558.7581815438343</v>
      </c>
      <c r="AU204">
        <f t="shared" si="75"/>
        <v>12</v>
      </c>
      <c r="AV204" s="210">
        <f t="shared" si="76"/>
        <v>2233.4387841664734</v>
      </c>
      <c r="AW204" s="211">
        <f t="shared" si="77"/>
        <v>2926.7094516897373</v>
      </c>
      <c r="AX204" s="212">
        <f t="shared" si="78"/>
        <v>414.70959182233946</v>
      </c>
      <c r="AY204" s="131"/>
      <c r="AZ204" s="206">
        <f t="shared" si="79"/>
        <v>7.05725044561673</v>
      </c>
      <c r="BA204" s="207">
        <f t="shared" si="80"/>
        <v>1.0151684610508154</v>
      </c>
      <c r="BB204" s="131">
        <f t="shared" si="81"/>
        <v>2.1719153771184475E-2</v>
      </c>
      <c r="BC204" s="131"/>
      <c r="BD204" s="131"/>
    </row>
    <row r="205" spans="1:56" ht="16.5" thickTop="1" thickBot="1">
      <c r="A205" s="192" t="s">
        <v>94</v>
      </c>
      <c r="B205" s="208">
        <v>131.66999999999999</v>
      </c>
      <c r="C205" s="208">
        <v>25.755099999999999</v>
      </c>
      <c r="D205" s="194">
        <f t="shared" si="63"/>
        <v>114</v>
      </c>
      <c r="E205" s="194">
        <f t="shared" si="64"/>
        <v>40</v>
      </c>
      <c r="F205" s="195">
        <f t="shared" si="65"/>
        <v>74</v>
      </c>
      <c r="G205" s="208">
        <v>367.33</v>
      </c>
      <c r="H205" s="208">
        <v>28.0657</v>
      </c>
      <c r="I205" s="194">
        <f t="shared" si="66"/>
        <v>73</v>
      </c>
      <c r="J205" s="194">
        <f t="shared" si="67"/>
        <v>33</v>
      </c>
      <c r="K205" s="195">
        <f t="shared" si="68"/>
        <v>40</v>
      </c>
      <c r="L205" s="214">
        <f t="shared" si="69"/>
        <v>34</v>
      </c>
      <c r="M205">
        <v>75</v>
      </c>
      <c r="N205">
        <v>200</v>
      </c>
      <c r="O205">
        <v>348</v>
      </c>
      <c r="P205">
        <v>541</v>
      </c>
      <c r="Q205">
        <v>344</v>
      </c>
      <c r="R205">
        <v>425</v>
      </c>
      <c r="S205">
        <v>346</v>
      </c>
      <c r="T205">
        <v>124</v>
      </c>
      <c r="U205">
        <v>108</v>
      </c>
      <c r="V205">
        <v>169</v>
      </c>
      <c r="W205">
        <v>76</v>
      </c>
      <c r="X205">
        <v>163</v>
      </c>
      <c r="Y205">
        <v>150</v>
      </c>
      <c r="Z205" s="209">
        <f t="shared" si="70"/>
        <v>249.5</v>
      </c>
      <c r="AA205" s="198">
        <f t="shared" si="71"/>
        <v>131.66999999999999</v>
      </c>
      <c r="AB205" s="199">
        <f t="shared" si="72"/>
        <v>367.33</v>
      </c>
      <c r="AD205" s="200" t="s">
        <v>94</v>
      </c>
      <c r="AE205">
        <v>51108.633614993407</v>
      </c>
      <c r="AF205">
        <v>41748.604073256422</v>
      </c>
      <c r="AG205">
        <v>25867.393785058732</v>
      </c>
      <c r="AH205">
        <v>54162.979502391303</v>
      </c>
      <c r="AI205">
        <v>34502.994102064615</v>
      </c>
      <c r="AJ205">
        <v>34833.265218161512</v>
      </c>
      <c r="AK205">
        <v>323284.38124429726</v>
      </c>
      <c r="AL205">
        <v>242740.15726441433</v>
      </c>
      <c r="AM205">
        <v>143377.97550320457</v>
      </c>
      <c r="AN205">
        <v>343386.26750711846</v>
      </c>
      <c r="AO205">
        <v>95238.333633496455</v>
      </c>
      <c r="AP205">
        <v>145584.72399927262</v>
      </c>
      <c r="AQ205" s="201">
        <v>100</v>
      </c>
      <c r="AR205" s="201">
        <f t="shared" si="82"/>
        <v>127986.30912064413</v>
      </c>
      <c r="AS205" s="198">
        <f t="shared" si="73"/>
        <v>194152.14152370402</v>
      </c>
      <c r="AT205" s="199">
        <f t="shared" si="74"/>
        <v>39136.526440024107</v>
      </c>
      <c r="AU205">
        <f t="shared" si="75"/>
        <v>12</v>
      </c>
      <c r="AV205" s="210">
        <f t="shared" si="76"/>
        <v>512.97117884025704</v>
      </c>
      <c r="AW205" s="211">
        <f t="shared" si="77"/>
        <v>1474.5358967396069</v>
      </c>
      <c r="AX205" s="212">
        <f t="shared" si="78"/>
        <v>106.5432348025593</v>
      </c>
      <c r="AY205" s="131"/>
      <c r="AZ205" s="206">
        <f t="shared" si="79"/>
        <v>13.839789072221663</v>
      </c>
      <c r="BA205" s="207">
        <f t="shared" si="80"/>
        <v>1.9908202892872335</v>
      </c>
      <c r="BB205" s="131">
        <f t="shared" si="81"/>
        <v>0.99336299531468919</v>
      </c>
      <c r="BC205" s="131"/>
      <c r="BD205" s="131"/>
    </row>
    <row r="206" spans="1:56" ht="16.5" thickTop="1" thickBot="1">
      <c r="A206" s="192" t="s">
        <v>215</v>
      </c>
      <c r="B206" s="208">
        <v>47</v>
      </c>
      <c r="C206" s="208">
        <v>27.1767</v>
      </c>
      <c r="D206" s="194">
        <f t="shared" si="63"/>
        <v>150</v>
      </c>
      <c r="E206" s="194">
        <f t="shared" si="64"/>
        <v>74</v>
      </c>
      <c r="F206" s="195">
        <f t="shared" si="65"/>
        <v>76</v>
      </c>
      <c r="G206" s="208">
        <v>27.17</v>
      </c>
      <c r="H206" s="208">
        <v>30.822399999999998</v>
      </c>
      <c r="I206" s="194">
        <f t="shared" si="66"/>
        <v>158</v>
      </c>
      <c r="J206" s="194">
        <f t="shared" si="67"/>
        <v>96</v>
      </c>
      <c r="K206" s="195">
        <f t="shared" si="68"/>
        <v>62</v>
      </c>
      <c r="L206" s="195">
        <f t="shared" si="69"/>
        <v>14</v>
      </c>
      <c r="M206">
        <v>75</v>
      </c>
      <c r="N206">
        <v>14</v>
      </c>
      <c r="O206">
        <v>26</v>
      </c>
      <c r="P206">
        <v>30</v>
      </c>
      <c r="Q206">
        <v>27</v>
      </c>
      <c r="R206">
        <v>47</v>
      </c>
      <c r="S206">
        <v>19</v>
      </c>
      <c r="T206">
        <v>82</v>
      </c>
      <c r="U206">
        <v>48</v>
      </c>
      <c r="V206">
        <v>65</v>
      </c>
      <c r="W206">
        <v>16</v>
      </c>
      <c r="X206">
        <v>45</v>
      </c>
      <c r="Y206">
        <v>26</v>
      </c>
      <c r="Z206" s="209">
        <f t="shared" si="70"/>
        <v>37.083333333333336</v>
      </c>
      <c r="AA206" s="198">
        <f t="shared" si="71"/>
        <v>47</v>
      </c>
      <c r="AB206" s="199">
        <f t="shared" si="72"/>
        <v>27.17</v>
      </c>
      <c r="AD206" s="213" t="s">
        <v>215</v>
      </c>
      <c r="AE206">
        <v>5717.9385532863871</v>
      </c>
      <c r="AF206">
        <v>5254.8735723357559</v>
      </c>
      <c r="AG206">
        <v>4036.3822352945608</v>
      </c>
      <c r="AH206">
        <v>8995.6978142534244</v>
      </c>
      <c r="AI206">
        <v>7055.0174756214201</v>
      </c>
      <c r="AJ206">
        <v>4898.6825728885242</v>
      </c>
      <c r="AK206">
        <v>141696.4691054328</v>
      </c>
      <c r="AL206">
        <v>94567.266300825446</v>
      </c>
      <c r="AM206">
        <v>65059.129609876371</v>
      </c>
      <c r="AN206">
        <v>120566.77094979238</v>
      </c>
      <c r="AO206">
        <v>28118.943276984108</v>
      </c>
      <c r="AP206">
        <v>49034.15711263608</v>
      </c>
      <c r="AQ206" s="201">
        <v>75</v>
      </c>
      <c r="AR206" s="201">
        <f t="shared" si="82"/>
        <v>44583.444048268932</v>
      </c>
      <c r="AS206" s="198">
        <f t="shared" si="73"/>
        <v>72476.621985351579</v>
      </c>
      <c r="AT206" s="199">
        <f t="shared" si="74"/>
        <v>5790.7242974887013</v>
      </c>
      <c r="AU206">
        <f t="shared" si="75"/>
        <v>12</v>
      </c>
      <c r="AV206" s="210">
        <f t="shared" si="76"/>
        <v>1202.250176582533</v>
      </c>
      <c r="AW206" s="211">
        <f t="shared" si="77"/>
        <v>1542.055786922374</v>
      </c>
      <c r="AX206" s="212">
        <f t="shared" si="78"/>
        <v>213.12934477323154</v>
      </c>
      <c r="AY206" s="131"/>
      <c r="AZ206" s="206">
        <f t="shared" si="79"/>
        <v>7.235304873494135</v>
      </c>
      <c r="BA206" s="207">
        <f t="shared" si="80"/>
        <v>1.0407811611986266</v>
      </c>
      <c r="BB206" s="131">
        <f t="shared" si="81"/>
        <v>5.7666753706305689E-2</v>
      </c>
      <c r="BC206" s="131"/>
      <c r="BD206" s="131"/>
    </row>
    <row r="207" spans="1:56" ht="16.5" thickTop="1" thickBot="1">
      <c r="A207" s="192" t="s">
        <v>231</v>
      </c>
      <c r="B207" s="208">
        <v>19.670000000000002</v>
      </c>
      <c r="C207" s="208">
        <v>28.040099999999999</v>
      </c>
      <c r="D207" s="194">
        <f t="shared" si="63"/>
        <v>180</v>
      </c>
      <c r="E207" s="194">
        <f t="shared" si="64"/>
        <v>104</v>
      </c>
      <c r="F207" s="195">
        <f t="shared" si="65"/>
        <v>76</v>
      </c>
      <c r="G207" s="208">
        <v>16.670000000000002</v>
      </c>
      <c r="H207" s="208">
        <v>31.2624</v>
      </c>
      <c r="I207" s="194">
        <f t="shared" si="66"/>
        <v>177</v>
      </c>
      <c r="J207" s="194">
        <f t="shared" si="67"/>
        <v>106</v>
      </c>
      <c r="K207" s="195">
        <f t="shared" si="68"/>
        <v>71</v>
      </c>
      <c r="L207" s="195">
        <f t="shared" si="69"/>
        <v>5</v>
      </c>
      <c r="M207">
        <v>75</v>
      </c>
      <c r="N207">
        <v>10</v>
      </c>
      <c r="O207">
        <v>16</v>
      </c>
      <c r="P207">
        <v>15</v>
      </c>
      <c r="Q207">
        <v>9</v>
      </c>
      <c r="R207">
        <v>30</v>
      </c>
      <c r="S207">
        <v>20</v>
      </c>
      <c r="T207">
        <v>24</v>
      </c>
      <c r="U207">
        <v>27</v>
      </c>
      <c r="V207">
        <v>16</v>
      </c>
      <c r="W207">
        <v>14</v>
      </c>
      <c r="X207">
        <v>18</v>
      </c>
      <c r="Y207">
        <v>19</v>
      </c>
      <c r="Z207" s="209">
        <f t="shared" si="70"/>
        <v>18.166666666666668</v>
      </c>
      <c r="AA207" s="198">
        <f t="shared" si="71"/>
        <v>19.670000000000002</v>
      </c>
      <c r="AB207" s="199">
        <f t="shared" si="72"/>
        <v>16.670000000000002</v>
      </c>
      <c r="AD207" s="213" t="s">
        <v>231</v>
      </c>
      <c r="AE207">
        <v>6942.69174068555</v>
      </c>
      <c r="AF207">
        <v>6514.5072298305276</v>
      </c>
      <c r="AG207">
        <v>1477.4023735159537</v>
      </c>
      <c r="AH207">
        <v>4624.3006516268624</v>
      </c>
      <c r="AI207">
        <v>3478.9444826150102</v>
      </c>
      <c r="AJ207">
        <v>5627.1086131296997</v>
      </c>
      <c r="AK207">
        <v>56754.386580585371</v>
      </c>
      <c r="AL207">
        <v>65493.007963320197</v>
      </c>
      <c r="AM207">
        <v>26422.21696523657</v>
      </c>
      <c r="AN207">
        <v>75777.02180339949</v>
      </c>
      <c r="AO207">
        <v>9669.6955898477936</v>
      </c>
      <c r="AP207">
        <v>55550.006421967744</v>
      </c>
      <c r="AQ207" s="201">
        <v>75</v>
      </c>
      <c r="AR207" s="201">
        <f t="shared" si="82"/>
        <v>26527.607534646737</v>
      </c>
      <c r="AS207" s="198">
        <f t="shared" si="73"/>
        <v>39837.185247042056</v>
      </c>
      <c r="AT207" s="199">
        <f t="shared" si="74"/>
        <v>4268.5432888036103</v>
      </c>
      <c r="AU207">
        <f t="shared" si="75"/>
        <v>12</v>
      </c>
      <c r="AV207" s="210">
        <f t="shared" si="76"/>
        <v>1460.2352771365174</v>
      </c>
      <c r="AW207" s="211">
        <f t="shared" si="77"/>
        <v>2025.2763216594842</v>
      </c>
      <c r="AX207" s="212">
        <f t="shared" si="78"/>
        <v>256.06138505120634</v>
      </c>
      <c r="AY207" s="131"/>
      <c r="AZ207" s="206">
        <f t="shared" si="79"/>
        <v>7.9093390877912961</v>
      </c>
      <c r="BA207" s="207">
        <f t="shared" si="80"/>
        <v>1.1377393577790864</v>
      </c>
      <c r="BB207" s="131">
        <f t="shared" si="81"/>
        <v>0.18617009164458403</v>
      </c>
      <c r="BC207" s="131"/>
      <c r="BD207" s="131"/>
    </row>
    <row r="208" spans="1:56" ht="16.5" thickTop="1" thickBot="1">
      <c r="A208" s="192" t="s">
        <v>332</v>
      </c>
      <c r="B208" s="208">
        <v>146.5</v>
      </c>
      <c r="C208" s="208">
        <v>25.363399999999999</v>
      </c>
      <c r="D208" s="194">
        <f t="shared" si="63"/>
        <v>110</v>
      </c>
      <c r="E208" s="194">
        <f t="shared" si="64"/>
        <v>33</v>
      </c>
      <c r="F208" s="195">
        <f t="shared" si="65"/>
        <v>77</v>
      </c>
      <c r="G208" s="208">
        <v>152</v>
      </c>
      <c r="H208" s="208">
        <v>28.040700000000001</v>
      </c>
      <c r="I208" s="194">
        <f t="shared" si="66"/>
        <v>102</v>
      </c>
      <c r="J208" s="194">
        <f t="shared" si="67"/>
        <v>32</v>
      </c>
      <c r="K208" s="195">
        <f t="shared" si="68"/>
        <v>70</v>
      </c>
      <c r="L208" s="195">
        <f t="shared" si="69"/>
        <v>7</v>
      </c>
      <c r="M208">
        <v>75</v>
      </c>
      <c r="N208">
        <v>100</v>
      </c>
      <c r="O208">
        <v>116</v>
      </c>
      <c r="P208">
        <v>149</v>
      </c>
      <c r="Q208">
        <v>147</v>
      </c>
      <c r="R208">
        <v>207</v>
      </c>
      <c r="S208">
        <v>193</v>
      </c>
      <c r="T208">
        <v>150</v>
      </c>
      <c r="U208">
        <v>189</v>
      </c>
      <c r="V208">
        <v>149</v>
      </c>
      <c r="W208">
        <v>91</v>
      </c>
      <c r="X208">
        <v>157</v>
      </c>
      <c r="Y208">
        <v>143</v>
      </c>
      <c r="Z208" s="209">
        <f t="shared" si="70"/>
        <v>149.25</v>
      </c>
      <c r="AA208" s="198">
        <f t="shared" si="71"/>
        <v>146.5</v>
      </c>
      <c r="AB208" s="199">
        <f t="shared" si="72"/>
        <v>152</v>
      </c>
      <c r="AD208" s="213" t="s">
        <v>332</v>
      </c>
      <c r="AE208">
        <v>35151.031402702829</v>
      </c>
      <c r="AF208">
        <v>91370.468947585832</v>
      </c>
      <c r="AG208">
        <v>36078.383646702583</v>
      </c>
      <c r="AH208">
        <v>20523.931330834363</v>
      </c>
      <c r="AI208">
        <v>76038.051428251056</v>
      </c>
      <c r="AJ208">
        <v>22045.217569701726</v>
      </c>
      <c r="AK208">
        <v>403565.76909001212</v>
      </c>
      <c r="AL208">
        <v>756538.13040660508</v>
      </c>
      <c r="AM208">
        <v>154737.55965589819</v>
      </c>
      <c r="AN208">
        <v>198595.41907041229</v>
      </c>
      <c r="AO208">
        <v>212817.13044027355</v>
      </c>
      <c r="AP208">
        <v>136780.16013535977</v>
      </c>
      <c r="AQ208" s="201">
        <v>100</v>
      </c>
      <c r="AR208" s="201">
        <f t="shared" si="82"/>
        <v>178686.77109369496</v>
      </c>
      <c r="AS208" s="198">
        <f t="shared" si="73"/>
        <v>254715.6530720717</v>
      </c>
      <c r="AT208" s="199">
        <f t="shared" si="74"/>
        <v>39820.620872164349</v>
      </c>
      <c r="AU208">
        <f t="shared" si="75"/>
        <v>12</v>
      </c>
      <c r="AV208" s="210">
        <f t="shared" si="76"/>
        <v>1197.231297110184</v>
      </c>
      <c r="AW208" s="211">
        <f t="shared" si="77"/>
        <v>1738.6733998093632</v>
      </c>
      <c r="AX208" s="212">
        <f t="shared" si="78"/>
        <v>261.97776889581809</v>
      </c>
      <c r="AY208" s="131"/>
      <c r="AZ208" s="206">
        <f t="shared" si="79"/>
        <v>6.636721150567511</v>
      </c>
      <c r="BA208" s="207">
        <f t="shared" si="80"/>
        <v>0.95467633588512091</v>
      </c>
      <c r="BB208" s="131">
        <f t="shared" si="81"/>
        <v>-6.6916396041958537E-2</v>
      </c>
      <c r="BC208" s="131"/>
      <c r="BD208" s="131"/>
    </row>
    <row r="209" spans="1:56" ht="16.5" thickTop="1" thickBot="1">
      <c r="A209" s="192" t="s">
        <v>81</v>
      </c>
      <c r="B209" s="208">
        <v>26.17</v>
      </c>
      <c r="C209" s="208">
        <v>27.706700000000001</v>
      </c>
      <c r="D209" s="194">
        <f t="shared" si="63"/>
        <v>171</v>
      </c>
      <c r="E209" s="194">
        <f t="shared" si="64"/>
        <v>93</v>
      </c>
      <c r="F209" s="195">
        <f t="shared" si="65"/>
        <v>78</v>
      </c>
      <c r="G209" s="208">
        <v>16.829999999999998</v>
      </c>
      <c r="H209" s="208">
        <v>30.160699999999999</v>
      </c>
      <c r="I209" s="194">
        <f t="shared" si="66"/>
        <v>176</v>
      </c>
      <c r="J209" s="194">
        <f t="shared" si="67"/>
        <v>84</v>
      </c>
      <c r="K209" s="195">
        <f t="shared" si="68"/>
        <v>92</v>
      </c>
      <c r="L209" s="195">
        <f t="shared" si="69"/>
        <v>-14</v>
      </c>
      <c r="M209">
        <v>75</v>
      </c>
      <c r="N209">
        <v>12</v>
      </c>
      <c r="O209">
        <v>17</v>
      </c>
      <c r="P209">
        <v>17</v>
      </c>
      <c r="Q209">
        <v>15</v>
      </c>
      <c r="R209">
        <v>27</v>
      </c>
      <c r="S209">
        <v>13</v>
      </c>
      <c r="T209">
        <v>30</v>
      </c>
      <c r="U209">
        <v>34</v>
      </c>
      <c r="V209">
        <v>27</v>
      </c>
      <c r="W209">
        <v>14</v>
      </c>
      <c r="X209">
        <v>28</v>
      </c>
      <c r="Y209">
        <v>24</v>
      </c>
      <c r="Z209" s="209">
        <f t="shared" si="70"/>
        <v>21.5</v>
      </c>
      <c r="AA209" s="198">
        <f t="shared" si="71"/>
        <v>26.17</v>
      </c>
      <c r="AB209" s="199">
        <f t="shared" si="72"/>
        <v>16.829999999999998</v>
      </c>
      <c r="AD209" s="213" t="s">
        <v>81</v>
      </c>
      <c r="AE209">
        <v>6257.104143057245</v>
      </c>
      <c r="AF209">
        <v>26058.028919322114</v>
      </c>
      <c r="AG209">
        <v>8128.914987960402</v>
      </c>
      <c r="AH209">
        <v>6539.7486980214344</v>
      </c>
      <c r="AI209">
        <v>20373.891415942358</v>
      </c>
      <c r="AJ209">
        <v>3345.8987998134626</v>
      </c>
      <c r="AK209">
        <v>85429.355801736499</v>
      </c>
      <c r="AL209">
        <v>139417.60967067716</v>
      </c>
      <c r="AM209">
        <v>17553.412429344931</v>
      </c>
      <c r="AN209">
        <v>55088.853573262415</v>
      </c>
      <c r="AO209">
        <v>53574.34766099439</v>
      </c>
      <c r="AP209">
        <v>25914.994335888736</v>
      </c>
      <c r="AQ209" s="201">
        <v>75</v>
      </c>
      <c r="AR209" s="201">
        <f t="shared" si="82"/>
        <v>37306.846703001764</v>
      </c>
      <c r="AS209" s="198">
        <f t="shared" si="73"/>
        <v>50194.027664303394</v>
      </c>
      <c r="AT209" s="199">
        <f t="shared" si="74"/>
        <v>9160.6108916952289</v>
      </c>
      <c r="AU209">
        <f t="shared" si="75"/>
        <v>12</v>
      </c>
      <c r="AV209" s="210">
        <f t="shared" si="76"/>
        <v>1735.2021722326401</v>
      </c>
      <c r="AW209" s="211">
        <f t="shared" si="77"/>
        <v>1917.9987643982954</v>
      </c>
      <c r="AX209" s="212">
        <f t="shared" si="78"/>
        <v>544.30248910845103</v>
      </c>
      <c r="AY209" s="131"/>
      <c r="AZ209" s="206">
        <f t="shared" si="79"/>
        <v>3.5237736420054082</v>
      </c>
      <c r="BA209" s="207">
        <f t="shared" si="80"/>
        <v>0.50688634232442131</v>
      </c>
      <c r="BB209" s="131">
        <f t="shared" si="81"/>
        <v>-0.9802658027813933</v>
      </c>
      <c r="BC209" s="131"/>
      <c r="BD209" s="131"/>
    </row>
    <row r="210" spans="1:56" ht="16.5" thickTop="1" thickBot="1">
      <c r="A210" s="192" t="s">
        <v>354</v>
      </c>
      <c r="B210" s="208">
        <v>165.67</v>
      </c>
      <c r="C210" s="208">
        <v>24.7651</v>
      </c>
      <c r="D210" s="194">
        <f t="shared" si="63"/>
        <v>104</v>
      </c>
      <c r="E210" s="194">
        <f t="shared" si="64"/>
        <v>26</v>
      </c>
      <c r="F210" s="195">
        <f t="shared" si="65"/>
        <v>78</v>
      </c>
      <c r="G210" s="208">
        <v>211.83</v>
      </c>
      <c r="H210" s="208">
        <v>27.052399999999999</v>
      </c>
      <c r="I210" s="194">
        <f t="shared" si="66"/>
        <v>92</v>
      </c>
      <c r="J210" s="194">
        <f t="shared" si="67"/>
        <v>21</v>
      </c>
      <c r="K210" s="195">
        <f t="shared" si="68"/>
        <v>71</v>
      </c>
      <c r="L210" s="195">
        <f t="shared" si="69"/>
        <v>7</v>
      </c>
      <c r="M210">
        <v>75</v>
      </c>
      <c r="N210">
        <v>105</v>
      </c>
      <c r="O210">
        <v>141</v>
      </c>
      <c r="P210">
        <v>230</v>
      </c>
      <c r="Q210">
        <v>174</v>
      </c>
      <c r="R210">
        <v>324</v>
      </c>
      <c r="S210">
        <v>297</v>
      </c>
      <c r="T210">
        <v>165</v>
      </c>
      <c r="U210">
        <v>180</v>
      </c>
      <c r="V210">
        <v>136</v>
      </c>
      <c r="W210">
        <v>128</v>
      </c>
      <c r="X210">
        <v>181</v>
      </c>
      <c r="Y210">
        <v>204</v>
      </c>
      <c r="Z210" s="209">
        <f t="shared" si="70"/>
        <v>188.75</v>
      </c>
      <c r="AA210" s="198">
        <f t="shared" si="71"/>
        <v>165.67</v>
      </c>
      <c r="AB210" s="199">
        <f t="shared" si="72"/>
        <v>211.83</v>
      </c>
      <c r="AD210" s="213" t="s">
        <v>354</v>
      </c>
      <c r="AE210">
        <v>61201.500376125623</v>
      </c>
      <c r="AF210">
        <v>322611.9468500652</v>
      </c>
      <c r="AG210">
        <v>59017.168508150877</v>
      </c>
      <c r="AH210">
        <v>53417.301758061622</v>
      </c>
      <c r="AI210">
        <v>206307.09923650866</v>
      </c>
      <c r="AJ210">
        <v>18927.261844096261</v>
      </c>
      <c r="AK210">
        <v>555121.59175303916</v>
      </c>
      <c r="AL210">
        <v>2081299.6707830809</v>
      </c>
      <c r="AM210">
        <v>124817.77733857285</v>
      </c>
      <c r="AN210">
        <v>397190.83814082528</v>
      </c>
      <c r="AO210">
        <v>413995.26963363588</v>
      </c>
      <c r="AP210">
        <v>138689.54001644609</v>
      </c>
      <c r="AQ210" s="201">
        <v>100</v>
      </c>
      <c r="AR210" s="201">
        <f t="shared" si="82"/>
        <v>369383.08051988407</v>
      </c>
      <c r="AS210" s="198">
        <f t="shared" si="73"/>
        <v>385622.06944043853</v>
      </c>
      <c r="AT210" s="199">
        <f t="shared" si="74"/>
        <v>78997.977354357587</v>
      </c>
      <c r="AU210">
        <f t="shared" si="75"/>
        <v>12</v>
      </c>
      <c r="AV210" s="210">
        <f t="shared" si="76"/>
        <v>1956.9964530854786</v>
      </c>
      <c r="AW210" s="211">
        <f t="shared" si="77"/>
        <v>2327.6517742526621</v>
      </c>
      <c r="AX210" s="212">
        <f t="shared" si="78"/>
        <v>372.93101710974639</v>
      </c>
      <c r="AY210" s="131"/>
      <c r="AZ210" s="206">
        <f t="shared" si="79"/>
        <v>6.2415075911148445</v>
      </c>
      <c r="BA210" s="207">
        <f t="shared" si="80"/>
        <v>0.89782581824688557</v>
      </c>
      <c r="BB210" s="131">
        <f t="shared" si="81"/>
        <v>-0.15549251130801481</v>
      </c>
      <c r="BC210" s="131"/>
      <c r="BD210" s="131"/>
    </row>
    <row r="211" spans="1:56" ht="16.5" thickTop="1" thickBot="1">
      <c r="A211" s="192" t="s">
        <v>267</v>
      </c>
      <c r="B211" s="208">
        <v>97.67</v>
      </c>
      <c r="C211" s="208">
        <v>25.846699999999998</v>
      </c>
      <c r="D211" s="194">
        <f t="shared" si="63"/>
        <v>126</v>
      </c>
      <c r="E211" s="194">
        <f t="shared" si="64"/>
        <v>45</v>
      </c>
      <c r="F211" s="195">
        <f t="shared" si="65"/>
        <v>81</v>
      </c>
      <c r="G211" s="208">
        <v>64.83</v>
      </c>
      <c r="H211" s="208">
        <v>28.9391</v>
      </c>
      <c r="I211" s="194">
        <f t="shared" si="66"/>
        <v>131</v>
      </c>
      <c r="J211" s="194">
        <f t="shared" si="67"/>
        <v>50</v>
      </c>
      <c r="K211" s="195">
        <f t="shared" si="68"/>
        <v>81</v>
      </c>
      <c r="L211" s="195">
        <f t="shared" si="69"/>
        <v>0</v>
      </c>
      <c r="M211">
        <v>75</v>
      </c>
      <c r="N211">
        <v>55</v>
      </c>
      <c r="O211">
        <v>61</v>
      </c>
      <c r="P211">
        <v>65</v>
      </c>
      <c r="Q211">
        <v>32</v>
      </c>
      <c r="R211">
        <v>106</v>
      </c>
      <c r="S211">
        <v>70</v>
      </c>
      <c r="T211">
        <v>139</v>
      </c>
      <c r="U211">
        <v>123</v>
      </c>
      <c r="V211">
        <v>91</v>
      </c>
      <c r="W211">
        <v>44</v>
      </c>
      <c r="X211">
        <v>98</v>
      </c>
      <c r="Y211">
        <v>91</v>
      </c>
      <c r="Z211" s="209">
        <f t="shared" si="70"/>
        <v>81.25</v>
      </c>
      <c r="AA211" s="198">
        <f t="shared" si="71"/>
        <v>97.67</v>
      </c>
      <c r="AB211" s="199">
        <f t="shared" si="72"/>
        <v>64.83</v>
      </c>
      <c r="AD211" s="200" t="s">
        <v>267</v>
      </c>
      <c r="AE211">
        <v>10596.347204195728</v>
      </c>
      <c r="AF211">
        <v>42625.83099014352</v>
      </c>
      <c r="AG211">
        <v>15169.091738330237</v>
      </c>
      <c r="AH211">
        <v>18625.860825146243</v>
      </c>
      <c r="AI211">
        <v>39359.763760457558</v>
      </c>
      <c r="AJ211">
        <v>18927.261844096261</v>
      </c>
      <c r="AK211">
        <v>339357.00854689936</v>
      </c>
      <c r="AL211">
        <v>380900.13462123205</v>
      </c>
      <c r="AM211">
        <v>84079.350310135225</v>
      </c>
      <c r="AN211">
        <v>224985.54995843588</v>
      </c>
      <c r="AO211">
        <v>114045.87638950486</v>
      </c>
      <c r="AP211">
        <v>131208.29985341406</v>
      </c>
      <c r="AQ211" s="201">
        <v>100</v>
      </c>
      <c r="AR211" s="201">
        <f t="shared" si="82"/>
        <v>118323.36467016592</v>
      </c>
      <c r="AS211" s="198">
        <f t="shared" si="73"/>
        <v>182208.16635149962</v>
      </c>
      <c r="AT211" s="199">
        <f t="shared" si="74"/>
        <v>21363.021572353566</v>
      </c>
      <c r="AU211">
        <f t="shared" si="75"/>
        <v>12</v>
      </c>
      <c r="AV211" s="210">
        <f t="shared" si="76"/>
        <v>1456.2875651712727</v>
      </c>
      <c r="AW211" s="211">
        <f t="shared" si="77"/>
        <v>1865.5489541466122</v>
      </c>
      <c r="AX211" s="212">
        <f t="shared" si="78"/>
        <v>329.52370156337446</v>
      </c>
      <c r="AY211" s="131"/>
      <c r="AZ211" s="206">
        <f t="shared" si="79"/>
        <v>5.6613498370399533</v>
      </c>
      <c r="BA211" s="207">
        <f t="shared" si="80"/>
        <v>0.81437152412633218</v>
      </c>
      <c r="BB211" s="131">
        <f t="shared" si="81"/>
        <v>-0.29624097885681883</v>
      </c>
      <c r="BC211" s="131"/>
      <c r="BD211" s="131"/>
    </row>
    <row r="212" spans="1:56" ht="16.5" thickTop="1" thickBot="1">
      <c r="A212" s="192" t="s">
        <v>91</v>
      </c>
      <c r="B212" s="208">
        <v>1.17</v>
      </c>
      <c r="C212" s="208">
        <v>29.4984</v>
      </c>
      <c r="D212" s="194">
        <f t="shared" si="63"/>
        <v>227</v>
      </c>
      <c r="E212" s="194">
        <f t="shared" si="64"/>
        <v>140</v>
      </c>
      <c r="F212" s="195">
        <f t="shared" si="65"/>
        <v>87</v>
      </c>
      <c r="G212" s="208">
        <v>1.33</v>
      </c>
      <c r="H212" s="208">
        <v>33.744100000000003</v>
      </c>
      <c r="I212" s="194">
        <f t="shared" si="66"/>
        <v>223</v>
      </c>
      <c r="J212" s="194">
        <f t="shared" si="67"/>
        <v>182</v>
      </c>
      <c r="K212" s="195">
        <f t="shared" si="68"/>
        <v>41</v>
      </c>
      <c r="L212" s="214">
        <f t="shared" si="69"/>
        <v>46</v>
      </c>
      <c r="M212">
        <v>75</v>
      </c>
      <c r="N212">
        <v>1</v>
      </c>
      <c r="O212">
        <v>2</v>
      </c>
      <c r="P212">
        <v>1</v>
      </c>
      <c r="Q212">
        <v>1</v>
      </c>
      <c r="R212">
        <v>3</v>
      </c>
      <c r="S212">
        <v>0</v>
      </c>
      <c r="T212">
        <v>0</v>
      </c>
      <c r="U212">
        <v>1</v>
      </c>
      <c r="V212">
        <v>1</v>
      </c>
      <c r="W212">
        <v>1</v>
      </c>
      <c r="X212">
        <v>2</v>
      </c>
      <c r="Y212">
        <v>2</v>
      </c>
      <c r="Z212" s="209">
        <f t="shared" si="70"/>
        <v>1.25</v>
      </c>
      <c r="AA212" s="198">
        <f t="shared" si="71"/>
        <v>1.17</v>
      </c>
      <c r="AB212" s="199">
        <f t="shared" si="72"/>
        <v>1.33</v>
      </c>
      <c r="AD212" s="213" t="s">
        <v>91</v>
      </c>
      <c r="AE212">
        <v>22.335697473774939</v>
      </c>
      <c r="AF212">
        <v>2935.6013272831869</v>
      </c>
      <c r="AG212">
        <v>1732.7491377376375</v>
      </c>
      <c r="AH212">
        <v>1433.1952811636688</v>
      </c>
      <c r="AI212">
        <v>721.28916455898229</v>
      </c>
      <c r="AJ212">
        <v>1696.3029032444711</v>
      </c>
      <c r="AK212">
        <v>39854.203704378291</v>
      </c>
      <c r="AL212">
        <v>24306.478508236254</v>
      </c>
      <c r="AM212">
        <v>10880.550274431835</v>
      </c>
      <c r="AN212">
        <v>13964.466327843591</v>
      </c>
      <c r="AO212">
        <v>3466.4776844444341</v>
      </c>
      <c r="AP212">
        <v>18198.090499909104</v>
      </c>
      <c r="AQ212" s="201">
        <v>50</v>
      </c>
      <c r="AR212" s="201">
        <f t="shared" si="82"/>
        <v>9934.3117092254342</v>
      </c>
      <c r="AS212" s="198">
        <f t="shared" si="73"/>
        <v>14497.616337275955</v>
      </c>
      <c r="AT212" s="199">
        <f t="shared" si="74"/>
        <v>764.21146678950004</v>
      </c>
      <c r="AU212">
        <f t="shared" si="75"/>
        <v>12</v>
      </c>
      <c r="AV212" s="210">
        <f t="shared" si="76"/>
        <v>7947.4493673803472</v>
      </c>
      <c r="AW212" s="211">
        <f t="shared" si="77"/>
        <v>12391.125074594835</v>
      </c>
      <c r="AX212" s="212">
        <f t="shared" si="78"/>
        <v>574.59508781165414</v>
      </c>
      <c r="AY212" s="131"/>
      <c r="AZ212" s="206">
        <f t="shared" si="79"/>
        <v>21.564968683923915</v>
      </c>
      <c r="BA212" s="207">
        <f t="shared" si="80"/>
        <v>3.1020687504529856</v>
      </c>
      <c r="BB212" s="131">
        <f t="shared" si="81"/>
        <v>1.6332306608544858</v>
      </c>
      <c r="BC212" s="131"/>
      <c r="BD212" s="131"/>
    </row>
    <row r="213" spans="1:56" ht="16.5" thickTop="1" thickBot="1">
      <c r="A213" s="192" t="s">
        <v>302</v>
      </c>
      <c r="B213" s="208">
        <v>3.83</v>
      </c>
      <c r="C213" s="208">
        <v>29.163399999999999</v>
      </c>
      <c r="D213" s="194">
        <f t="shared" si="63"/>
        <v>213</v>
      </c>
      <c r="E213" s="194">
        <f t="shared" si="64"/>
        <v>124</v>
      </c>
      <c r="F213" s="195">
        <f t="shared" si="65"/>
        <v>89</v>
      </c>
      <c r="G213" s="208">
        <v>3</v>
      </c>
      <c r="H213" s="208">
        <v>31.9574</v>
      </c>
      <c r="I213" s="194">
        <f t="shared" si="66"/>
        <v>212</v>
      </c>
      <c r="J213" s="194">
        <f t="shared" si="67"/>
        <v>127</v>
      </c>
      <c r="K213" s="195">
        <f t="shared" si="68"/>
        <v>85</v>
      </c>
      <c r="L213" s="195">
        <f t="shared" si="69"/>
        <v>4</v>
      </c>
      <c r="M213">
        <v>75</v>
      </c>
      <c r="N213">
        <v>1</v>
      </c>
      <c r="O213">
        <v>1</v>
      </c>
      <c r="P213">
        <v>3</v>
      </c>
      <c r="Q213">
        <v>4</v>
      </c>
      <c r="R213">
        <v>5</v>
      </c>
      <c r="S213">
        <v>4</v>
      </c>
      <c r="T213">
        <v>3</v>
      </c>
      <c r="U213">
        <v>3</v>
      </c>
      <c r="V213">
        <v>4</v>
      </c>
      <c r="W213">
        <v>4</v>
      </c>
      <c r="X213">
        <v>5</v>
      </c>
      <c r="Y213">
        <v>4</v>
      </c>
      <c r="Z213" s="209">
        <f t="shared" si="70"/>
        <v>3.4166666666666665</v>
      </c>
      <c r="AA213" s="198">
        <f t="shared" si="71"/>
        <v>3.83</v>
      </c>
      <c r="AB213" s="199">
        <f t="shared" si="72"/>
        <v>3</v>
      </c>
      <c r="AD213" s="213" t="s">
        <v>302</v>
      </c>
      <c r="AE213">
        <v>2306.1640068734787</v>
      </c>
      <c r="AF213">
        <v>10582.848217019764</v>
      </c>
      <c r="AG213">
        <v>2756.9303125303327</v>
      </c>
      <c r="AH213">
        <v>1346.5195707194439</v>
      </c>
      <c r="AI213">
        <v>4988.6506984014995</v>
      </c>
      <c r="AJ213">
        <v>743.49441503455296</v>
      </c>
      <c r="AK213">
        <v>51505.692970156335</v>
      </c>
      <c r="AL213">
        <v>58212.980795780939</v>
      </c>
      <c r="AM213">
        <v>11742.597084872852</v>
      </c>
      <c r="AN213">
        <v>8837.8076678719681</v>
      </c>
      <c r="AO213">
        <v>16262.424716195344</v>
      </c>
      <c r="AP213">
        <v>7390.721308829372</v>
      </c>
      <c r="AQ213" s="201">
        <v>50</v>
      </c>
      <c r="AR213" s="201">
        <f t="shared" si="82"/>
        <v>14723.06931369049</v>
      </c>
      <c r="AS213" s="198">
        <f t="shared" si="73"/>
        <v>18286.965729742726</v>
      </c>
      <c r="AT213" s="199">
        <f t="shared" si="74"/>
        <v>2636.7189661855223</v>
      </c>
      <c r="AU213">
        <f t="shared" si="75"/>
        <v>12</v>
      </c>
      <c r="AV213" s="210">
        <f t="shared" si="76"/>
        <v>4309.1910186411196</v>
      </c>
      <c r="AW213" s="211">
        <f t="shared" si="77"/>
        <v>4774.6646813949674</v>
      </c>
      <c r="AX213" s="212">
        <f t="shared" si="78"/>
        <v>878.9063220618408</v>
      </c>
      <c r="AY213" s="131"/>
      <c r="AZ213" s="206">
        <f t="shared" si="79"/>
        <v>5.4325069254184033</v>
      </c>
      <c r="BA213" s="207">
        <f t="shared" si="80"/>
        <v>0.78145302304670461</v>
      </c>
      <c r="BB213" s="131">
        <f t="shared" si="81"/>
        <v>-0.35576894649237772</v>
      </c>
      <c r="BC213" s="131"/>
      <c r="BD213" s="131"/>
    </row>
    <row r="214" spans="1:56" ht="16.5" thickTop="1" thickBot="1">
      <c r="A214" s="192" t="s">
        <v>97</v>
      </c>
      <c r="B214" s="208">
        <v>38</v>
      </c>
      <c r="C214" s="208">
        <v>26.920100000000001</v>
      </c>
      <c r="D214" s="194">
        <f t="shared" si="63"/>
        <v>157</v>
      </c>
      <c r="E214" s="194">
        <f t="shared" si="64"/>
        <v>66</v>
      </c>
      <c r="F214" s="195">
        <f t="shared" si="65"/>
        <v>91</v>
      </c>
      <c r="G214" s="208">
        <v>41</v>
      </c>
      <c r="H214" s="208">
        <v>30.129100000000001</v>
      </c>
      <c r="I214" s="194">
        <f t="shared" si="66"/>
        <v>144</v>
      </c>
      <c r="J214" s="194">
        <f t="shared" si="67"/>
        <v>83</v>
      </c>
      <c r="K214" s="195">
        <f t="shared" si="68"/>
        <v>61</v>
      </c>
      <c r="L214" s="214">
        <f t="shared" si="69"/>
        <v>30</v>
      </c>
      <c r="M214">
        <v>75</v>
      </c>
      <c r="N214">
        <v>51</v>
      </c>
      <c r="O214">
        <v>35</v>
      </c>
      <c r="P214">
        <v>43</v>
      </c>
      <c r="Q214">
        <v>30</v>
      </c>
      <c r="R214">
        <v>48</v>
      </c>
      <c r="S214">
        <v>39</v>
      </c>
      <c r="T214">
        <v>39</v>
      </c>
      <c r="U214">
        <v>43</v>
      </c>
      <c r="V214">
        <v>42</v>
      </c>
      <c r="W214">
        <v>52</v>
      </c>
      <c r="X214">
        <v>28</v>
      </c>
      <c r="Y214">
        <v>24</v>
      </c>
      <c r="Z214" s="209">
        <f t="shared" si="70"/>
        <v>39.5</v>
      </c>
      <c r="AA214" s="198">
        <f t="shared" si="71"/>
        <v>38</v>
      </c>
      <c r="AB214" s="199">
        <f t="shared" si="72"/>
        <v>41</v>
      </c>
      <c r="AD214" s="213" t="s">
        <v>97</v>
      </c>
      <c r="AE214">
        <v>9549.9628197663824</v>
      </c>
      <c r="AF214">
        <v>12326.198758860699</v>
      </c>
      <c r="AG214">
        <v>6246.5638478982555</v>
      </c>
      <c r="AH214">
        <v>10550.46878928522</v>
      </c>
      <c r="AI214">
        <v>9637.4378838046177</v>
      </c>
      <c r="AJ214">
        <v>9015.4144158066065</v>
      </c>
      <c r="AK214">
        <v>173243.81033505162</v>
      </c>
      <c r="AL214">
        <v>151509.97687917491</v>
      </c>
      <c r="AM214">
        <v>35106.824858689935</v>
      </c>
      <c r="AN214">
        <v>97930.6486249023</v>
      </c>
      <c r="AO214">
        <v>59857.929572238601</v>
      </c>
      <c r="AP214">
        <v>78016.92186654541</v>
      </c>
      <c r="AQ214" s="201">
        <v>75</v>
      </c>
      <c r="AR214" s="201">
        <f t="shared" si="82"/>
        <v>54416.013221002046</v>
      </c>
      <c r="AS214" s="198">
        <f t="shared" si="73"/>
        <v>86584.916065738536</v>
      </c>
      <c r="AT214" s="199">
        <f t="shared" si="74"/>
        <v>9363.4734674615174</v>
      </c>
      <c r="AU214">
        <f t="shared" si="75"/>
        <v>12</v>
      </c>
      <c r="AV214" s="210">
        <f t="shared" si="76"/>
        <v>1377.6205878734695</v>
      </c>
      <c r="AW214" s="211">
        <f t="shared" si="77"/>
        <v>2278.5504227825932</v>
      </c>
      <c r="AX214" s="212">
        <f t="shared" si="78"/>
        <v>228.37740164540287</v>
      </c>
      <c r="AY214" s="131"/>
      <c r="AZ214" s="206">
        <f t="shared" si="79"/>
        <v>9.9771273618414043</v>
      </c>
      <c r="BA214" s="207">
        <f t="shared" si="80"/>
        <v>1.4351857154112089</v>
      </c>
      <c r="BB214" s="131">
        <f t="shared" si="81"/>
        <v>0.521237436111194</v>
      </c>
      <c r="BC214" s="131"/>
      <c r="BD214" s="131"/>
    </row>
    <row r="215" spans="1:56" ht="16.5" thickTop="1" thickBot="1">
      <c r="A215" s="192" t="s">
        <v>71</v>
      </c>
      <c r="B215" s="208">
        <v>54.17</v>
      </c>
      <c r="C215" s="208">
        <v>26.026700000000002</v>
      </c>
      <c r="D215" s="194">
        <f t="shared" si="63"/>
        <v>142</v>
      </c>
      <c r="E215" s="194">
        <f t="shared" si="64"/>
        <v>49</v>
      </c>
      <c r="F215" s="195">
        <f t="shared" si="65"/>
        <v>93</v>
      </c>
      <c r="G215" s="208">
        <v>21.17</v>
      </c>
      <c r="H215" s="208">
        <v>28.089099999999998</v>
      </c>
      <c r="I215" s="194">
        <f t="shared" si="66"/>
        <v>170</v>
      </c>
      <c r="J215" s="194">
        <f t="shared" si="67"/>
        <v>34</v>
      </c>
      <c r="K215" s="195">
        <f t="shared" si="68"/>
        <v>136</v>
      </c>
      <c r="L215" s="195">
        <f t="shared" si="69"/>
        <v>-43</v>
      </c>
      <c r="M215">
        <v>75</v>
      </c>
      <c r="N215">
        <v>2</v>
      </c>
      <c r="O215">
        <v>2</v>
      </c>
      <c r="P215">
        <v>3</v>
      </c>
      <c r="Q215">
        <v>3</v>
      </c>
      <c r="R215">
        <v>70</v>
      </c>
      <c r="S215">
        <v>47</v>
      </c>
      <c r="T215">
        <v>8</v>
      </c>
      <c r="U215">
        <v>15</v>
      </c>
      <c r="V215">
        <v>5</v>
      </c>
      <c r="W215">
        <v>15</v>
      </c>
      <c r="X215">
        <v>139</v>
      </c>
      <c r="Y215">
        <v>143</v>
      </c>
      <c r="Z215" s="209">
        <f t="shared" si="70"/>
        <v>37.666666666666664</v>
      </c>
      <c r="AA215" s="198">
        <f t="shared" si="71"/>
        <v>54.17</v>
      </c>
      <c r="AB215" s="199">
        <f t="shared" si="72"/>
        <v>21.17</v>
      </c>
      <c r="AD215" s="200" t="s">
        <v>71</v>
      </c>
      <c r="AE215">
        <v>28158.432422912079</v>
      </c>
      <c r="AF215">
        <v>185291.9063245304</v>
      </c>
      <c r="AG215">
        <v>35581.681877636518</v>
      </c>
      <c r="AH215">
        <v>23412.956169190984</v>
      </c>
      <c r="AI215">
        <v>132389.93700560724</v>
      </c>
      <c r="AJ215">
        <v>5666.248248762904</v>
      </c>
      <c r="AK215">
        <v>227017.54632234151</v>
      </c>
      <c r="AL215">
        <v>984514.73433590075</v>
      </c>
      <c r="AM215">
        <v>50691.769375557356</v>
      </c>
      <c r="AN215">
        <v>199976.75944879182</v>
      </c>
      <c r="AO215">
        <v>220322.11033739001</v>
      </c>
      <c r="AP215">
        <v>34672.385004111515</v>
      </c>
      <c r="AQ215" s="201">
        <v>100</v>
      </c>
      <c r="AR215" s="201">
        <f t="shared" si="82"/>
        <v>177308.03890606109</v>
      </c>
      <c r="AS215" s="198">
        <f t="shared" si="73"/>
        <v>160835.69438709487</v>
      </c>
      <c r="AT215" s="199">
        <f t="shared" si="74"/>
        <v>38506.866149697678</v>
      </c>
      <c r="AU215">
        <f t="shared" si="75"/>
        <v>12</v>
      </c>
      <c r="AV215" s="210">
        <f t="shared" si="76"/>
        <v>4707.293068302507</v>
      </c>
      <c r="AW215" s="211">
        <f t="shared" si="77"/>
        <v>2969.0916445836233</v>
      </c>
      <c r="AX215" s="212">
        <f t="shared" si="78"/>
        <v>1818.9355762729181</v>
      </c>
      <c r="AY215" s="131"/>
      <c r="AZ215" s="206">
        <f t="shared" si="79"/>
        <v>1.6323236970643169</v>
      </c>
      <c r="BA215" s="207">
        <f t="shared" si="80"/>
        <v>0.2348058281699181</v>
      </c>
      <c r="BB215" s="131">
        <f t="shared" si="81"/>
        <v>-2.0904598765267668</v>
      </c>
      <c r="BC215" s="131"/>
      <c r="BD215" s="131"/>
    </row>
    <row r="216" spans="1:56" ht="16.5" thickTop="1" thickBot="1">
      <c r="A216" s="192" t="s">
        <v>28</v>
      </c>
      <c r="B216" s="208">
        <v>180.67</v>
      </c>
      <c r="C216" s="208">
        <v>21.790099999999999</v>
      </c>
      <c r="D216" s="194">
        <f t="shared" si="63"/>
        <v>102</v>
      </c>
      <c r="E216" s="194">
        <f t="shared" si="64"/>
        <v>3</v>
      </c>
      <c r="F216" s="195">
        <f t="shared" si="65"/>
        <v>99</v>
      </c>
      <c r="G216" s="208">
        <v>256.67</v>
      </c>
      <c r="H216" s="208">
        <v>24.147400000000001</v>
      </c>
      <c r="I216" s="194">
        <f t="shared" si="66"/>
        <v>87</v>
      </c>
      <c r="J216" s="194">
        <f t="shared" si="67"/>
        <v>2</v>
      </c>
      <c r="K216" s="195">
        <f t="shared" si="68"/>
        <v>85</v>
      </c>
      <c r="L216" s="195">
        <f t="shared" si="69"/>
        <v>14</v>
      </c>
      <c r="M216">
        <v>75</v>
      </c>
      <c r="N216">
        <v>125</v>
      </c>
      <c r="O216">
        <v>224</v>
      </c>
      <c r="P216">
        <v>287</v>
      </c>
      <c r="Q216">
        <v>222</v>
      </c>
      <c r="R216">
        <v>373</v>
      </c>
      <c r="S216">
        <v>309</v>
      </c>
      <c r="T216">
        <v>178</v>
      </c>
      <c r="U216">
        <v>172</v>
      </c>
      <c r="V216">
        <v>222</v>
      </c>
      <c r="W216">
        <v>76</v>
      </c>
      <c r="X216">
        <v>266</v>
      </c>
      <c r="Y216">
        <v>170</v>
      </c>
      <c r="Z216" s="209">
        <f t="shared" si="70"/>
        <v>218.66666666666666</v>
      </c>
      <c r="AA216" s="198">
        <f t="shared" si="71"/>
        <v>180.67</v>
      </c>
      <c r="AB216" s="199">
        <f t="shared" si="72"/>
        <v>256.67</v>
      </c>
      <c r="AD216" s="213" t="s">
        <v>28</v>
      </c>
      <c r="AE216">
        <v>460001.61511519714</v>
      </c>
      <c r="AF216">
        <v>2024929.6263205847</v>
      </c>
      <c r="AG216">
        <v>478728.13983364159</v>
      </c>
      <c r="AH216">
        <v>374607.2987070558</v>
      </c>
      <c r="AI216">
        <v>1387863.201514977</v>
      </c>
      <c r="AJ216">
        <v>185129.86141613009</v>
      </c>
      <c r="AK216">
        <v>4143574.0753600975</v>
      </c>
      <c r="AL216">
        <v>13154501.778290242</v>
      </c>
      <c r="AM216">
        <v>1461951.3792090442</v>
      </c>
      <c r="AN216">
        <v>2616982.4514700933</v>
      </c>
      <c r="AO216">
        <v>3005669.0992257348</v>
      </c>
      <c r="AP216">
        <v>1239648.3139642226</v>
      </c>
      <c r="AQ216" s="201">
        <v>100</v>
      </c>
      <c r="AR216" s="201">
        <f t="shared" si="82"/>
        <v>2544465.5700355847</v>
      </c>
      <c r="AS216" s="198">
        <f t="shared" si="73"/>
        <v>3031978.5047976836</v>
      </c>
      <c r="AT216" s="199">
        <f t="shared" si="74"/>
        <v>591708.91040274699</v>
      </c>
      <c r="AU216">
        <f t="shared" si="75"/>
        <v>12</v>
      </c>
      <c r="AV216" s="210">
        <f t="shared" si="76"/>
        <v>11636.275472723712</v>
      </c>
      <c r="AW216" s="211">
        <f t="shared" si="77"/>
        <v>16781.859217344794</v>
      </c>
      <c r="AX216" s="212">
        <f t="shared" si="78"/>
        <v>2305.329451836003</v>
      </c>
      <c r="AY216" s="131"/>
      <c r="AZ216" s="206">
        <f t="shared" si="79"/>
        <v>7.2795925996518376</v>
      </c>
      <c r="BA216" s="207">
        <f t="shared" si="80"/>
        <v>1.047151843825439</v>
      </c>
      <c r="BB216" s="131">
        <f t="shared" si="81"/>
        <v>6.6470657598526897E-2</v>
      </c>
      <c r="BC216" s="131"/>
      <c r="BD216" s="131"/>
    </row>
    <row r="217" spans="1:56" ht="16.5" thickTop="1" thickBot="1">
      <c r="A217" s="192" t="s">
        <v>77</v>
      </c>
      <c r="B217" s="208">
        <v>35.5</v>
      </c>
      <c r="C217" s="208">
        <v>26.5517</v>
      </c>
      <c r="D217" s="194">
        <f t="shared" si="63"/>
        <v>162</v>
      </c>
      <c r="E217" s="194">
        <f t="shared" si="64"/>
        <v>60</v>
      </c>
      <c r="F217" s="195">
        <f t="shared" si="65"/>
        <v>102</v>
      </c>
      <c r="G217" s="208">
        <v>39.5</v>
      </c>
      <c r="H217" s="208">
        <v>28.6007</v>
      </c>
      <c r="I217" s="194">
        <f t="shared" si="66"/>
        <v>146</v>
      </c>
      <c r="J217" s="194">
        <f t="shared" si="67"/>
        <v>44</v>
      </c>
      <c r="K217" s="195">
        <f t="shared" si="68"/>
        <v>102</v>
      </c>
      <c r="L217" s="195">
        <f t="shared" si="69"/>
        <v>0</v>
      </c>
      <c r="M217">
        <v>75</v>
      </c>
      <c r="N217">
        <v>27</v>
      </c>
      <c r="O217">
        <v>37</v>
      </c>
      <c r="P217">
        <v>50</v>
      </c>
      <c r="Q217">
        <v>29</v>
      </c>
      <c r="R217">
        <v>56</v>
      </c>
      <c r="S217">
        <v>38</v>
      </c>
      <c r="T217">
        <v>37</v>
      </c>
      <c r="U217">
        <v>39</v>
      </c>
      <c r="V217">
        <v>26</v>
      </c>
      <c r="W217">
        <v>16</v>
      </c>
      <c r="X217">
        <v>43</v>
      </c>
      <c r="Y217">
        <v>52</v>
      </c>
      <c r="Z217" s="209">
        <f t="shared" si="70"/>
        <v>37.5</v>
      </c>
      <c r="AA217" s="198">
        <f t="shared" si="71"/>
        <v>35.5</v>
      </c>
      <c r="AB217" s="199">
        <f t="shared" si="72"/>
        <v>39.5</v>
      </c>
      <c r="AD217" s="200" t="s">
        <v>77</v>
      </c>
      <c r="AE217">
        <v>27578.940263230019</v>
      </c>
      <c r="AF217">
        <v>93939.242473061866</v>
      </c>
      <c r="AG217">
        <v>25160.048541699245</v>
      </c>
      <c r="AH217">
        <v>8933.5599905544113</v>
      </c>
      <c r="AI217">
        <v>63940.124868893879</v>
      </c>
      <c r="AJ217">
        <v>10428.02332777292</v>
      </c>
      <c r="AK217">
        <v>316631.28488349513</v>
      </c>
      <c r="AL217">
        <v>300926.84204509511</v>
      </c>
      <c r="AM217">
        <v>13211.10848261826</v>
      </c>
      <c r="AN217">
        <v>153669.65921562538</v>
      </c>
      <c r="AO217">
        <v>123937.62979981233</v>
      </c>
      <c r="AP217">
        <v>81329.969812090581</v>
      </c>
      <c r="AQ217" s="201">
        <v>100</v>
      </c>
      <c r="AR217" s="201">
        <f t="shared" si="82"/>
        <v>101640.53614199576</v>
      </c>
      <c r="AS217" s="198">
        <f t="shared" si="73"/>
        <v>111774.23101480849</v>
      </c>
      <c r="AT217" s="199">
        <f t="shared" si="74"/>
        <v>27010.413298415697</v>
      </c>
      <c r="AU217">
        <f t="shared" si="75"/>
        <v>12</v>
      </c>
      <c r="AV217" s="210">
        <f t="shared" si="76"/>
        <v>2710.4142971198871</v>
      </c>
      <c r="AW217" s="211">
        <f t="shared" si="77"/>
        <v>3148.5698877410841</v>
      </c>
      <c r="AX217" s="212">
        <f t="shared" si="78"/>
        <v>683.80793160546068</v>
      </c>
      <c r="AY217" s="131"/>
      <c r="AZ217" s="206">
        <f t="shared" si="79"/>
        <v>4.604465292394015</v>
      </c>
      <c r="BA217" s="207">
        <f t="shared" si="80"/>
        <v>0.66234123060557459</v>
      </c>
      <c r="BB217" s="131">
        <f t="shared" si="81"/>
        <v>-0.59435342639088207</v>
      </c>
      <c r="BC217" s="131"/>
      <c r="BD217" s="131"/>
    </row>
    <row r="218" spans="1:56" ht="16.5" thickTop="1" thickBot="1">
      <c r="A218" s="192" t="s">
        <v>76</v>
      </c>
      <c r="B218" s="208">
        <v>10.17</v>
      </c>
      <c r="C218" s="208">
        <v>27.575099999999999</v>
      </c>
      <c r="D218" s="194">
        <f t="shared" si="63"/>
        <v>190</v>
      </c>
      <c r="E218" s="194">
        <f t="shared" si="64"/>
        <v>88</v>
      </c>
      <c r="F218" s="195">
        <f t="shared" si="65"/>
        <v>102</v>
      </c>
      <c r="G218" s="208">
        <v>7.5</v>
      </c>
      <c r="H218" s="208">
        <v>30.4041</v>
      </c>
      <c r="I218" s="194">
        <f t="shared" si="66"/>
        <v>192</v>
      </c>
      <c r="J218" s="194">
        <f t="shared" si="67"/>
        <v>89</v>
      </c>
      <c r="K218" s="195">
        <f t="shared" si="68"/>
        <v>103</v>
      </c>
      <c r="L218" s="195">
        <f t="shared" si="69"/>
        <v>-1</v>
      </c>
      <c r="M218">
        <v>75</v>
      </c>
      <c r="N218">
        <v>10</v>
      </c>
      <c r="O218">
        <v>7</v>
      </c>
      <c r="P218">
        <v>7</v>
      </c>
      <c r="Q218">
        <v>5</v>
      </c>
      <c r="R218">
        <v>9</v>
      </c>
      <c r="S218">
        <v>7</v>
      </c>
      <c r="T218">
        <v>15</v>
      </c>
      <c r="U218">
        <v>14</v>
      </c>
      <c r="V218">
        <v>8</v>
      </c>
      <c r="W218">
        <v>8</v>
      </c>
      <c r="X218">
        <v>9</v>
      </c>
      <c r="Y218">
        <v>7</v>
      </c>
      <c r="Z218" s="209">
        <f t="shared" si="70"/>
        <v>8.8333333333333339</v>
      </c>
      <c r="AA218" s="198">
        <f t="shared" si="71"/>
        <v>10.17</v>
      </c>
      <c r="AB218" s="199">
        <f t="shared" si="72"/>
        <v>7.5</v>
      </c>
      <c r="AD218" s="213" t="s">
        <v>76</v>
      </c>
      <c r="AE218">
        <v>7237.5184277391309</v>
      </c>
      <c r="AF218">
        <v>21760.74515464103</v>
      </c>
      <c r="AG218">
        <v>8712.355363309498</v>
      </c>
      <c r="AH218">
        <v>4656.4652062865589</v>
      </c>
      <c r="AI218">
        <v>16096.215902013098</v>
      </c>
      <c r="AJ218">
        <v>2088.3938426701911</v>
      </c>
      <c r="AK218">
        <v>86023.56396232883</v>
      </c>
      <c r="AL218">
        <v>194451.82806588971</v>
      </c>
      <c r="AM218">
        <v>29726.539381028066</v>
      </c>
      <c r="AN218">
        <v>48627.096111335908</v>
      </c>
      <c r="AO218">
        <v>46317.018195961129</v>
      </c>
      <c r="AP218">
        <v>24687.608323460994</v>
      </c>
      <c r="AQ218" s="201">
        <v>75</v>
      </c>
      <c r="AR218" s="201">
        <f t="shared" si="82"/>
        <v>40865.445661388672</v>
      </c>
      <c r="AS218" s="198">
        <f t="shared" si="73"/>
        <v>54987.958106968355</v>
      </c>
      <c r="AT218" s="199">
        <f t="shared" si="74"/>
        <v>7738.4456262120921</v>
      </c>
      <c r="AU218">
        <f t="shared" si="75"/>
        <v>12</v>
      </c>
      <c r="AV218" s="210">
        <f t="shared" si="76"/>
        <v>4626.2768673270193</v>
      </c>
      <c r="AW218" s="211">
        <f t="shared" si="77"/>
        <v>5406.8788699083925</v>
      </c>
      <c r="AX218" s="212">
        <f t="shared" si="78"/>
        <v>1031.7927501616123</v>
      </c>
      <c r="AY218" s="131"/>
      <c r="AZ218" s="206">
        <f t="shared" si="79"/>
        <v>5.2402760816661091</v>
      </c>
      <c r="BA218" s="207">
        <f t="shared" si="80"/>
        <v>0.75380107965567444</v>
      </c>
      <c r="BB218" s="131">
        <f t="shared" si="81"/>
        <v>-0.40774423353755768</v>
      </c>
      <c r="BC218" s="131"/>
      <c r="BD218" s="131"/>
    </row>
    <row r="219" spans="1:56" ht="16.5" thickTop="1" thickBot="1">
      <c r="A219" s="192" t="s">
        <v>78</v>
      </c>
      <c r="B219" s="208">
        <v>21.5</v>
      </c>
      <c r="C219" s="208">
        <v>27.173400000000001</v>
      </c>
      <c r="D219" s="194">
        <f t="shared" si="63"/>
        <v>177</v>
      </c>
      <c r="E219" s="194">
        <f t="shared" si="64"/>
        <v>73</v>
      </c>
      <c r="F219" s="195">
        <f t="shared" si="65"/>
        <v>104</v>
      </c>
      <c r="G219" s="208">
        <v>16</v>
      </c>
      <c r="H219" s="208">
        <v>30.4724</v>
      </c>
      <c r="I219" s="194">
        <f t="shared" si="66"/>
        <v>178</v>
      </c>
      <c r="J219" s="194">
        <f t="shared" si="67"/>
        <v>90</v>
      </c>
      <c r="K219" s="195">
        <f t="shared" si="68"/>
        <v>88</v>
      </c>
      <c r="L219" s="195">
        <f t="shared" si="69"/>
        <v>16</v>
      </c>
      <c r="M219">
        <v>75</v>
      </c>
      <c r="N219">
        <v>3</v>
      </c>
      <c r="O219">
        <v>7</v>
      </c>
      <c r="P219">
        <v>7</v>
      </c>
      <c r="Q219">
        <v>7</v>
      </c>
      <c r="R219">
        <v>33</v>
      </c>
      <c r="S219">
        <v>39</v>
      </c>
      <c r="T219">
        <v>18</v>
      </c>
      <c r="U219">
        <v>21</v>
      </c>
      <c r="V219">
        <v>15</v>
      </c>
      <c r="W219">
        <v>12</v>
      </c>
      <c r="X219">
        <v>29</v>
      </c>
      <c r="Y219">
        <v>34</v>
      </c>
      <c r="Z219" s="209">
        <f t="shared" si="70"/>
        <v>18.75</v>
      </c>
      <c r="AA219" s="198">
        <f t="shared" si="71"/>
        <v>21.5</v>
      </c>
      <c r="AB219" s="199">
        <f t="shared" si="72"/>
        <v>16</v>
      </c>
      <c r="AD219" s="213" t="s">
        <v>78</v>
      </c>
      <c r="AE219">
        <v>5447.1255363409864</v>
      </c>
      <c r="AF219">
        <v>7128.7842284211019</v>
      </c>
      <c r="AG219">
        <v>5552.2125586440616</v>
      </c>
      <c r="AH219">
        <v>6912.6323545464447</v>
      </c>
      <c r="AI219">
        <v>10257.801518768043</v>
      </c>
      <c r="AJ219">
        <v>10573.593108666908</v>
      </c>
      <c r="AK219">
        <v>243311.38167838947</v>
      </c>
      <c r="AL219">
        <v>171643.21126795621</v>
      </c>
      <c r="AM219">
        <v>9277.1368056159808</v>
      </c>
      <c r="AN219">
        <v>89492.106654800242</v>
      </c>
      <c r="AO219">
        <v>38411.608493753745</v>
      </c>
      <c r="AP219">
        <v>110332.58899827072</v>
      </c>
      <c r="AQ219" s="201">
        <v>75</v>
      </c>
      <c r="AR219" s="201">
        <f t="shared" si="82"/>
        <v>59028.348600347817</v>
      </c>
      <c r="AS219" s="198">
        <f t="shared" si="73"/>
        <v>72642.593722086967</v>
      </c>
      <c r="AT219" s="199">
        <f t="shared" si="74"/>
        <v>7380.6291932400754</v>
      </c>
      <c r="AU219">
        <f t="shared" si="75"/>
        <v>12</v>
      </c>
      <c r="AV219" s="210">
        <f t="shared" si="76"/>
        <v>3148.1785920185503</v>
      </c>
      <c r="AW219" s="211">
        <f t="shared" si="77"/>
        <v>3378.7252893993937</v>
      </c>
      <c r="AX219" s="212">
        <f t="shared" si="78"/>
        <v>461.28932457750471</v>
      </c>
      <c r="AY219" s="131"/>
      <c r="AZ219" s="206">
        <f t="shared" si="79"/>
        <v>7.3245252152626144</v>
      </c>
      <c r="BA219" s="207">
        <f t="shared" si="80"/>
        <v>1.0536152922452002</v>
      </c>
      <c r="BB219" s="131">
        <f t="shared" si="81"/>
        <v>7.5348190234597837E-2</v>
      </c>
      <c r="BC219" s="131"/>
      <c r="BD219" s="131"/>
    </row>
    <row r="220" spans="1:56" ht="16.5" thickTop="1" thickBot="1">
      <c r="A220" s="192" t="s">
        <v>80</v>
      </c>
      <c r="B220" s="208">
        <v>40.33</v>
      </c>
      <c r="C220" s="208">
        <v>26.155100000000001</v>
      </c>
      <c r="D220" s="194">
        <f t="shared" si="63"/>
        <v>156</v>
      </c>
      <c r="E220" s="194">
        <f t="shared" si="64"/>
        <v>52</v>
      </c>
      <c r="F220" s="195">
        <f t="shared" si="65"/>
        <v>104</v>
      </c>
      <c r="G220" s="208">
        <v>59.17</v>
      </c>
      <c r="H220" s="208">
        <v>28.660699999999999</v>
      </c>
      <c r="I220" s="194">
        <f t="shared" si="66"/>
        <v>135</v>
      </c>
      <c r="J220" s="194">
        <f t="shared" si="67"/>
        <v>45</v>
      </c>
      <c r="K220" s="195">
        <f t="shared" si="68"/>
        <v>90</v>
      </c>
      <c r="L220" s="195">
        <f t="shared" si="69"/>
        <v>14</v>
      </c>
      <c r="M220">
        <v>75</v>
      </c>
      <c r="N220">
        <v>21</v>
      </c>
      <c r="O220">
        <v>44</v>
      </c>
      <c r="P220">
        <v>66</v>
      </c>
      <c r="Q220">
        <v>53</v>
      </c>
      <c r="R220">
        <v>93</v>
      </c>
      <c r="S220">
        <v>78</v>
      </c>
      <c r="T220">
        <v>40</v>
      </c>
      <c r="U220">
        <v>44</v>
      </c>
      <c r="V220">
        <v>43</v>
      </c>
      <c r="W220">
        <v>19</v>
      </c>
      <c r="X220">
        <v>47</v>
      </c>
      <c r="Y220">
        <v>49</v>
      </c>
      <c r="Z220" s="209">
        <f t="shared" si="70"/>
        <v>49.75</v>
      </c>
      <c r="AA220" s="198">
        <f t="shared" si="71"/>
        <v>40.33</v>
      </c>
      <c r="AB220" s="199">
        <f t="shared" si="72"/>
        <v>59.17</v>
      </c>
      <c r="AD220" s="200" t="s">
        <v>80</v>
      </c>
      <c r="AE220">
        <v>6433.015284304096</v>
      </c>
      <c r="AF220">
        <v>102797.121339477</v>
      </c>
      <c r="AG220">
        <v>30761.688735769025</v>
      </c>
      <c r="AH220">
        <v>19149.505047704446</v>
      </c>
      <c r="AI220">
        <v>74473.210957787975</v>
      </c>
      <c r="AJ220">
        <v>10428.02332777292</v>
      </c>
      <c r="AK220">
        <v>169678.50427344994</v>
      </c>
      <c r="AL220">
        <v>597696.37702110084</v>
      </c>
      <c r="AM220">
        <v>68293.653773482802</v>
      </c>
      <c r="AN220">
        <v>147409.79031449038</v>
      </c>
      <c r="AO220">
        <v>157966.02318611147</v>
      </c>
      <c r="AP220">
        <v>62931.707103525347</v>
      </c>
      <c r="AQ220" s="201">
        <v>100</v>
      </c>
      <c r="AR220" s="201">
        <f t="shared" si="82"/>
        <v>120668.218363748</v>
      </c>
      <c r="AS220" s="198">
        <f t="shared" si="73"/>
        <v>147139.80866547427</v>
      </c>
      <c r="AT220" s="199">
        <f t="shared" si="74"/>
        <v>25910.120325316148</v>
      </c>
      <c r="AU220">
        <f t="shared" si="75"/>
        <v>12</v>
      </c>
      <c r="AV220" s="210">
        <f t="shared" si="76"/>
        <v>2425.4918264069952</v>
      </c>
      <c r="AW220" s="211">
        <f t="shared" si="77"/>
        <v>3648.3959500489527</v>
      </c>
      <c r="AX220" s="212">
        <f t="shared" si="78"/>
        <v>437.8928566049712</v>
      </c>
      <c r="AY220" s="131"/>
      <c r="AZ220" s="206">
        <f t="shared" si="79"/>
        <v>8.3317092184041215</v>
      </c>
      <c r="BA220" s="207">
        <f t="shared" si="80"/>
        <v>1.1984962827022152</v>
      </c>
      <c r="BB220" s="131">
        <f t="shared" si="81"/>
        <v>0.26122543428083272</v>
      </c>
      <c r="BC220" s="131"/>
      <c r="BD220" s="131"/>
    </row>
    <row r="221" spans="1:56" ht="16.5" thickTop="1" thickBot="1">
      <c r="A221" s="192" t="s">
        <v>75</v>
      </c>
      <c r="B221" s="208">
        <v>48.83</v>
      </c>
      <c r="C221" s="208">
        <v>25.758400000000002</v>
      </c>
      <c r="D221" s="194">
        <f t="shared" si="63"/>
        <v>149</v>
      </c>
      <c r="E221" s="194">
        <f t="shared" si="64"/>
        <v>41</v>
      </c>
      <c r="F221" s="195">
        <f t="shared" si="65"/>
        <v>108</v>
      </c>
      <c r="G221" s="208">
        <v>23.17</v>
      </c>
      <c r="H221" s="208">
        <v>28.7591</v>
      </c>
      <c r="I221" s="194">
        <f t="shared" si="66"/>
        <v>163</v>
      </c>
      <c r="J221" s="194">
        <f t="shared" si="67"/>
        <v>46</v>
      </c>
      <c r="K221" s="195">
        <f t="shared" si="68"/>
        <v>117</v>
      </c>
      <c r="L221" s="195">
        <f t="shared" si="69"/>
        <v>-9</v>
      </c>
      <c r="M221">
        <v>75</v>
      </c>
      <c r="N221">
        <v>20</v>
      </c>
      <c r="O221">
        <v>22</v>
      </c>
      <c r="P221">
        <v>21</v>
      </c>
      <c r="Q221">
        <v>13</v>
      </c>
      <c r="R221">
        <v>39</v>
      </c>
      <c r="S221">
        <v>24</v>
      </c>
      <c r="T221">
        <v>67</v>
      </c>
      <c r="U221">
        <v>68</v>
      </c>
      <c r="V221">
        <v>44</v>
      </c>
      <c r="W221">
        <v>26</v>
      </c>
      <c r="X221">
        <v>45</v>
      </c>
      <c r="Y221">
        <v>43</v>
      </c>
      <c r="Z221" s="209">
        <f t="shared" si="70"/>
        <v>36</v>
      </c>
      <c r="AA221" s="198">
        <f t="shared" si="71"/>
        <v>48.83</v>
      </c>
      <c r="AB221" s="199">
        <f t="shared" si="72"/>
        <v>23.17</v>
      </c>
      <c r="AD221" s="200" t="s">
        <v>75</v>
      </c>
      <c r="AE221">
        <v>22556.872014137949</v>
      </c>
      <c r="AF221">
        <v>50340.793586695087</v>
      </c>
      <c r="AG221">
        <v>14251.70677307553</v>
      </c>
      <c r="AH221">
        <v>19687.870913165028</v>
      </c>
      <c r="AI221">
        <v>45212.495884709584</v>
      </c>
      <c r="AJ221">
        <v>13951.939752179744</v>
      </c>
      <c r="AK221">
        <v>325533.00194059766</v>
      </c>
      <c r="AL221">
        <v>468943.07278125599</v>
      </c>
      <c r="AM221">
        <v>101383.53875111455</v>
      </c>
      <c r="AN221">
        <v>262048.22650666712</v>
      </c>
      <c r="AO221">
        <v>99282.701932483411</v>
      </c>
      <c r="AP221">
        <v>131208.29985341406</v>
      </c>
      <c r="AQ221" s="201">
        <v>100</v>
      </c>
      <c r="AR221" s="201">
        <f t="shared" si="82"/>
        <v>129533.37672412465</v>
      </c>
      <c r="AS221" s="198">
        <f t="shared" si="73"/>
        <v>193708.54822026394</v>
      </c>
      <c r="AT221" s="199">
        <f t="shared" si="74"/>
        <v>24201.822880545857</v>
      </c>
      <c r="AU221">
        <f t="shared" si="75"/>
        <v>12</v>
      </c>
      <c r="AV221" s="210">
        <f t="shared" si="76"/>
        <v>3598.1493534479068</v>
      </c>
      <c r="AW221" s="211">
        <f t="shared" si="77"/>
        <v>3966.9987347995893</v>
      </c>
      <c r="AX221" s="212">
        <f t="shared" si="78"/>
        <v>1044.5327095617547</v>
      </c>
      <c r="AY221" s="131"/>
      <c r="AZ221" s="206">
        <f t="shared" si="79"/>
        <v>3.7978693232727845</v>
      </c>
      <c r="BA221" s="207">
        <f t="shared" si="80"/>
        <v>0.54631434520983702</v>
      </c>
      <c r="BB221" s="131">
        <f t="shared" si="81"/>
        <v>-0.87219678883594398</v>
      </c>
      <c r="BC221" s="131"/>
      <c r="BD221" s="131"/>
    </row>
    <row r="222" spans="1:56" ht="16.5" thickTop="1" thickBot="1">
      <c r="A222" s="192" t="s">
        <v>73</v>
      </c>
      <c r="B222" s="208">
        <v>5</v>
      </c>
      <c r="C222" s="208">
        <v>27.9084</v>
      </c>
      <c r="D222" s="194">
        <f t="shared" si="63"/>
        <v>208</v>
      </c>
      <c r="E222" s="194">
        <f t="shared" si="64"/>
        <v>99</v>
      </c>
      <c r="F222" s="195">
        <f t="shared" si="65"/>
        <v>109</v>
      </c>
      <c r="G222" s="208">
        <v>2.17</v>
      </c>
      <c r="H222" s="208">
        <v>30.229099999999999</v>
      </c>
      <c r="I222" s="194">
        <f t="shared" si="66"/>
        <v>216</v>
      </c>
      <c r="J222" s="194">
        <f t="shared" si="67"/>
        <v>85</v>
      </c>
      <c r="K222" s="195">
        <f t="shared" si="68"/>
        <v>131</v>
      </c>
      <c r="L222" s="195">
        <f t="shared" si="69"/>
        <v>-22</v>
      </c>
      <c r="M222">
        <v>75</v>
      </c>
      <c r="N222">
        <v>1</v>
      </c>
      <c r="O222">
        <v>3</v>
      </c>
      <c r="P222">
        <v>2</v>
      </c>
      <c r="Q222">
        <v>1</v>
      </c>
      <c r="R222">
        <v>3</v>
      </c>
      <c r="S222">
        <v>3</v>
      </c>
      <c r="T222">
        <v>7</v>
      </c>
      <c r="U222">
        <v>7</v>
      </c>
      <c r="V222">
        <v>4</v>
      </c>
      <c r="W222">
        <v>3</v>
      </c>
      <c r="X222">
        <v>4</v>
      </c>
      <c r="Y222">
        <v>5</v>
      </c>
      <c r="Z222" s="209">
        <f t="shared" si="70"/>
        <v>3.5833333333333335</v>
      </c>
      <c r="AA222" s="198">
        <f t="shared" si="71"/>
        <v>5</v>
      </c>
      <c r="AB222" s="199">
        <f t="shared" si="72"/>
        <v>2.17</v>
      </c>
      <c r="AD222" s="213" t="s">
        <v>73</v>
      </c>
      <c r="AE222">
        <v>6706.1981728546552</v>
      </c>
      <c r="AF222">
        <v>14061.28029869069</v>
      </c>
      <c r="AG222">
        <v>7906.6293801335851</v>
      </c>
      <c r="AH222">
        <v>3578.2029040364846</v>
      </c>
      <c r="AI222">
        <v>84369.500580312451</v>
      </c>
      <c r="AJ222">
        <v>1975.7409642327812</v>
      </c>
      <c r="AK222">
        <v>69872.845971505289</v>
      </c>
      <c r="AL222">
        <v>110145.67124107802</v>
      </c>
      <c r="AM222">
        <v>7855.3721023012358</v>
      </c>
      <c r="AN222">
        <v>36597.889128816816</v>
      </c>
      <c r="AO222">
        <v>123937.62979981233</v>
      </c>
      <c r="AP222">
        <v>25206.347452963506</v>
      </c>
      <c r="AQ222" s="201">
        <v>75</v>
      </c>
      <c r="AR222" s="201">
        <f t="shared" si="82"/>
        <v>41017.775666394824</v>
      </c>
      <c r="AS222" s="198">
        <f t="shared" si="73"/>
        <v>43644.979673796319</v>
      </c>
      <c r="AT222" s="199">
        <f t="shared" si="74"/>
        <v>8736.4296605211348</v>
      </c>
      <c r="AU222">
        <f t="shared" si="75"/>
        <v>12</v>
      </c>
      <c r="AV222" s="210">
        <f t="shared" si="76"/>
        <v>11446.821116203206</v>
      </c>
      <c r="AW222" s="211">
        <f t="shared" si="77"/>
        <v>8728.995934759263</v>
      </c>
      <c r="AX222" s="212">
        <f t="shared" si="78"/>
        <v>4026.0044518530576</v>
      </c>
      <c r="AY222" s="131"/>
      <c r="AZ222" s="206">
        <f t="shared" si="79"/>
        <v>2.1681535723939773</v>
      </c>
      <c r="BA222" s="207">
        <f t="shared" si="80"/>
        <v>0.31188366381075389</v>
      </c>
      <c r="BB222" s="131">
        <f t="shared" si="81"/>
        <v>-1.6809201072809106</v>
      </c>
      <c r="BC222" s="131"/>
      <c r="BD222" s="131"/>
    </row>
    <row r="223" spans="1:56" ht="16.5" thickTop="1" thickBot="1">
      <c r="A223" s="192" t="s">
        <v>67</v>
      </c>
      <c r="B223" s="208">
        <v>50</v>
      </c>
      <c r="C223" s="208">
        <v>25.5534</v>
      </c>
      <c r="D223" s="194">
        <f t="shared" si="63"/>
        <v>148</v>
      </c>
      <c r="E223" s="194">
        <f t="shared" si="64"/>
        <v>37</v>
      </c>
      <c r="F223" s="195">
        <f t="shared" si="65"/>
        <v>111</v>
      </c>
      <c r="G223" s="208">
        <v>9</v>
      </c>
      <c r="H223" s="208">
        <v>28.214099999999998</v>
      </c>
      <c r="I223" s="194">
        <f t="shared" si="66"/>
        <v>189</v>
      </c>
      <c r="J223" s="194">
        <f t="shared" si="67"/>
        <v>36</v>
      </c>
      <c r="K223" s="195">
        <f t="shared" si="68"/>
        <v>153</v>
      </c>
      <c r="L223" s="195">
        <f t="shared" si="69"/>
        <v>-42</v>
      </c>
      <c r="M223">
        <v>75</v>
      </c>
      <c r="N223">
        <v>11</v>
      </c>
      <c r="O223">
        <v>20</v>
      </c>
      <c r="P223">
        <v>8</v>
      </c>
      <c r="Q223">
        <v>8</v>
      </c>
      <c r="R223">
        <v>1</v>
      </c>
      <c r="S223">
        <v>6</v>
      </c>
      <c r="T223">
        <v>13</v>
      </c>
      <c r="U223">
        <v>84</v>
      </c>
      <c r="V223">
        <v>11</v>
      </c>
      <c r="W223">
        <v>123</v>
      </c>
      <c r="X223">
        <v>3</v>
      </c>
      <c r="Y223">
        <v>66</v>
      </c>
      <c r="Z223" s="209">
        <f t="shared" si="70"/>
        <v>29.5</v>
      </c>
      <c r="AA223" s="198">
        <f t="shared" si="71"/>
        <v>50</v>
      </c>
      <c r="AB223" s="199">
        <f t="shared" si="72"/>
        <v>9</v>
      </c>
      <c r="AD223" s="213" t="s">
        <v>67</v>
      </c>
      <c r="AE223">
        <v>54022.747759489757</v>
      </c>
      <c r="AF223">
        <v>82920.450800246093</v>
      </c>
      <c r="AG223">
        <v>42904.670530456555</v>
      </c>
      <c r="AH223">
        <v>21544.313131511037</v>
      </c>
      <c r="AI223">
        <v>72436.737087770976</v>
      </c>
      <c r="AJ223">
        <v>6463.8504072917221</v>
      </c>
      <c r="AK223">
        <v>532508.22483141813</v>
      </c>
      <c r="AL223">
        <v>542420.91121031565</v>
      </c>
      <c r="AM223">
        <v>136587.30754696537</v>
      </c>
      <c r="AN223">
        <v>226550.44821321047</v>
      </c>
      <c r="AO223">
        <v>247875.25959962423</v>
      </c>
      <c r="AP223">
        <v>55936.387272286658</v>
      </c>
      <c r="AQ223" s="201">
        <v>100</v>
      </c>
      <c r="AR223" s="201">
        <f t="shared" si="82"/>
        <v>168514.27569921556</v>
      </c>
      <c r="AS223" s="198">
        <f t="shared" si="73"/>
        <v>223285.19879172824</v>
      </c>
      <c r="AT223" s="199">
        <f t="shared" si="74"/>
        <v>35310.951950413859</v>
      </c>
      <c r="AU223">
        <f t="shared" si="75"/>
        <v>12</v>
      </c>
      <c r="AV223" s="210">
        <f t="shared" si="76"/>
        <v>5712.3483287869685</v>
      </c>
      <c r="AW223" s="211">
        <f t="shared" si="77"/>
        <v>4465.7039758345645</v>
      </c>
      <c r="AX223" s="212">
        <f t="shared" si="78"/>
        <v>3923.4391056015397</v>
      </c>
      <c r="AY223" s="131"/>
      <c r="AZ223" s="206">
        <f t="shared" si="79"/>
        <v>1.1382116188470537</v>
      </c>
      <c r="BA223" s="207">
        <f t="shared" si="80"/>
        <v>0.16372899705901595</v>
      </c>
      <c r="BB223" s="131">
        <f t="shared" si="81"/>
        <v>-2.6106182433957148</v>
      </c>
      <c r="BC223" s="131"/>
      <c r="BD223" s="131"/>
    </row>
    <row r="224" spans="1:56" ht="16.5" thickTop="1" thickBot="1">
      <c r="A224" s="192" t="s">
        <v>69</v>
      </c>
      <c r="B224" s="208">
        <v>8.17</v>
      </c>
      <c r="C224" s="208">
        <v>27.506699999999999</v>
      </c>
      <c r="D224" s="194">
        <f t="shared" si="63"/>
        <v>199</v>
      </c>
      <c r="E224" s="194">
        <f t="shared" si="64"/>
        <v>86</v>
      </c>
      <c r="F224" s="195">
        <f t="shared" si="65"/>
        <v>113</v>
      </c>
      <c r="G224" s="208">
        <v>3.83</v>
      </c>
      <c r="H224" s="208">
        <v>29.745699999999999</v>
      </c>
      <c r="I224" s="194">
        <f t="shared" si="66"/>
        <v>206</v>
      </c>
      <c r="J224" s="194">
        <f t="shared" si="67"/>
        <v>69</v>
      </c>
      <c r="K224" s="195">
        <f t="shared" si="68"/>
        <v>137</v>
      </c>
      <c r="L224" s="195">
        <f t="shared" si="69"/>
        <v>-24</v>
      </c>
      <c r="M224">
        <v>75</v>
      </c>
      <c r="N224">
        <v>3</v>
      </c>
      <c r="O224">
        <v>4</v>
      </c>
      <c r="P224">
        <v>4</v>
      </c>
      <c r="Q224">
        <v>1</v>
      </c>
      <c r="R224">
        <v>7</v>
      </c>
      <c r="S224">
        <v>4</v>
      </c>
      <c r="T224">
        <v>12</v>
      </c>
      <c r="U224">
        <v>10</v>
      </c>
      <c r="V224">
        <v>8</v>
      </c>
      <c r="W224">
        <v>1</v>
      </c>
      <c r="X224">
        <v>8</v>
      </c>
      <c r="Y224">
        <v>10</v>
      </c>
      <c r="Z224" s="209">
        <f t="shared" si="70"/>
        <v>6</v>
      </c>
      <c r="AA224" s="198">
        <f t="shared" si="71"/>
        <v>8.17</v>
      </c>
      <c r="AB224" s="199">
        <f t="shared" si="72"/>
        <v>3.83</v>
      </c>
      <c r="AD224" s="213" t="s">
        <v>69</v>
      </c>
      <c r="AE224">
        <v>56316.864845824253</v>
      </c>
      <c r="AF224">
        <v>23322.589181759417</v>
      </c>
      <c r="AG224">
        <v>9533.8755972148138</v>
      </c>
      <c r="AH224">
        <v>4921.9677282912744</v>
      </c>
      <c r="AI224">
        <v>16779.753956955035</v>
      </c>
      <c r="AJ224">
        <v>3209.6006655545207</v>
      </c>
      <c r="AK224">
        <v>110404.86978991164</v>
      </c>
      <c r="AL224">
        <v>186530.66160081347</v>
      </c>
      <c r="AM224">
        <v>25699.700052838147</v>
      </c>
      <c r="AN224">
        <v>61550.067548549989</v>
      </c>
      <c r="AO224">
        <v>46317.018195961129</v>
      </c>
      <c r="AP224">
        <v>24347.726724319731</v>
      </c>
      <c r="AQ224" s="201">
        <v>75</v>
      </c>
      <c r="AR224" s="201">
        <f t="shared" si="82"/>
        <v>47411.224657332779</v>
      </c>
      <c r="AS224" s="198">
        <f t="shared" si="73"/>
        <v>57657.797008661073</v>
      </c>
      <c r="AT224" s="199">
        <f t="shared" si="74"/>
        <v>12213.830383244451</v>
      </c>
      <c r="AU224">
        <f t="shared" si="75"/>
        <v>12</v>
      </c>
      <c r="AV224" s="210">
        <f t="shared" si="76"/>
        <v>7901.8707762221302</v>
      </c>
      <c r="AW224" s="211">
        <f t="shared" si="77"/>
        <v>7057.257895796949</v>
      </c>
      <c r="AX224" s="212">
        <f t="shared" si="78"/>
        <v>3188.9896561995956</v>
      </c>
      <c r="AY224" s="131"/>
      <c r="AZ224" s="206">
        <f t="shared" si="79"/>
        <v>2.2130074589853868</v>
      </c>
      <c r="BA224" s="207">
        <f t="shared" si="80"/>
        <v>0.3183357872509005</v>
      </c>
      <c r="BB224" s="131">
        <f t="shared" si="81"/>
        <v>-1.6513787412840284</v>
      </c>
      <c r="BC224" s="131"/>
      <c r="BD224" s="131"/>
    </row>
    <row r="225" spans="1:56" ht="16.5" thickTop="1" thickBot="1">
      <c r="A225" s="192" t="s">
        <v>35</v>
      </c>
      <c r="B225" s="208">
        <v>86.67</v>
      </c>
      <c r="C225" s="208">
        <v>23.9284</v>
      </c>
      <c r="D225" s="194">
        <f t="shared" si="63"/>
        <v>131</v>
      </c>
      <c r="E225" s="194">
        <f t="shared" si="64"/>
        <v>16</v>
      </c>
      <c r="F225" s="195">
        <f t="shared" si="65"/>
        <v>115</v>
      </c>
      <c r="G225" s="208">
        <v>144.66999999999999</v>
      </c>
      <c r="H225" s="208">
        <v>26.4941</v>
      </c>
      <c r="I225" s="194">
        <f t="shared" si="66"/>
        <v>105</v>
      </c>
      <c r="J225" s="194">
        <f t="shared" si="67"/>
        <v>13</v>
      </c>
      <c r="K225" s="195">
        <f t="shared" si="68"/>
        <v>92</v>
      </c>
      <c r="L225" s="214">
        <f t="shared" si="69"/>
        <v>23</v>
      </c>
      <c r="M225">
        <v>75</v>
      </c>
      <c r="N225">
        <v>56</v>
      </c>
      <c r="O225">
        <v>96</v>
      </c>
      <c r="P225">
        <v>220</v>
      </c>
      <c r="Q225">
        <v>141</v>
      </c>
      <c r="R225">
        <v>191</v>
      </c>
      <c r="S225">
        <v>164</v>
      </c>
      <c r="T225">
        <v>81</v>
      </c>
      <c r="U225">
        <v>86</v>
      </c>
      <c r="V225">
        <v>86</v>
      </c>
      <c r="W225">
        <v>54</v>
      </c>
      <c r="X225">
        <v>108</v>
      </c>
      <c r="Y225">
        <v>105</v>
      </c>
      <c r="Z225" s="209">
        <f t="shared" si="70"/>
        <v>115.66666666666667</v>
      </c>
      <c r="AA225" s="198">
        <f t="shared" si="71"/>
        <v>86.67</v>
      </c>
      <c r="AB225" s="199">
        <f t="shared" si="72"/>
        <v>144.66999999999999</v>
      </c>
      <c r="AD225" s="213" t="s">
        <v>35</v>
      </c>
      <c r="AE225">
        <v>83603.713287556471</v>
      </c>
      <c r="AF225">
        <v>399944.51460233302</v>
      </c>
      <c r="AG225">
        <v>116409.32341866742</v>
      </c>
      <c r="AH225">
        <v>63524.235314934267</v>
      </c>
      <c r="AI225">
        <v>291762.29775412177</v>
      </c>
      <c r="AJ225">
        <v>34353.70536244192</v>
      </c>
      <c r="AK225">
        <v>1057659.8436771592</v>
      </c>
      <c r="AL225">
        <v>2923070.6575064827</v>
      </c>
      <c r="AM225">
        <v>383658.68835037138</v>
      </c>
      <c r="AN225">
        <v>527741.83212681883</v>
      </c>
      <c r="AO225">
        <v>710884.0587123346</v>
      </c>
      <c r="AP225">
        <v>239804.5418743591</v>
      </c>
      <c r="AQ225" s="201">
        <v>100</v>
      </c>
      <c r="AR225" s="201">
        <f t="shared" si="82"/>
        <v>569368.1176656317</v>
      </c>
      <c r="AS225" s="198">
        <f t="shared" si="73"/>
        <v>688705.70145993435</v>
      </c>
      <c r="AT225" s="199">
        <f t="shared" si="74"/>
        <v>116327.13135011095</v>
      </c>
      <c r="AU225">
        <f t="shared" si="75"/>
        <v>12</v>
      </c>
      <c r="AV225" s="210">
        <f t="shared" si="76"/>
        <v>4922.490930826787</v>
      </c>
      <c r="AW225" s="211">
        <f t="shared" si="77"/>
        <v>7946.2986207445983</v>
      </c>
      <c r="AX225" s="212">
        <f t="shared" si="78"/>
        <v>804.0860672572818</v>
      </c>
      <c r="AY225" s="131"/>
      <c r="AZ225" s="206">
        <f t="shared" si="79"/>
        <v>9.8823980968221861</v>
      </c>
      <c r="BA225" s="207">
        <f t="shared" si="80"/>
        <v>1.4215591390374367</v>
      </c>
      <c r="BB225" s="131">
        <f t="shared" si="81"/>
        <v>0.50747411858722746</v>
      </c>
      <c r="BC225" s="131"/>
      <c r="BD225" s="131"/>
    </row>
    <row r="226" spans="1:56" ht="16.5" thickTop="1" thickBot="1">
      <c r="A226" s="192" t="s">
        <v>74</v>
      </c>
      <c r="B226" s="208">
        <v>12.17</v>
      </c>
      <c r="C226" s="208">
        <v>27.076699999999999</v>
      </c>
      <c r="D226" s="194">
        <f t="shared" si="63"/>
        <v>186</v>
      </c>
      <c r="E226" s="194">
        <f t="shared" si="64"/>
        <v>67</v>
      </c>
      <c r="F226" s="195">
        <f t="shared" si="65"/>
        <v>119</v>
      </c>
      <c r="G226" s="208">
        <v>30</v>
      </c>
      <c r="H226" s="208">
        <v>29.504100000000001</v>
      </c>
      <c r="I226" s="194">
        <f t="shared" si="66"/>
        <v>154</v>
      </c>
      <c r="J226" s="194">
        <f t="shared" si="67"/>
        <v>64</v>
      </c>
      <c r="K226" s="195">
        <f t="shared" si="68"/>
        <v>90</v>
      </c>
      <c r="L226" s="214">
        <f t="shared" si="69"/>
        <v>29</v>
      </c>
      <c r="M226">
        <v>75</v>
      </c>
      <c r="N226">
        <v>13</v>
      </c>
      <c r="O226">
        <v>29</v>
      </c>
      <c r="P226">
        <v>35</v>
      </c>
      <c r="Q226">
        <v>26</v>
      </c>
      <c r="R226">
        <v>40</v>
      </c>
      <c r="S226">
        <v>37</v>
      </c>
      <c r="T226">
        <v>10</v>
      </c>
      <c r="U226">
        <v>15</v>
      </c>
      <c r="V226">
        <v>11</v>
      </c>
      <c r="W226">
        <v>8</v>
      </c>
      <c r="X226">
        <v>15</v>
      </c>
      <c r="Y226">
        <v>14</v>
      </c>
      <c r="Z226" s="209">
        <f t="shared" si="70"/>
        <v>21.083333333333332</v>
      </c>
      <c r="AA226" s="198">
        <f t="shared" si="71"/>
        <v>12.17</v>
      </c>
      <c r="AB226" s="199">
        <f t="shared" si="72"/>
        <v>30</v>
      </c>
      <c r="AD226" s="213" t="s">
        <v>74</v>
      </c>
      <c r="AE226">
        <v>9353.427426879678</v>
      </c>
      <c r="AF226">
        <v>56245.121194762767</v>
      </c>
      <c r="AG226">
        <v>14960.254369801267</v>
      </c>
      <c r="AH226">
        <v>7723.3952199566338</v>
      </c>
      <c r="AI226">
        <v>40186.79606439772</v>
      </c>
      <c r="AJ226">
        <v>3712.5071649014581</v>
      </c>
      <c r="AK226">
        <v>103011.38594031287</v>
      </c>
      <c r="AL226">
        <v>340915.17000584223</v>
      </c>
      <c r="AM226">
        <v>29726.539381028066</v>
      </c>
      <c r="AN226">
        <v>98611.810153499857</v>
      </c>
      <c r="AO226">
        <v>95900.768630402832</v>
      </c>
      <c r="AP226">
        <v>22249.718422274214</v>
      </c>
      <c r="AQ226" s="201">
        <v>75</v>
      </c>
      <c r="AR226" s="201">
        <f t="shared" si="82"/>
        <v>68549.741164504972</v>
      </c>
      <c r="AS226" s="198">
        <f t="shared" si="73"/>
        <v>77678.520098174355</v>
      </c>
      <c r="AT226" s="199">
        <f t="shared" si="74"/>
        <v>14440.450144939146</v>
      </c>
      <c r="AU226">
        <f t="shared" si="75"/>
        <v>12</v>
      </c>
      <c r="AV226" s="210">
        <f t="shared" si="76"/>
        <v>3251.3711224271133</v>
      </c>
      <c r="AW226" s="211">
        <f t="shared" si="77"/>
        <v>6382.7871896609986</v>
      </c>
      <c r="AX226" s="212">
        <f t="shared" si="78"/>
        <v>481.34833816463822</v>
      </c>
      <c r="AY226" s="131"/>
      <c r="AZ226" s="206">
        <f t="shared" si="79"/>
        <v>13.260224838415997</v>
      </c>
      <c r="BA226" s="207">
        <f t="shared" si="80"/>
        <v>1.9074513716263872</v>
      </c>
      <c r="BB226" s="131">
        <f t="shared" si="81"/>
        <v>0.93164627760621532</v>
      </c>
      <c r="BC226" s="131"/>
      <c r="BD226" s="131"/>
    </row>
    <row r="227" spans="1:56" ht="18" customHeight="1" thickTop="1" thickBot="1">
      <c r="A227" s="192" t="s">
        <v>72</v>
      </c>
      <c r="B227" s="208">
        <v>37.17</v>
      </c>
      <c r="C227" s="208">
        <v>25.5334</v>
      </c>
      <c r="D227" s="194">
        <f t="shared" si="63"/>
        <v>159</v>
      </c>
      <c r="E227" s="194">
        <f t="shared" si="64"/>
        <v>36</v>
      </c>
      <c r="F227" s="195">
        <f t="shared" si="65"/>
        <v>123</v>
      </c>
      <c r="G227" s="208">
        <v>37.33</v>
      </c>
      <c r="H227" s="208">
        <v>28.409099999999999</v>
      </c>
      <c r="I227" s="194">
        <f t="shared" si="66"/>
        <v>149</v>
      </c>
      <c r="J227" s="194">
        <f t="shared" si="67"/>
        <v>39</v>
      </c>
      <c r="K227" s="195">
        <f t="shared" si="68"/>
        <v>110</v>
      </c>
      <c r="L227" s="195">
        <f t="shared" si="69"/>
        <v>13</v>
      </c>
      <c r="M227">
        <v>75</v>
      </c>
      <c r="N227">
        <v>18</v>
      </c>
      <c r="O227">
        <v>32</v>
      </c>
      <c r="P227">
        <v>26</v>
      </c>
      <c r="Q227">
        <v>24</v>
      </c>
      <c r="R227">
        <v>86</v>
      </c>
      <c r="S227">
        <v>38</v>
      </c>
      <c r="T227">
        <v>41</v>
      </c>
      <c r="U227">
        <v>50</v>
      </c>
      <c r="V227">
        <v>17</v>
      </c>
      <c r="W227">
        <v>13</v>
      </c>
      <c r="X227">
        <v>50</v>
      </c>
      <c r="Y227">
        <v>52</v>
      </c>
      <c r="Z227" s="209">
        <f t="shared" si="70"/>
        <v>37.25</v>
      </c>
      <c r="AA227" s="198">
        <f t="shared" si="71"/>
        <v>37.17</v>
      </c>
      <c r="AB227" s="199">
        <f t="shared" si="72"/>
        <v>37.33</v>
      </c>
      <c r="AD227" s="213" t="s">
        <v>72</v>
      </c>
      <c r="AE227">
        <v>27770.766962742204</v>
      </c>
      <c r="AF227">
        <v>55856.607763465407</v>
      </c>
      <c r="AG227">
        <v>15595.552953991588</v>
      </c>
      <c r="AH227">
        <v>23904.912147395113</v>
      </c>
      <c r="AI227">
        <v>50166.40518966681</v>
      </c>
      <c r="AJ227">
        <v>29700.057319211621</v>
      </c>
      <c r="AK227">
        <v>368791.09203046886</v>
      </c>
      <c r="AL227">
        <v>431515.62441939395</v>
      </c>
      <c r="AM227">
        <v>110943.36786686885</v>
      </c>
      <c r="AN227">
        <v>313797.17082489183</v>
      </c>
      <c r="AO227">
        <v>145358.38375418202</v>
      </c>
      <c r="AP227">
        <v>167232.9329706615</v>
      </c>
      <c r="AQ227" s="201">
        <v>100</v>
      </c>
      <c r="AR227" s="201">
        <f t="shared" si="82"/>
        <v>145052.73951691165</v>
      </c>
      <c r="AS227" s="198">
        <f t="shared" si="73"/>
        <v>226402.14401167369</v>
      </c>
      <c r="AT227" s="199">
        <f t="shared" si="74"/>
        <v>30846.690552898235</v>
      </c>
      <c r="AU227">
        <f t="shared" si="75"/>
        <v>12</v>
      </c>
      <c r="AV227" s="210">
        <f t="shared" si="76"/>
        <v>3894.0332756217895</v>
      </c>
      <c r="AW227" s="211">
        <f t="shared" si="77"/>
        <v>6090.9912298002064</v>
      </c>
      <c r="AX227" s="212">
        <f t="shared" si="78"/>
        <v>826.32441877573626</v>
      </c>
      <c r="AY227" s="131"/>
      <c r="AZ227" s="206">
        <f t="shared" si="79"/>
        <v>7.3711862936647599</v>
      </c>
      <c r="BA227" s="207">
        <f t="shared" si="80"/>
        <v>1.0603273758700484</v>
      </c>
      <c r="BB227" s="131">
        <f t="shared" si="81"/>
        <v>8.4509765378009499E-2</v>
      </c>
      <c r="BC227" s="131"/>
      <c r="BD227" s="131"/>
    </row>
    <row r="228" spans="1:56" ht="16.5" thickTop="1" thickBot="1">
      <c r="A228" s="192" t="s">
        <v>70</v>
      </c>
      <c r="B228" s="208">
        <v>7</v>
      </c>
      <c r="C228" s="208">
        <v>27.076699999999999</v>
      </c>
      <c r="D228" s="194">
        <f t="shared" si="63"/>
        <v>203</v>
      </c>
      <c r="E228" s="194">
        <f t="shared" si="64"/>
        <v>67</v>
      </c>
      <c r="F228" s="195">
        <f t="shared" si="65"/>
        <v>136</v>
      </c>
      <c r="G228" s="208">
        <v>5</v>
      </c>
      <c r="H228" s="208">
        <v>30.282399999999999</v>
      </c>
      <c r="I228" s="194">
        <f t="shared" si="66"/>
        <v>202</v>
      </c>
      <c r="J228" s="194">
        <f t="shared" si="67"/>
        <v>86</v>
      </c>
      <c r="K228" s="195">
        <f t="shared" si="68"/>
        <v>116</v>
      </c>
      <c r="L228" s="195">
        <f t="shared" si="69"/>
        <v>20</v>
      </c>
      <c r="M228">
        <v>75</v>
      </c>
      <c r="N228">
        <v>0</v>
      </c>
      <c r="O228">
        <v>2</v>
      </c>
      <c r="P228">
        <v>8</v>
      </c>
      <c r="Q228">
        <v>3</v>
      </c>
      <c r="R228">
        <v>10</v>
      </c>
      <c r="S228">
        <v>7</v>
      </c>
      <c r="T228">
        <v>8</v>
      </c>
      <c r="U228">
        <v>8</v>
      </c>
      <c r="V228">
        <v>7</v>
      </c>
      <c r="W228">
        <v>3</v>
      </c>
      <c r="X228">
        <v>10</v>
      </c>
      <c r="Y228">
        <v>6</v>
      </c>
      <c r="Z228" s="209">
        <f t="shared" si="70"/>
        <v>6</v>
      </c>
      <c r="AA228" s="198">
        <f t="shared" si="71"/>
        <v>7</v>
      </c>
      <c r="AB228" s="199">
        <f t="shared" si="72"/>
        <v>5</v>
      </c>
      <c r="AD228" s="213" t="s">
        <v>70</v>
      </c>
      <c r="AE228">
        <v>9616.3880641990472</v>
      </c>
      <c r="AF228">
        <v>6885.9516672984246</v>
      </c>
      <c r="AG228">
        <v>6203.415679616066</v>
      </c>
      <c r="AH228">
        <v>10050.777465849738</v>
      </c>
      <c r="AI228">
        <v>9180.9895319004245</v>
      </c>
      <c r="AJ228">
        <v>9398.260848271846</v>
      </c>
      <c r="AK228">
        <v>115093.29658610476</v>
      </c>
      <c r="AL228">
        <v>115621.74873062118</v>
      </c>
      <c r="AM228">
        <v>44436.695058246689</v>
      </c>
      <c r="AN228">
        <v>113275.224106605</v>
      </c>
      <c r="AO228">
        <v>37621.109021744822</v>
      </c>
      <c r="AP228">
        <v>87167.303353476585</v>
      </c>
      <c r="AQ228" s="201">
        <v>75</v>
      </c>
      <c r="AR228" s="201">
        <f t="shared" si="82"/>
        <v>47045.930009494543</v>
      </c>
      <c r="AS228" s="198">
        <f t="shared" si="73"/>
        <v>77678.520098174355</v>
      </c>
      <c r="AT228" s="199">
        <f t="shared" si="74"/>
        <v>8419.5539839275207</v>
      </c>
      <c r="AU228">
        <f t="shared" si="75"/>
        <v>12</v>
      </c>
      <c r="AV228" s="210">
        <f t="shared" si="76"/>
        <v>7840.9883349157572</v>
      </c>
      <c r="AW228" s="211">
        <f t="shared" si="77"/>
        <v>11096.931442596337</v>
      </c>
      <c r="AX228" s="212">
        <f t="shared" si="78"/>
        <v>1683.9107967855041</v>
      </c>
      <c r="AY228" s="131"/>
      <c r="AZ228" s="206">
        <f t="shared" si="79"/>
        <v>6.5899758251920391</v>
      </c>
      <c r="BA228" s="207">
        <f t="shared" si="80"/>
        <v>0.94795213353628527</v>
      </c>
      <c r="BB228" s="131">
        <f t="shared" si="81"/>
        <v>-7.7113882233545511E-2</v>
      </c>
      <c r="BC228" s="131"/>
      <c r="BD228" s="131"/>
    </row>
    <row r="229" spans="1:56" ht="16.5" thickTop="1" thickBot="1">
      <c r="A229" s="192" t="s">
        <v>68</v>
      </c>
      <c r="B229" s="208">
        <v>4.5</v>
      </c>
      <c r="C229" s="208">
        <v>27.1584</v>
      </c>
      <c r="D229" s="194">
        <f t="shared" si="63"/>
        <v>210</v>
      </c>
      <c r="E229" s="194">
        <f t="shared" si="64"/>
        <v>69</v>
      </c>
      <c r="F229" s="195">
        <f t="shared" si="65"/>
        <v>141</v>
      </c>
      <c r="G229" s="208">
        <v>5.83</v>
      </c>
      <c r="H229" s="208">
        <v>30.0441</v>
      </c>
      <c r="I229" s="194">
        <f t="shared" si="66"/>
        <v>198</v>
      </c>
      <c r="J229" s="194">
        <f t="shared" si="67"/>
        <v>79</v>
      </c>
      <c r="K229" s="195">
        <f t="shared" si="68"/>
        <v>119</v>
      </c>
      <c r="L229" s="214">
        <f t="shared" si="69"/>
        <v>22</v>
      </c>
      <c r="M229">
        <v>75</v>
      </c>
      <c r="N229">
        <v>7</v>
      </c>
      <c r="O229">
        <v>4</v>
      </c>
      <c r="P229">
        <v>7</v>
      </c>
      <c r="Q229">
        <v>5</v>
      </c>
      <c r="R229">
        <v>5</v>
      </c>
      <c r="S229">
        <v>7</v>
      </c>
      <c r="T229">
        <v>5</v>
      </c>
      <c r="U229">
        <v>5</v>
      </c>
      <c r="V229">
        <v>4</v>
      </c>
      <c r="W229">
        <v>9</v>
      </c>
      <c r="X229">
        <v>2</v>
      </c>
      <c r="Y229">
        <v>2</v>
      </c>
      <c r="Z229" s="209">
        <f t="shared" si="70"/>
        <v>5.166666666666667</v>
      </c>
      <c r="AA229" s="198">
        <f t="shared" si="71"/>
        <v>4.5</v>
      </c>
      <c r="AB229" s="199">
        <f t="shared" si="72"/>
        <v>5.83</v>
      </c>
      <c r="AD229" s="213" t="s">
        <v>68</v>
      </c>
      <c r="AE229">
        <v>14275.754745619368</v>
      </c>
      <c r="AF229">
        <v>11264.068087625539</v>
      </c>
      <c r="AG229">
        <v>8017.0018131727993</v>
      </c>
      <c r="AH229">
        <v>8510.4487048071933</v>
      </c>
      <c r="AI229">
        <v>9771.9715031712385</v>
      </c>
      <c r="AJ229">
        <v>8953.1403995923993</v>
      </c>
      <c r="AK229">
        <v>158315.64244174783</v>
      </c>
      <c r="AL229">
        <v>115621.74873062118</v>
      </c>
      <c r="AM229">
        <v>26058.454496335522</v>
      </c>
      <c r="AN229">
        <v>94594.771221967225</v>
      </c>
      <c r="AO229">
        <v>52471.803529156809</v>
      </c>
      <c r="AP229">
        <v>66060.462875450918</v>
      </c>
      <c r="AQ229" s="201">
        <v>75</v>
      </c>
      <c r="AR229" s="201">
        <f t="shared" si="82"/>
        <v>47826.272379105678</v>
      </c>
      <c r="AS229" s="198">
        <f t="shared" si="73"/>
        <v>73401.813903033209</v>
      </c>
      <c r="AT229" s="199">
        <f t="shared" si="74"/>
        <v>9931.7215235629756</v>
      </c>
      <c r="AU229">
        <f t="shared" si="75"/>
        <v>12</v>
      </c>
      <c r="AV229" s="210">
        <f t="shared" si="76"/>
        <v>9256.6978798269047</v>
      </c>
      <c r="AW229" s="211">
        <f t="shared" si="77"/>
        <v>16311.514200674046</v>
      </c>
      <c r="AX229" s="212">
        <f t="shared" si="78"/>
        <v>1703.5542922063423</v>
      </c>
      <c r="AY229" s="131"/>
      <c r="AZ229" s="206">
        <f t="shared" si="79"/>
        <v>9.5749893474474135</v>
      </c>
      <c r="BA229" s="207">
        <f t="shared" si="80"/>
        <v>1.3773391316250354</v>
      </c>
      <c r="BB229" s="131">
        <f t="shared" si="81"/>
        <v>0.46188382692015834</v>
      </c>
      <c r="BC229" s="131"/>
      <c r="BD229" s="131"/>
    </row>
    <row r="230" spans="1:56" ht="16.5" thickTop="1" thickBot="1">
      <c r="A230" s="192" t="s">
        <v>36</v>
      </c>
      <c r="B230" s="208">
        <v>37.33</v>
      </c>
      <c r="C230" s="208">
        <v>23.813400000000001</v>
      </c>
      <c r="D230" s="194">
        <f t="shared" si="63"/>
        <v>158</v>
      </c>
      <c r="E230" s="194">
        <f t="shared" si="64"/>
        <v>14</v>
      </c>
      <c r="F230" s="195">
        <f t="shared" si="65"/>
        <v>144</v>
      </c>
      <c r="G230" s="208">
        <v>27.83</v>
      </c>
      <c r="H230" s="208">
        <v>26.7241</v>
      </c>
      <c r="I230" s="194">
        <f t="shared" si="66"/>
        <v>157</v>
      </c>
      <c r="J230" s="194">
        <f t="shared" si="67"/>
        <v>15</v>
      </c>
      <c r="K230" s="195">
        <f t="shared" si="68"/>
        <v>142</v>
      </c>
      <c r="L230" s="195">
        <f t="shared" si="69"/>
        <v>2</v>
      </c>
      <c r="M230">
        <v>75</v>
      </c>
      <c r="N230">
        <v>10</v>
      </c>
      <c r="O230">
        <v>18</v>
      </c>
      <c r="P230">
        <v>26</v>
      </c>
      <c r="Q230">
        <v>27</v>
      </c>
      <c r="R230">
        <v>40</v>
      </c>
      <c r="S230">
        <v>46</v>
      </c>
      <c r="T230">
        <v>37</v>
      </c>
      <c r="U230">
        <v>44</v>
      </c>
      <c r="V230">
        <v>26</v>
      </c>
      <c r="W230">
        <v>31</v>
      </c>
      <c r="X230">
        <v>37</v>
      </c>
      <c r="Y230">
        <v>49</v>
      </c>
      <c r="Z230" s="209">
        <f t="shared" si="70"/>
        <v>32.583333333333336</v>
      </c>
      <c r="AA230" s="198">
        <f t="shared" si="71"/>
        <v>37.33</v>
      </c>
      <c r="AB230" s="199">
        <f t="shared" si="72"/>
        <v>27.83</v>
      </c>
      <c r="AD230" s="213" t="s">
        <v>36</v>
      </c>
      <c r="AE230">
        <v>114206.03796495475</v>
      </c>
      <c r="AF230">
        <v>329390.70963192114</v>
      </c>
      <c r="AG230">
        <v>107118.42182745525</v>
      </c>
      <c r="AH230">
        <v>40482.744606489505</v>
      </c>
      <c r="AI230">
        <v>155271.54504678329</v>
      </c>
      <c r="AJ230">
        <v>37593.043393087391</v>
      </c>
      <c r="AK230">
        <v>1766477.9166385836</v>
      </c>
      <c r="AL230">
        <v>2562380.4621812059</v>
      </c>
      <c r="AM230">
        <v>333994.28725686739</v>
      </c>
      <c r="AN230">
        <v>482267.08379916957</v>
      </c>
      <c r="AO230">
        <v>794261.61545986892</v>
      </c>
      <c r="AP230">
        <v>297287.53704198421</v>
      </c>
      <c r="AQ230" s="201">
        <v>100</v>
      </c>
      <c r="AR230" s="201">
        <f t="shared" si="82"/>
        <v>585060.95040403085</v>
      </c>
      <c r="AS230" s="198">
        <f t="shared" si="73"/>
        <v>745851.08839253557</v>
      </c>
      <c r="AT230" s="199">
        <f t="shared" si="74"/>
        <v>99184.571048378566</v>
      </c>
      <c r="AU230">
        <f t="shared" si="75"/>
        <v>12</v>
      </c>
      <c r="AV230" s="210">
        <f t="shared" si="76"/>
        <v>17955.834795008617</v>
      </c>
      <c r="AW230" s="211">
        <f t="shared" si="77"/>
        <v>19979.938076414026</v>
      </c>
      <c r="AX230" s="212">
        <f t="shared" si="78"/>
        <v>3563.944342377958</v>
      </c>
      <c r="AY230" s="131"/>
      <c r="AZ230" s="206">
        <f t="shared" si="79"/>
        <v>5.6061307801128235</v>
      </c>
      <c r="BA230" s="207">
        <f t="shared" si="80"/>
        <v>0.80642839592458204</v>
      </c>
      <c r="BB230" s="131">
        <f t="shared" si="81"/>
        <v>-0.31038165503476445</v>
      </c>
      <c r="BC230" s="131"/>
      <c r="BD230" s="131"/>
    </row>
    <row r="231" spans="1:56" ht="16.5" thickTop="1" thickBot="1">
      <c r="A231" s="192" t="s">
        <v>32</v>
      </c>
      <c r="B231" s="208">
        <v>28.67</v>
      </c>
      <c r="C231" s="208">
        <v>23.313400000000001</v>
      </c>
      <c r="D231" s="194">
        <f t="shared" si="63"/>
        <v>166</v>
      </c>
      <c r="E231" s="194">
        <f t="shared" si="64"/>
        <v>9</v>
      </c>
      <c r="F231" s="195">
        <f t="shared" si="65"/>
        <v>157</v>
      </c>
      <c r="G231" s="208">
        <v>37.33</v>
      </c>
      <c r="H231" s="208">
        <v>25.8124</v>
      </c>
      <c r="I231" s="194">
        <f t="shared" si="66"/>
        <v>149</v>
      </c>
      <c r="J231" s="194">
        <f t="shared" si="67"/>
        <v>9</v>
      </c>
      <c r="K231" s="195">
        <f t="shared" si="68"/>
        <v>140</v>
      </c>
      <c r="L231" s="195">
        <f t="shared" si="69"/>
        <v>17</v>
      </c>
      <c r="M231">
        <v>75</v>
      </c>
      <c r="N231">
        <v>17</v>
      </c>
      <c r="O231">
        <v>29</v>
      </c>
      <c r="P231">
        <v>42</v>
      </c>
      <c r="Q231">
        <v>44</v>
      </c>
      <c r="R231">
        <v>42</v>
      </c>
      <c r="S231">
        <v>50</v>
      </c>
      <c r="T231">
        <v>23</v>
      </c>
      <c r="U231">
        <v>28</v>
      </c>
      <c r="V231">
        <v>38</v>
      </c>
      <c r="W231">
        <v>11</v>
      </c>
      <c r="X231">
        <v>38</v>
      </c>
      <c r="Y231">
        <v>34</v>
      </c>
      <c r="Z231" s="209">
        <f t="shared" si="70"/>
        <v>33</v>
      </c>
      <c r="AA231" s="198">
        <f t="shared" si="71"/>
        <v>28.67</v>
      </c>
      <c r="AB231" s="199">
        <f t="shared" si="72"/>
        <v>37.33</v>
      </c>
      <c r="AD231" s="213" t="s">
        <v>32</v>
      </c>
      <c r="AE231">
        <v>146574.98678227502</v>
      </c>
      <c r="AF231">
        <v>606202.52646771714</v>
      </c>
      <c r="AG231">
        <v>161239.65604358379</v>
      </c>
      <c r="AH231">
        <v>116100.88816512028</v>
      </c>
      <c r="AI231">
        <v>445304.89377472078</v>
      </c>
      <c r="AJ231">
        <v>56980.398656446923</v>
      </c>
      <c r="AK231">
        <v>1581042.0226321444</v>
      </c>
      <c r="AL231">
        <v>4339367.2896825261</v>
      </c>
      <c r="AM231">
        <v>640777.47165025782</v>
      </c>
      <c r="AN231">
        <v>845516.16972150467</v>
      </c>
      <c r="AO231">
        <v>964388.39036271907</v>
      </c>
      <c r="AP231">
        <v>384200.39000945666</v>
      </c>
      <c r="AQ231" s="201">
        <v>100</v>
      </c>
      <c r="AR231" s="201">
        <f t="shared" si="82"/>
        <v>857307.92366237286</v>
      </c>
      <c r="AS231" s="198">
        <f t="shared" si="73"/>
        <v>1054792.7247154552</v>
      </c>
      <c r="AT231" s="199">
        <f t="shared" si="74"/>
        <v>186592.06304654464</v>
      </c>
      <c r="AU231">
        <f t="shared" si="75"/>
        <v>12</v>
      </c>
      <c r="AV231" s="210">
        <f t="shared" si="76"/>
        <v>25979.027989768874</v>
      </c>
      <c r="AW231" s="211">
        <f t="shared" si="77"/>
        <v>36790.81704623143</v>
      </c>
      <c r="AX231" s="212">
        <f t="shared" si="78"/>
        <v>4998.4479787448336</v>
      </c>
      <c r="AY231" s="131"/>
      <c r="AZ231" s="206">
        <f t="shared" si="79"/>
        <v>7.3604481236333719</v>
      </c>
      <c r="BA231" s="207">
        <f t="shared" si="80"/>
        <v>1.058782716001553</v>
      </c>
      <c r="BB231" s="131">
        <f t="shared" si="81"/>
        <v>8.2406548999241588E-2</v>
      </c>
      <c r="BC231" s="131"/>
      <c r="BD231" s="131"/>
    </row>
    <row r="232" spans="1:56" ht="16.5" thickTop="1" thickBot="1">
      <c r="A232" s="192" t="s">
        <v>39</v>
      </c>
      <c r="B232" s="208">
        <v>12</v>
      </c>
      <c r="C232" s="208">
        <v>24.436699999999998</v>
      </c>
      <c r="D232" s="194">
        <f t="shared" si="63"/>
        <v>187</v>
      </c>
      <c r="E232" s="194">
        <f t="shared" si="64"/>
        <v>22</v>
      </c>
      <c r="F232" s="195">
        <f t="shared" si="65"/>
        <v>165</v>
      </c>
      <c r="G232" s="208">
        <v>13.33</v>
      </c>
      <c r="H232" s="208">
        <v>26.9057</v>
      </c>
      <c r="I232" s="194">
        <f t="shared" si="66"/>
        <v>181</v>
      </c>
      <c r="J232" s="194">
        <f t="shared" si="67"/>
        <v>19</v>
      </c>
      <c r="K232" s="195">
        <f t="shared" si="68"/>
        <v>162</v>
      </c>
      <c r="L232" s="195">
        <f t="shared" si="69"/>
        <v>3</v>
      </c>
      <c r="M232">
        <v>75</v>
      </c>
      <c r="N232">
        <v>9</v>
      </c>
      <c r="O232">
        <v>11</v>
      </c>
      <c r="P232">
        <v>20</v>
      </c>
      <c r="Q232">
        <v>9</v>
      </c>
      <c r="R232">
        <v>18</v>
      </c>
      <c r="S232">
        <v>13</v>
      </c>
      <c r="T232">
        <v>10</v>
      </c>
      <c r="U232">
        <v>6</v>
      </c>
      <c r="V232">
        <v>16</v>
      </c>
      <c r="W232">
        <v>6</v>
      </c>
      <c r="X232">
        <v>21</v>
      </c>
      <c r="Y232">
        <v>13</v>
      </c>
      <c r="Z232" s="209">
        <f t="shared" si="70"/>
        <v>12.666666666666666</v>
      </c>
      <c r="AA232" s="198">
        <f t="shared" si="71"/>
        <v>12</v>
      </c>
      <c r="AB232" s="199">
        <f t="shared" si="72"/>
        <v>13.33</v>
      </c>
      <c r="AD232" s="213" t="s">
        <v>39</v>
      </c>
      <c r="AE232">
        <v>96035.447925060056</v>
      </c>
      <c r="AF232">
        <v>249631.47772185947</v>
      </c>
      <c r="AG232">
        <v>78960.695952510156</v>
      </c>
      <c r="AH232">
        <v>61360.366657865728</v>
      </c>
      <c r="AI232">
        <v>179600.76145233167</v>
      </c>
      <c r="AJ232">
        <v>21442.389935950683</v>
      </c>
      <c r="AK232">
        <v>865062.16339744837</v>
      </c>
      <c r="AL232">
        <v>1726062.4976775728</v>
      </c>
      <c r="AM232">
        <v>223430.08003105552</v>
      </c>
      <c r="AN232">
        <v>509765.00794465037</v>
      </c>
      <c r="AO232">
        <v>431575.8937432518</v>
      </c>
      <c r="AP232">
        <v>175547.19979052167</v>
      </c>
      <c r="AQ232" s="201">
        <v>100</v>
      </c>
      <c r="AR232" s="201">
        <f t="shared" si="82"/>
        <v>384872.83185250644</v>
      </c>
      <c r="AS232" s="198">
        <f t="shared" si="73"/>
        <v>484194.81168754946</v>
      </c>
      <c r="AT232" s="199">
        <f t="shared" si="74"/>
        <v>87453.475240524829</v>
      </c>
      <c r="AU232">
        <f t="shared" si="75"/>
        <v>12</v>
      </c>
      <c r="AV232" s="210">
        <f t="shared" si="76"/>
        <v>30384.697251513666</v>
      </c>
      <c r="AW232" s="211">
        <f t="shared" si="77"/>
        <v>40349.567640629124</v>
      </c>
      <c r="AX232" s="212">
        <f t="shared" si="78"/>
        <v>6560.6508057407973</v>
      </c>
      <c r="AY232" s="131"/>
      <c r="AZ232" s="206">
        <f t="shared" si="79"/>
        <v>6.1502385716553993</v>
      </c>
      <c r="BA232" s="207">
        <f t="shared" si="80"/>
        <v>0.88469698985397949</v>
      </c>
      <c r="BB232" s="131">
        <f t="shared" si="81"/>
        <v>-0.176744680470212</v>
      </c>
      <c r="BC232" s="131"/>
      <c r="BD232" s="131"/>
    </row>
    <row r="233" spans="1:56" ht="16.5" thickTop="1" thickBot="1">
      <c r="A233" s="192" t="s">
        <v>66</v>
      </c>
      <c r="B233" s="208">
        <v>5.67</v>
      </c>
      <c r="C233" s="208">
        <v>24.865100000000002</v>
      </c>
      <c r="D233" s="194">
        <f t="shared" si="63"/>
        <v>204</v>
      </c>
      <c r="E233" s="194">
        <f t="shared" si="64"/>
        <v>28</v>
      </c>
      <c r="F233" s="195">
        <f t="shared" si="65"/>
        <v>176</v>
      </c>
      <c r="G233" s="208">
        <v>6.83</v>
      </c>
      <c r="H233" s="208">
        <v>27.3657</v>
      </c>
      <c r="I233" s="194">
        <f t="shared" si="66"/>
        <v>195</v>
      </c>
      <c r="J233" s="194">
        <f t="shared" si="67"/>
        <v>23</v>
      </c>
      <c r="K233" s="195">
        <f t="shared" si="68"/>
        <v>172</v>
      </c>
      <c r="L233" s="195">
        <f t="shared" si="69"/>
        <v>4</v>
      </c>
      <c r="M233">
        <v>75</v>
      </c>
      <c r="N233">
        <v>4</v>
      </c>
      <c r="O233">
        <v>6</v>
      </c>
      <c r="P233">
        <v>7</v>
      </c>
      <c r="Q233">
        <v>8</v>
      </c>
      <c r="R233">
        <v>7</v>
      </c>
      <c r="S233">
        <v>9</v>
      </c>
      <c r="T233">
        <v>4</v>
      </c>
      <c r="U233">
        <v>5</v>
      </c>
      <c r="V233">
        <v>8</v>
      </c>
      <c r="W233">
        <v>3</v>
      </c>
      <c r="X233">
        <v>9</v>
      </c>
      <c r="Y233">
        <v>5</v>
      </c>
      <c r="Z233" s="209">
        <f t="shared" si="70"/>
        <v>6.25</v>
      </c>
      <c r="AA233" s="198">
        <f t="shared" si="71"/>
        <v>5.67</v>
      </c>
      <c r="AB233" s="199">
        <f t="shared" si="72"/>
        <v>6.83</v>
      </c>
      <c r="AD233" s="213" t="s">
        <v>66</v>
      </c>
      <c r="AE233">
        <v>50056.833144457887</v>
      </c>
      <c r="AF233">
        <v>211374.28357911529</v>
      </c>
      <c r="AG233">
        <v>59017.168508150877</v>
      </c>
      <c r="AH233">
        <v>41047.862661668798</v>
      </c>
      <c r="AI233">
        <v>166415.92146815048</v>
      </c>
      <c r="AJ233">
        <v>15480.64642514845</v>
      </c>
      <c r="AK233">
        <v>570728.18395662447</v>
      </c>
      <c r="AL233">
        <v>1502624.6796375259</v>
      </c>
      <c r="AM233">
        <v>205597.60042270488</v>
      </c>
      <c r="AN233">
        <v>327122.80643376219</v>
      </c>
      <c r="AO233">
        <v>373113.42827600858</v>
      </c>
      <c r="AP233">
        <v>100825.38981185404</v>
      </c>
      <c r="AQ233" s="201">
        <v>100</v>
      </c>
      <c r="AR233" s="201">
        <f t="shared" si="82"/>
        <v>301950.40036043094</v>
      </c>
      <c r="AS233" s="198">
        <f t="shared" si="73"/>
        <v>359798.11305262649</v>
      </c>
      <c r="AT233" s="199">
        <f t="shared" si="74"/>
        <v>63577.474771937676</v>
      </c>
      <c r="AU233">
        <f t="shared" si="75"/>
        <v>12</v>
      </c>
      <c r="AV233" s="210">
        <f t="shared" si="76"/>
        <v>48312.064057668947</v>
      </c>
      <c r="AW233" s="211">
        <f t="shared" si="77"/>
        <v>63456.457328505552</v>
      </c>
      <c r="AX233" s="212">
        <f t="shared" si="78"/>
        <v>9308.561460020157</v>
      </c>
      <c r="AY233" s="131"/>
      <c r="AZ233" s="206">
        <f t="shared" si="79"/>
        <v>6.8169993399139184</v>
      </c>
      <c r="BA233" s="207">
        <f t="shared" si="80"/>
        <v>0.98060891875859524</v>
      </c>
      <c r="BB233" s="131">
        <f t="shared" si="81"/>
        <v>-2.8250211715444295E-2</v>
      </c>
      <c r="BC233" s="131"/>
      <c r="BD233" s="131"/>
    </row>
    <row r="234" spans="1:56" ht="16.5" thickTop="1" thickBot="1">
      <c r="A234" s="192" t="s">
        <v>40</v>
      </c>
      <c r="B234" s="208">
        <v>7.17</v>
      </c>
      <c r="C234" s="208">
        <v>24.010100000000001</v>
      </c>
      <c r="D234" s="194">
        <f t="shared" si="63"/>
        <v>201</v>
      </c>
      <c r="E234" s="194">
        <f t="shared" si="64"/>
        <v>19</v>
      </c>
      <c r="F234" s="195">
        <f t="shared" si="65"/>
        <v>182</v>
      </c>
      <c r="G234" s="208">
        <v>15</v>
      </c>
      <c r="H234" s="208">
        <v>27.907399999999999</v>
      </c>
      <c r="I234" s="194">
        <f t="shared" si="66"/>
        <v>179</v>
      </c>
      <c r="J234" s="194">
        <f t="shared" si="67"/>
        <v>30</v>
      </c>
      <c r="K234" s="195">
        <f t="shared" si="68"/>
        <v>149</v>
      </c>
      <c r="L234" s="214">
        <f t="shared" si="69"/>
        <v>33</v>
      </c>
      <c r="M234">
        <v>75</v>
      </c>
      <c r="N234">
        <v>5</v>
      </c>
      <c r="O234">
        <v>8</v>
      </c>
      <c r="P234">
        <v>16</v>
      </c>
      <c r="Q234">
        <v>9</v>
      </c>
      <c r="R234">
        <v>34</v>
      </c>
      <c r="S234">
        <v>18</v>
      </c>
      <c r="T234">
        <v>6</v>
      </c>
      <c r="U234">
        <v>6</v>
      </c>
      <c r="V234">
        <v>6</v>
      </c>
      <c r="W234">
        <v>7</v>
      </c>
      <c r="X234">
        <v>9</v>
      </c>
      <c r="Y234">
        <v>9</v>
      </c>
      <c r="Z234" s="209">
        <f t="shared" si="70"/>
        <v>11.083333333333334</v>
      </c>
      <c r="AA234" s="198">
        <f t="shared" si="71"/>
        <v>7.17</v>
      </c>
      <c r="AB234" s="199">
        <f t="shared" si="72"/>
        <v>15</v>
      </c>
      <c r="AD234" s="213" t="s">
        <v>40</v>
      </c>
      <c r="AE234">
        <v>29763.971064946738</v>
      </c>
      <c r="AF234">
        <v>48626.001352295556</v>
      </c>
      <c r="AG234">
        <v>31846.497346268152</v>
      </c>
      <c r="AH234">
        <v>41620.869470918202</v>
      </c>
      <c r="AI234">
        <v>74473.210957787975</v>
      </c>
      <c r="AJ234">
        <v>48583.476041334572</v>
      </c>
      <c r="AK234">
        <v>536212.11244484817</v>
      </c>
      <c r="AL234">
        <v>557670.43868270877</v>
      </c>
      <c r="AM234">
        <v>1644780.8033816395</v>
      </c>
      <c r="AN234">
        <v>1599814.0755903323</v>
      </c>
      <c r="AO234">
        <v>237777.84260235575</v>
      </c>
      <c r="AP234">
        <v>406106.74343071482</v>
      </c>
      <c r="AQ234" s="201">
        <v>100</v>
      </c>
      <c r="AR234" s="201">
        <f t="shared" si="82"/>
        <v>438106.33686384588</v>
      </c>
      <c r="AS234" s="198">
        <f t="shared" si="73"/>
        <v>650787.98706037621</v>
      </c>
      <c r="AT234" s="199">
        <f t="shared" si="74"/>
        <v>43675.24255550684</v>
      </c>
      <c r="AU234">
        <f t="shared" si="75"/>
        <v>12</v>
      </c>
      <c r="AV234" s="210">
        <f t="shared" si="76"/>
        <v>39528.39129598609</v>
      </c>
      <c r="AW234" s="211">
        <f t="shared" si="77"/>
        <v>90765.409631851639</v>
      </c>
      <c r="AX234" s="212">
        <f t="shared" si="78"/>
        <v>2911.6828370337894</v>
      </c>
      <c r="AY234" s="131"/>
      <c r="AZ234" s="206">
        <f t="shared" si="79"/>
        <v>31.172835336803658</v>
      </c>
      <c r="BA234" s="207">
        <f t="shared" si="80"/>
        <v>4.4841372031948543</v>
      </c>
      <c r="BB234" s="131">
        <f t="shared" si="81"/>
        <v>2.1648304216180305</v>
      </c>
      <c r="BC234" s="131"/>
      <c r="BD234" s="131"/>
    </row>
    <row r="235" spans="1:56" ht="16.5" thickTop="1" thickBot="1">
      <c r="A235" s="192" t="s">
        <v>29</v>
      </c>
      <c r="B235" s="208">
        <v>2.5</v>
      </c>
      <c r="C235" s="208">
        <v>21.790099999999999</v>
      </c>
      <c r="D235" s="194">
        <f t="shared" si="63"/>
        <v>221</v>
      </c>
      <c r="E235" s="194">
        <f t="shared" si="64"/>
        <v>3</v>
      </c>
      <c r="F235" s="195">
        <f t="shared" si="65"/>
        <v>218</v>
      </c>
      <c r="G235" s="208">
        <v>0.67</v>
      </c>
      <c r="H235" s="208">
        <v>24.239100000000001</v>
      </c>
      <c r="I235" s="194">
        <f t="shared" si="66"/>
        <v>226</v>
      </c>
      <c r="J235" s="194">
        <f t="shared" si="67"/>
        <v>3</v>
      </c>
      <c r="K235" s="195">
        <f t="shared" si="68"/>
        <v>223</v>
      </c>
      <c r="L235" s="195">
        <f t="shared" si="69"/>
        <v>-5</v>
      </c>
      <c r="M235">
        <v>75</v>
      </c>
      <c r="N235">
        <v>3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2</v>
      </c>
      <c r="U235">
        <v>5</v>
      </c>
      <c r="V235">
        <v>1</v>
      </c>
      <c r="W235">
        <v>1</v>
      </c>
      <c r="X235">
        <v>1</v>
      </c>
      <c r="Y235">
        <v>5</v>
      </c>
      <c r="Z235" s="209">
        <f t="shared" si="70"/>
        <v>1.5833333333333333</v>
      </c>
      <c r="AA235" s="198">
        <f t="shared" si="71"/>
        <v>2.5</v>
      </c>
      <c r="AB235" s="199">
        <f t="shared" si="72"/>
        <v>0.67</v>
      </c>
      <c r="AD235" s="213" t="s">
        <v>29</v>
      </c>
      <c r="AE235">
        <v>463201.17937530455</v>
      </c>
      <c r="AF235">
        <v>2785375.3797940486</v>
      </c>
      <c r="AG235">
        <v>553739.18264852907</v>
      </c>
      <c r="AH235">
        <v>382478.59435832058</v>
      </c>
      <c r="AI235">
        <v>1550641.7044564185</v>
      </c>
      <c r="AJ235">
        <v>69185.308559448298</v>
      </c>
      <c r="AK235">
        <v>4230639.3747086376</v>
      </c>
      <c r="AL235">
        <v>16535384.670482051</v>
      </c>
      <c r="AM235">
        <v>1503052.4268637234</v>
      </c>
      <c r="AN235">
        <v>3090637.0702760406</v>
      </c>
      <c r="AO235">
        <v>3428758.2503036433</v>
      </c>
      <c r="AP235">
        <v>697338.42682781164</v>
      </c>
      <c r="AQ235" s="201">
        <v>100</v>
      </c>
      <c r="AR235" s="201">
        <f t="shared" si="82"/>
        <v>2940869.2973878314</v>
      </c>
      <c r="AS235" s="198">
        <f t="shared" si="73"/>
        <v>3031978.5047976836</v>
      </c>
      <c r="AT235" s="199">
        <f t="shared" si="74"/>
        <v>555269.29489773221</v>
      </c>
      <c r="AU235">
        <f t="shared" si="75"/>
        <v>12</v>
      </c>
      <c r="AV235" s="210">
        <f t="shared" si="76"/>
        <v>1857391.1351923146</v>
      </c>
      <c r="AW235" s="211">
        <f t="shared" si="77"/>
        <v>1212791.4019190734</v>
      </c>
      <c r="AX235" s="212">
        <f t="shared" si="78"/>
        <v>828760.1416384062</v>
      </c>
      <c r="AY235" s="131"/>
      <c r="AZ235" s="206">
        <f t="shared" si="79"/>
        <v>1.4633804655728999</v>
      </c>
      <c r="BA235" s="207">
        <f t="shared" si="80"/>
        <v>0.21050375165446497</v>
      </c>
      <c r="BB235" s="131">
        <f t="shared" si="81"/>
        <v>-2.2480821492676148</v>
      </c>
      <c r="BC235" s="131"/>
      <c r="BD235" s="131"/>
    </row>
    <row r="236" spans="1:56" ht="15.75" thickTop="1">
      <c r="A236" s="196"/>
      <c r="F236" s="196"/>
      <c r="K236" s="196"/>
      <c r="L236" s="196"/>
      <c r="AD236" s="196"/>
    </row>
    <row r="237" spans="1:56">
      <c r="A237" s="196"/>
      <c r="F237" s="196"/>
      <c r="K237" s="196"/>
      <c r="L237" s="196"/>
      <c r="AD237" s="196"/>
    </row>
    <row r="238" spans="1:56">
      <c r="A238" s="196"/>
      <c r="D238" t="s">
        <v>6746</v>
      </c>
      <c r="E238">
        <v>10</v>
      </c>
      <c r="F238" s="196"/>
      <c r="K238" s="196"/>
      <c r="L238" s="196"/>
      <c r="AD238" s="196"/>
    </row>
    <row r="239" spans="1:56">
      <c r="A239" s="196" t="s">
        <v>6747</v>
      </c>
      <c r="B239" t="s">
        <v>6748</v>
      </c>
      <c r="C239" t="s">
        <v>6749</v>
      </c>
      <c r="D239" t="s">
        <v>6750</v>
      </c>
      <c r="E239">
        <v>10995116277760</v>
      </c>
      <c r="F239" s="196"/>
      <c r="K239" s="196"/>
      <c r="L239" s="196"/>
      <c r="AD239" s="196"/>
    </row>
    <row r="240" spans="1:56">
      <c r="A240" s="196">
        <v>40</v>
      </c>
      <c r="B240">
        <v>9.0949470177292824E-13</v>
      </c>
      <c r="C240">
        <v>10</v>
      </c>
      <c r="F240" s="196"/>
      <c r="K240" s="196"/>
      <c r="L240" s="196"/>
      <c r="AD240" s="196"/>
    </row>
    <row r="241" spans="1:30">
      <c r="A241" s="196">
        <v>39</v>
      </c>
      <c r="B241">
        <v>1.8189894035458565E-12</v>
      </c>
      <c r="C241">
        <v>20</v>
      </c>
      <c r="F241" s="196"/>
      <c r="K241" s="196"/>
      <c r="L241" s="196"/>
      <c r="AD241" s="196"/>
    </row>
    <row r="242" spans="1:30">
      <c r="A242" s="196">
        <v>38</v>
      </c>
      <c r="B242">
        <v>3.637978807091713E-12</v>
      </c>
      <c r="C242">
        <v>40</v>
      </c>
      <c r="F242" s="196"/>
      <c r="K242" s="196"/>
      <c r="L242" s="196"/>
      <c r="AD242" s="196"/>
    </row>
    <row r="243" spans="1:30">
      <c r="A243" s="196">
        <v>37</v>
      </c>
      <c r="B243">
        <v>7.2759576141834259E-12</v>
      </c>
      <c r="C243">
        <v>80</v>
      </c>
      <c r="F243" s="196"/>
      <c r="K243" s="196"/>
      <c r="L243" s="196"/>
      <c r="AD243" s="196"/>
    </row>
    <row r="244" spans="1:30">
      <c r="A244" s="196">
        <v>36</v>
      </c>
      <c r="B244">
        <v>1.4551915228366852E-11</v>
      </c>
      <c r="C244">
        <v>160</v>
      </c>
      <c r="F244" s="196"/>
      <c r="K244" s="196"/>
      <c r="L244" s="196"/>
      <c r="AD244" s="196"/>
    </row>
    <row r="245" spans="1:30">
      <c r="A245" s="196">
        <v>35</v>
      </c>
      <c r="B245">
        <v>2.9103830456733704E-11</v>
      </c>
      <c r="C245">
        <v>320</v>
      </c>
      <c r="F245" s="196"/>
      <c r="K245" s="196"/>
      <c r="L245" s="196"/>
      <c r="AD245" s="196"/>
    </row>
    <row r="246" spans="1:30">
      <c r="A246" s="196">
        <v>34</v>
      </c>
      <c r="B246">
        <v>5.8207660913467407E-11</v>
      </c>
      <c r="C246">
        <v>640</v>
      </c>
      <c r="F246" s="196"/>
      <c r="K246" s="196"/>
      <c r="L246" s="196"/>
      <c r="AD246" s="196"/>
    </row>
    <row r="247" spans="1:30">
      <c r="A247" s="196">
        <v>33</v>
      </c>
      <c r="B247">
        <v>1.1641532182693481E-10</v>
      </c>
      <c r="C247">
        <v>1280</v>
      </c>
      <c r="F247" s="196"/>
      <c r="K247" s="196"/>
      <c r="L247" s="196"/>
      <c r="AD247" s="196"/>
    </row>
    <row r="248" spans="1:30">
      <c r="A248" s="196">
        <v>32</v>
      </c>
      <c r="B248">
        <v>2.3283064365386963E-10</v>
      </c>
      <c r="C248">
        <v>2560</v>
      </c>
      <c r="F248" s="196"/>
      <c r="K248" s="196"/>
      <c r="L248" s="196"/>
      <c r="AD248" s="196"/>
    </row>
    <row r="249" spans="1:30">
      <c r="A249" s="196">
        <v>31</v>
      </c>
      <c r="B249">
        <v>4.6566128730773926E-10</v>
      </c>
      <c r="C249">
        <v>5120</v>
      </c>
      <c r="F249" s="196"/>
      <c r="K249" s="196"/>
      <c r="L249" s="196"/>
      <c r="AD249" s="196"/>
    </row>
    <row r="250" spans="1:30">
      <c r="A250" s="196">
        <v>30</v>
      </c>
      <c r="B250">
        <v>9.3132257461547852E-10</v>
      </c>
      <c r="C250">
        <v>10240</v>
      </c>
      <c r="F250" s="196"/>
      <c r="K250" s="196"/>
      <c r="L250" s="196"/>
      <c r="AD250" s="196"/>
    </row>
    <row r="251" spans="1:30">
      <c r="A251" s="196">
        <v>29</v>
      </c>
      <c r="B251">
        <v>1.862645149230957E-9</v>
      </c>
      <c r="C251">
        <v>20480</v>
      </c>
      <c r="F251" s="196"/>
      <c r="K251" s="196"/>
      <c r="L251" s="196"/>
      <c r="AD251" s="196"/>
    </row>
    <row r="252" spans="1:30">
      <c r="A252" s="196">
        <v>28</v>
      </c>
      <c r="B252">
        <v>3.7252902984619141E-9</v>
      </c>
      <c r="C252">
        <v>40960</v>
      </c>
      <c r="F252" s="196"/>
      <c r="K252" s="196"/>
      <c r="L252" s="196"/>
      <c r="AD252" s="196"/>
    </row>
    <row r="253" spans="1:30">
      <c r="A253" s="196">
        <v>27</v>
      </c>
      <c r="B253">
        <v>7.4505805969238281E-9</v>
      </c>
      <c r="C253">
        <v>81920</v>
      </c>
      <c r="F253" s="196"/>
      <c r="K253" s="196"/>
      <c r="L253" s="196"/>
      <c r="AD253" s="196"/>
    </row>
    <row r="254" spans="1:30">
      <c r="A254" s="196">
        <v>26</v>
      </c>
      <c r="B254">
        <v>1.4901161193847656E-8</v>
      </c>
      <c r="C254">
        <v>163840</v>
      </c>
      <c r="F254" s="196"/>
      <c r="K254" s="196"/>
      <c r="L254" s="196"/>
      <c r="AD254" s="196"/>
    </row>
    <row r="255" spans="1:30">
      <c r="A255" s="196">
        <v>25</v>
      </c>
      <c r="B255">
        <v>2.9802322387695313E-8</v>
      </c>
      <c r="C255">
        <v>327680</v>
      </c>
      <c r="F255" s="196"/>
      <c r="K255" s="196"/>
      <c r="L255" s="196"/>
      <c r="AD255" s="196"/>
    </row>
    <row r="256" spans="1:30">
      <c r="A256" s="196">
        <v>24</v>
      </c>
      <c r="B256">
        <v>5.9604644775390625E-8</v>
      </c>
      <c r="C256">
        <v>655360</v>
      </c>
      <c r="F256" s="196"/>
      <c r="K256" s="196"/>
      <c r="L256" s="196"/>
      <c r="AD256" s="196"/>
    </row>
    <row r="257" spans="1:48">
      <c r="A257" s="196">
        <v>23</v>
      </c>
      <c r="B257">
        <v>1.1920928955078125E-7</v>
      </c>
      <c r="C257">
        <v>1310720</v>
      </c>
      <c r="F257" s="196"/>
      <c r="K257" s="196"/>
      <c r="L257" s="196"/>
      <c r="AD257" s="196"/>
    </row>
    <row r="258" spans="1:48">
      <c r="A258" s="196">
        <v>22</v>
      </c>
      <c r="B258">
        <v>2.384185791015625E-7</v>
      </c>
      <c r="C258">
        <v>2621440</v>
      </c>
      <c r="F258" s="196"/>
      <c r="K258" s="196"/>
      <c r="L258" s="196"/>
      <c r="AD258" s="196"/>
    </row>
    <row r="259" spans="1:48">
      <c r="Z259"/>
      <c r="AQ259"/>
      <c r="AR259"/>
      <c r="AV259"/>
    </row>
    <row r="260" spans="1:48">
      <c r="Z260"/>
      <c r="AQ260"/>
      <c r="AR260"/>
      <c r="AV260"/>
    </row>
    <row r="261" spans="1:48">
      <c r="Z261"/>
      <c r="AQ261"/>
      <c r="AR261"/>
      <c r="AV261"/>
    </row>
    <row r="262" spans="1:48">
      <c r="Z262"/>
      <c r="AQ262"/>
      <c r="AR262"/>
      <c r="AV262"/>
    </row>
    <row r="263" spans="1:48">
      <c r="Z263"/>
      <c r="AQ263"/>
      <c r="AR263"/>
      <c r="AV263"/>
    </row>
    <row r="264" spans="1:48">
      <c r="Z264"/>
      <c r="AQ264"/>
      <c r="AR264"/>
      <c r="AV264"/>
    </row>
    <row r="265" spans="1:48">
      <c r="Z265"/>
      <c r="AQ265"/>
      <c r="AR265"/>
      <c r="AV265"/>
    </row>
    <row r="266" spans="1:48">
      <c r="Z266"/>
      <c r="AQ266"/>
      <c r="AR266"/>
      <c r="AV266"/>
    </row>
    <row r="267" spans="1:48">
      <c r="Z267"/>
      <c r="AQ267"/>
      <c r="AR267"/>
      <c r="AV267"/>
    </row>
    <row r="268" spans="1:48">
      <c r="Z268"/>
      <c r="AQ268"/>
      <c r="AR268"/>
      <c r="AV268"/>
    </row>
    <row r="269" spans="1:48">
      <c r="Z269"/>
      <c r="AQ269"/>
      <c r="AR269"/>
      <c r="AV269"/>
    </row>
    <row r="270" spans="1:48">
      <c r="Z270"/>
      <c r="AQ270"/>
      <c r="AR270"/>
      <c r="AV270"/>
    </row>
    <row r="271" spans="1:48">
      <c r="Z271"/>
      <c r="AQ271"/>
      <c r="AR271"/>
      <c r="AV271"/>
    </row>
    <row r="272" spans="1:48">
      <c r="Z272"/>
      <c r="AQ272"/>
      <c r="AR272"/>
      <c r="AV272"/>
    </row>
    <row r="273" spans="26:48">
      <c r="Z273"/>
      <c r="AQ273"/>
      <c r="AR273"/>
      <c r="AV273"/>
    </row>
    <row r="274" spans="26:48">
      <c r="Z274"/>
      <c r="AQ274"/>
      <c r="AR274"/>
      <c r="AV274"/>
    </row>
    <row r="275" spans="26:48">
      <c r="Z275"/>
      <c r="AQ275"/>
      <c r="AR275"/>
      <c r="AV275"/>
    </row>
    <row r="276" spans="26:48">
      <c r="Z276"/>
      <c r="AQ276"/>
      <c r="AR276"/>
      <c r="AV276"/>
    </row>
    <row r="277" spans="26:48">
      <c r="Z277"/>
      <c r="AQ277"/>
      <c r="AR277"/>
      <c r="AV277"/>
    </row>
    <row r="278" spans="26:48">
      <c r="Z278"/>
      <c r="AQ278"/>
      <c r="AR278"/>
      <c r="AV278"/>
    </row>
    <row r="279" spans="26:48">
      <c r="Z279"/>
      <c r="AQ279"/>
      <c r="AR279"/>
      <c r="AV279"/>
    </row>
    <row r="280" spans="26:48">
      <c r="Z280"/>
      <c r="AQ280"/>
      <c r="AR280"/>
      <c r="AV280"/>
    </row>
    <row r="281" spans="26:48">
      <c r="Z281"/>
      <c r="AQ281"/>
      <c r="AR281"/>
      <c r="AV281"/>
    </row>
    <row r="282" spans="26:48">
      <c r="Z282"/>
      <c r="AQ282"/>
      <c r="AR282"/>
      <c r="AV282"/>
    </row>
    <row r="283" spans="26:48">
      <c r="Z283"/>
      <c r="AQ283"/>
      <c r="AR283"/>
      <c r="AV283"/>
    </row>
    <row r="284" spans="26:48">
      <c r="Z284"/>
      <c r="AQ284"/>
      <c r="AR284"/>
      <c r="AV284"/>
    </row>
    <row r="285" spans="26:48">
      <c r="Z285"/>
      <c r="AQ285"/>
      <c r="AR285"/>
      <c r="AV285"/>
    </row>
    <row r="286" spans="26:48">
      <c r="Z286"/>
      <c r="AQ286"/>
      <c r="AR286"/>
      <c r="AV286"/>
    </row>
    <row r="287" spans="26:48">
      <c r="Z287"/>
      <c r="AQ287"/>
      <c r="AR287"/>
      <c r="AV287"/>
    </row>
    <row r="288" spans="26:48">
      <c r="Z288"/>
      <c r="AQ288"/>
      <c r="AR288"/>
      <c r="AV288"/>
    </row>
    <row r="289" spans="26:48">
      <c r="Z289"/>
      <c r="AQ289"/>
      <c r="AR289"/>
      <c r="AV289"/>
    </row>
    <row r="290" spans="26:48">
      <c r="Z290"/>
      <c r="AQ290"/>
      <c r="AR290"/>
      <c r="AV290"/>
    </row>
    <row r="291" spans="26:48">
      <c r="Z291"/>
      <c r="AQ291"/>
      <c r="AR291"/>
      <c r="AV291"/>
    </row>
    <row r="292" spans="26:48">
      <c r="Z292"/>
      <c r="AQ292"/>
      <c r="AR292"/>
      <c r="AV292"/>
    </row>
    <row r="293" spans="26:48">
      <c r="Z293"/>
      <c r="AQ293"/>
      <c r="AR293"/>
      <c r="AV293"/>
    </row>
    <row r="294" spans="26:48">
      <c r="Z294"/>
      <c r="AQ294"/>
      <c r="AR294"/>
      <c r="AV294"/>
    </row>
    <row r="295" spans="26:48">
      <c r="Z295"/>
      <c r="AQ295"/>
      <c r="AR295"/>
      <c r="AV295"/>
    </row>
    <row r="296" spans="26:48">
      <c r="Z296"/>
      <c r="AQ296"/>
      <c r="AR296"/>
      <c r="AV296"/>
    </row>
    <row r="297" spans="26:48">
      <c r="Z297"/>
      <c r="AQ297"/>
      <c r="AR297"/>
      <c r="AV297"/>
    </row>
    <row r="298" spans="26:48">
      <c r="Z298"/>
      <c r="AQ298"/>
      <c r="AR298"/>
      <c r="AV298"/>
    </row>
    <row r="299" spans="26:48">
      <c r="Z299"/>
      <c r="AQ299"/>
      <c r="AR299"/>
      <c r="AV299"/>
    </row>
    <row r="300" spans="26:48">
      <c r="Z300"/>
      <c r="AQ300"/>
      <c r="AR300"/>
      <c r="AV300"/>
    </row>
    <row r="301" spans="26:48">
      <c r="Z301"/>
      <c r="AQ301"/>
      <c r="AR301"/>
      <c r="AV301"/>
    </row>
    <row r="302" spans="26:48">
      <c r="Z302"/>
      <c r="AQ302"/>
      <c r="AR302"/>
      <c r="AV302"/>
    </row>
    <row r="303" spans="26:48">
      <c r="Z303"/>
      <c r="AQ303"/>
      <c r="AR303"/>
      <c r="AV303"/>
    </row>
    <row r="304" spans="26:48">
      <c r="Z304"/>
      <c r="AQ304"/>
      <c r="AR304"/>
      <c r="AV304"/>
    </row>
    <row r="305" spans="26:48">
      <c r="Z305"/>
      <c r="AQ305"/>
      <c r="AR305"/>
      <c r="AV305"/>
    </row>
    <row r="306" spans="26:48">
      <c r="Z306"/>
      <c r="AQ306"/>
      <c r="AR306"/>
      <c r="AV306"/>
    </row>
    <row r="307" spans="26:48">
      <c r="Z307"/>
      <c r="AQ307"/>
      <c r="AR307"/>
      <c r="AV307"/>
    </row>
    <row r="308" spans="26:48">
      <c r="Z308"/>
      <c r="AQ308"/>
      <c r="AR308"/>
      <c r="AV308"/>
    </row>
    <row r="309" spans="26:48">
      <c r="Z309"/>
      <c r="AQ309"/>
      <c r="AR309"/>
      <c r="AV309"/>
    </row>
    <row r="310" spans="26:48">
      <c r="Z310"/>
      <c r="AQ310"/>
      <c r="AR310"/>
      <c r="AV310"/>
    </row>
    <row r="311" spans="26:48">
      <c r="Z311"/>
      <c r="AQ311"/>
      <c r="AR311"/>
      <c r="AV311"/>
    </row>
    <row r="312" spans="26:48">
      <c r="Z312"/>
      <c r="AQ312"/>
      <c r="AR312"/>
      <c r="AV312"/>
    </row>
    <row r="313" spans="26:48">
      <c r="Z313"/>
      <c r="AQ313"/>
      <c r="AR313"/>
      <c r="AV313"/>
    </row>
    <row r="314" spans="26:48">
      <c r="Z314"/>
      <c r="AQ314"/>
      <c r="AR314"/>
      <c r="AV314"/>
    </row>
    <row r="315" spans="26:48">
      <c r="Z315"/>
      <c r="AQ315"/>
      <c r="AR315"/>
      <c r="AV315"/>
    </row>
    <row r="316" spans="26:48">
      <c r="Z316"/>
      <c r="AQ316"/>
      <c r="AR316"/>
      <c r="AV316"/>
    </row>
    <row r="317" spans="26:48">
      <c r="Z317"/>
      <c r="AQ317"/>
      <c r="AR317"/>
      <c r="AV317"/>
    </row>
    <row r="318" spans="26:48">
      <c r="Z318"/>
      <c r="AQ318"/>
      <c r="AR318"/>
      <c r="AV318"/>
    </row>
    <row r="319" spans="26:48">
      <c r="Z319"/>
      <c r="AQ319"/>
      <c r="AR319"/>
      <c r="AV319"/>
    </row>
    <row r="320" spans="26:48">
      <c r="Z320"/>
      <c r="AQ320"/>
      <c r="AR320"/>
      <c r="AV320"/>
    </row>
    <row r="321" spans="26:48">
      <c r="Z321"/>
      <c r="AQ321"/>
      <c r="AR321"/>
      <c r="AV321"/>
    </row>
    <row r="322" spans="26:48">
      <c r="Z322"/>
      <c r="AQ322"/>
      <c r="AR322"/>
      <c r="AV322"/>
    </row>
    <row r="323" spans="26:48">
      <c r="Z323"/>
      <c r="AQ323"/>
      <c r="AR323"/>
      <c r="AV323"/>
    </row>
    <row r="324" spans="26:48">
      <c r="Z324"/>
      <c r="AQ324"/>
      <c r="AR324"/>
      <c r="AV324"/>
    </row>
    <row r="325" spans="26:48">
      <c r="Z325"/>
      <c r="AQ325"/>
      <c r="AR325"/>
      <c r="AV325"/>
    </row>
    <row r="326" spans="26:48">
      <c r="Z326"/>
      <c r="AQ326"/>
      <c r="AR326"/>
      <c r="AV326"/>
    </row>
    <row r="327" spans="26:48">
      <c r="Z327"/>
      <c r="AQ327"/>
      <c r="AR327"/>
      <c r="AV327"/>
    </row>
    <row r="328" spans="26:48">
      <c r="Z328"/>
      <c r="AQ328"/>
      <c r="AR328"/>
      <c r="AV328"/>
    </row>
    <row r="329" spans="26:48">
      <c r="Z329"/>
      <c r="AQ329"/>
      <c r="AR329"/>
      <c r="AV329"/>
    </row>
    <row r="330" spans="26:48">
      <c r="Z330"/>
      <c r="AQ330"/>
      <c r="AR330"/>
      <c r="AV330"/>
    </row>
    <row r="331" spans="26:48">
      <c r="Z331"/>
      <c r="AQ331"/>
      <c r="AR331"/>
      <c r="AV331"/>
    </row>
    <row r="332" spans="26:48">
      <c r="Z332"/>
      <c r="AQ332"/>
      <c r="AR332"/>
      <c r="AV332"/>
    </row>
    <row r="333" spans="26:48">
      <c r="Z333"/>
      <c r="AQ333"/>
      <c r="AR333"/>
      <c r="AV333"/>
    </row>
    <row r="334" spans="26:48">
      <c r="Z334"/>
      <c r="AQ334"/>
      <c r="AR334"/>
      <c r="AV334"/>
    </row>
    <row r="335" spans="26:48">
      <c r="Z335"/>
      <c r="AQ335"/>
      <c r="AR335"/>
      <c r="AV335"/>
    </row>
    <row r="336" spans="26:48">
      <c r="Z336"/>
      <c r="AQ336"/>
      <c r="AR336"/>
      <c r="AV336"/>
    </row>
    <row r="337" spans="26:48">
      <c r="Z337"/>
      <c r="AQ337"/>
      <c r="AR337"/>
      <c r="AV337"/>
    </row>
    <row r="338" spans="26:48">
      <c r="Z338"/>
      <c r="AQ338"/>
      <c r="AR338"/>
      <c r="AV338"/>
    </row>
    <row r="339" spans="26:48">
      <c r="Z339"/>
      <c r="AQ339"/>
      <c r="AR339"/>
      <c r="AV339"/>
    </row>
    <row r="340" spans="26:48">
      <c r="Z340"/>
      <c r="AQ340"/>
      <c r="AR340"/>
      <c r="AV340"/>
    </row>
    <row r="341" spans="26:48">
      <c r="Z341"/>
      <c r="AQ341"/>
      <c r="AR341"/>
      <c r="AV341"/>
    </row>
    <row r="342" spans="26:48">
      <c r="Z342"/>
      <c r="AQ342"/>
      <c r="AR342"/>
      <c r="AV342"/>
    </row>
    <row r="343" spans="26:48">
      <c r="Z343"/>
      <c r="AQ343"/>
      <c r="AR343"/>
      <c r="AV343"/>
    </row>
    <row r="344" spans="26:48">
      <c r="Z344"/>
      <c r="AQ344"/>
      <c r="AR344"/>
      <c r="AV344"/>
    </row>
    <row r="345" spans="26:48">
      <c r="Z345"/>
      <c r="AQ345"/>
      <c r="AR345"/>
      <c r="AV345"/>
    </row>
    <row r="346" spans="26:48">
      <c r="Z346"/>
      <c r="AQ346"/>
      <c r="AR346"/>
      <c r="AV346"/>
    </row>
    <row r="347" spans="26:48">
      <c r="Z347"/>
      <c r="AQ347"/>
      <c r="AR347"/>
      <c r="AV347"/>
    </row>
    <row r="348" spans="26:48">
      <c r="Z348"/>
      <c r="AQ348"/>
      <c r="AR348"/>
      <c r="AV348"/>
    </row>
    <row r="349" spans="26:48">
      <c r="Z349"/>
      <c r="AQ349"/>
      <c r="AR349"/>
      <c r="AV349"/>
    </row>
    <row r="350" spans="26:48">
      <c r="Z350"/>
      <c r="AQ350"/>
      <c r="AR350"/>
      <c r="AV350"/>
    </row>
    <row r="351" spans="26:48">
      <c r="Z351"/>
      <c r="AQ351"/>
      <c r="AR351"/>
      <c r="AV351"/>
    </row>
    <row r="352" spans="26:48">
      <c r="Z352"/>
      <c r="AQ352"/>
      <c r="AR352"/>
      <c r="AV352"/>
    </row>
    <row r="353" spans="26:48">
      <c r="Z353"/>
      <c r="AQ353"/>
      <c r="AR353"/>
      <c r="AV353"/>
    </row>
    <row r="354" spans="26:48">
      <c r="Z354"/>
      <c r="AQ354"/>
      <c r="AR354"/>
      <c r="AV354"/>
    </row>
    <row r="355" spans="26:48">
      <c r="Z355"/>
      <c r="AQ355"/>
      <c r="AR355"/>
      <c r="AV355"/>
    </row>
    <row r="356" spans="26:48">
      <c r="Z356"/>
      <c r="AQ356"/>
      <c r="AR356"/>
      <c r="AV356"/>
    </row>
    <row r="357" spans="26:48">
      <c r="Z357"/>
      <c r="AQ357"/>
      <c r="AR357"/>
      <c r="AV357"/>
    </row>
    <row r="358" spans="26:48">
      <c r="Z358"/>
      <c r="AQ358"/>
      <c r="AR358"/>
      <c r="AV358"/>
    </row>
    <row r="359" spans="26:48">
      <c r="Z359"/>
      <c r="AQ359"/>
      <c r="AR359"/>
      <c r="AV359"/>
    </row>
    <row r="360" spans="26:48">
      <c r="Z360"/>
      <c r="AQ360"/>
      <c r="AR360"/>
      <c r="AV360"/>
    </row>
    <row r="361" spans="26:48">
      <c r="Z361"/>
      <c r="AQ361"/>
      <c r="AR361"/>
      <c r="AV361"/>
    </row>
    <row r="362" spans="26:48">
      <c r="Z362"/>
      <c r="AQ362"/>
      <c r="AR362"/>
      <c r="AV362"/>
    </row>
    <row r="363" spans="26:48">
      <c r="Z363"/>
      <c r="AQ363"/>
      <c r="AR363"/>
      <c r="AV363"/>
    </row>
    <row r="364" spans="26:48">
      <c r="Z364"/>
      <c r="AQ364"/>
      <c r="AR364"/>
      <c r="AV364"/>
    </row>
    <row r="365" spans="26:48">
      <c r="Z365"/>
      <c r="AQ365"/>
      <c r="AR365"/>
      <c r="AV365"/>
    </row>
    <row r="366" spans="26:48">
      <c r="Z366"/>
      <c r="AQ366"/>
      <c r="AR366"/>
      <c r="AV366"/>
    </row>
    <row r="367" spans="26:48">
      <c r="Z367"/>
      <c r="AQ367"/>
      <c r="AR367"/>
      <c r="AV367"/>
    </row>
    <row r="368" spans="26:48">
      <c r="Z368"/>
      <c r="AQ368"/>
      <c r="AR368"/>
      <c r="AV368"/>
    </row>
    <row r="369" spans="26:48">
      <c r="Z369"/>
      <c r="AQ369"/>
      <c r="AR369"/>
      <c r="AV369"/>
    </row>
    <row r="370" spans="26:48">
      <c r="Z370"/>
      <c r="AQ370"/>
      <c r="AR370"/>
      <c r="AV370"/>
    </row>
    <row r="371" spans="26:48">
      <c r="Z371"/>
      <c r="AQ371"/>
      <c r="AR371"/>
      <c r="AV371"/>
    </row>
    <row r="372" spans="26:48">
      <c r="Z372"/>
      <c r="AQ372"/>
      <c r="AR372"/>
      <c r="AV372"/>
    </row>
    <row r="373" spans="26:48">
      <c r="Z373"/>
      <c r="AQ373"/>
      <c r="AR373"/>
      <c r="AV373"/>
    </row>
    <row r="374" spans="26:48">
      <c r="Z374"/>
      <c r="AQ374"/>
      <c r="AR374"/>
      <c r="AV374"/>
    </row>
    <row r="375" spans="26:48">
      <c r="Z375"/>
      <c r="AQ375"/>
      <c r="AR375"/>
      <c r="AV375"/>
    </row>
    <row r="376" spans="26:48">
      <c r="Z376"/>
      <c r="AQ376"/>
      <c r="AR376"/>
      <c r="AV376"/>
    </row>
    <row r="377" spans="26:48">
      <c r="Z377"/>
      <c r="AQ377"/>
      <c r="AR377"/>
      <c r="AV377"/>
    </row>
    <row r="378" spans="26:48">
      <c r="Z378"/>
      <c r="AQ378"/>
      <c r="AR378"/>
      <c r="AV378"/>
    </row>
    <row r="379" spans="26:48">
      <c r="Z379"/>
      <c r="AQ379"/>
      <c r="AR379"/>
      <c r="AV379"/>
    </row>
    <row r="380" spans="26:48">
      <c r="Z380"/>
      <c r="AQ380"/>
      <c r="AR380"/>
      <c r="AV380"/>
    </row>
    <row r="381" spans="26:48">
      <c r="Z381"/>
      <c r="AQ381"/>
      <c r="AR381"/>
      <c r="AV381"/>
    </row>
    <row r="382" spans="26:48">
      <c r="Z382"/>
      <c r="AQ382"/>
      <c r="AR382"/>
      <c r="AV382"/>
    </row>
    <row r="383" spans="26:48">
      <c r="Z383"/>
      <c r="AQ383"/>
      <c r="AR383"/>
      <c r="AV383"/>
    </row>
    <row r="384" spans="26:48">
      <c r="Z384"/>
      <c r="AQ384"/>
      <c r="AR384"/>
      <c r="AV384"/>
    </row>
    <row r="385" spans="26:48">
      <c r="Z385"/>
      <c r="AQ385"/>
      <c r="AR385"/>
      <c r="AV385"/>
    </row>
    <row r="386" spans="26:48">
      <c r="Z386"/>
      <c r="AQ386"/>
      <c r="AR386"/>
      <c r="AV386"/>
    </row>
    <row r="387" spans="26:48">
      <c r="Z387"/>
      <c r="AQ387"/>
      <c r="AR387"/>
      <c r="AV387"/>
    </row>
    <row r="388" spans="26:48">
      <c r="Z388"/>
      <c r="AQ388"/>
      <c r="AR388"/>
      <c r="AV388"/>
    </row>
    <row r="389" spans="26:48">
      <c r="Z389"/>
      <c r="AQ389"/>
      <c r="AR389"/>
      <c r="AV389"/>
    </row>
    <row r="390" spans="26:48">
      <c r="Z390"/>
      <c r="AQ390"/>
      <c r="AR390"/>
      <c r="AV390"/>
    </row>
    <row r="391" spans="26:48">
      <c r="Z391"/>
      <c r="AQ391"/>
      <c r="AR391"/>
      <c r="AV391"/>
    </row>
    <row r="392" spans="26:48">
      <c r="Z392"/>
      <c r="AQ392"/>
      <c r="AR392"/>
      <c r="AV392"/>
    </row>
    <row r="393" spans="26:48">
      <c r="Z393"/>
      <c r="AQ393"/>
      <c r="AR393"/>
      <c r="AV393"/>
    </row>
    <row r="394" spans="26:48">
      <c r="Z394"/>
      <c r="AQ394"/>
      <c r="AR394"/>
      <c r="AV394"/>
    </row>
    <row r="395" spans="26:48">
      <c r="Z395"/>
      <c r="AQ395"/>
      <c r="AR395"/>
      <c r="AV395"/>
    </row>
    <row r="396" spans="26:48">
      <c r="Z396"/>
      <c r="AQ396"/>
      <c r="AR396"/>
      <c r="AV396"/>
    </row>
    <row r="397" spans="26:48">
      <c r="Z397"/>
      <c r="AQ397"/>
      <c r="AR397"/>
      <c r="AV397"/>
    </row>
    <row r="398" spans="26:48">
      <c r="Z398"/>
      <c r="AQ398"/>
      <c r="AR398"/>
      <c r="AV398"/>
    </row>
    <row r="399" spans="26:48">
      <c r="Z399"/>
      <c r="AQ399"/>
      <c r="AR399"/>
      <c r="AV399"/>
    </row>
    <row r="400" spans="26:48">
      <c r="Z400"/>
      <c r="AQ400"/>
      <c r="AR400"/>
      <c r="AV400"/>
    </row>
    <row r="401" spans="26:48">
      <c r="Z401"/>
      <c r="AQ401"/>
      <c r="AR401"/>
      <c r="AV401"/>
    </row>
    <row r="402" spans="26:48">
      <c r="Z402"/>
      <c r="AQ402"/>
      <c r="AR402"/>
      <c r="AV402"/>
    </row>
    <row r="403" spans="26:48">
      <c r="Z403"/>
      <c r="AQ403"/>
      <c r="AR403"/>
      <c r="AV403"/>
    </row>
    <row r="404" spans="26:48">
      <c r="Z404"/>
      <c r="AQ404"/>
      <c r="AR404"/>
      <c r="AV404"/>
    </row>
    <row r="405" spans="26:48">
      <c r="Z405"/>
      <c r="AQ405"/>
      <c r="AR405"/>
      <c r="AV405"/>
    </row>
    <row r="406" spans="26:48">
      <c r="Z406"/>
      <c r="AQ406"/>
      <c r="AR406"/>
      <c r="AV406"/>
    </row>
    <row r="407" spans="26:48">
      <c r="Z407"/>
      <c r="AQ407"/>
      <c r="AR407"/>
      <c r="AV407"/>
    </row>
    <row r="408" spans="26:48">
      <c r="Z408"/>
      <c r="AQ408"/>
      <c r="AR408"/>
      <c r="AV408"/>
    </row>
    <row r="409" spans="26:48">
      <c r="Z409"/>
      <c r="AQ409"/>
      <c r="AR409"/>
      <c r="AV409"/>
    </row>
    <row r="410" spans="26:48">
      <c r="Z410"/>
      <c r="AQ410"/>
      <c r="AR410"/>
      <c r="AV410"/>
    </row>
    <row r="411" spans="26:48">
      <c r="Z411"/>
      <c r="AQ411"/>
      <c r="AR411"/>
      <c r="AV411"/>
    </row>
    <row r="412" spans="26:48">
      <c r="Z412"/>
      <c r="AQ412"/>
      <c r="AR412"/>
      <c r="AV412"/>
    </row>
    <row r="413" spans="26:48">
      <c r="Z413"/>
      <c r="AQ413"/>
      <c r="AR413"/>
      <c r="AV413"/>
    </row>
    <row r="414" spans="26:48">
      <c r="Z414"/>
      <c r="AQ414"/>
      <c r="AR414"/>
      <c r="AV414"/>
    </row>
    <row r="415" spans="26:48">
      <c r="Z415"/>
      <c r="AQ415"/>
      <c r="AR415"/>
      <c r="AV415"/>
    </row>
    <row r="416" spans="26:48">
      <c r="Z416"/>
      <c r="AQ416"/>
      <c r="AR416"/>
      <c r="AV416"/>
    </row>
    <row r="417" spans="26:48">
      <c r="Z417"/>
      <c r="AQ417"/>
      <c r="AR417"/>
      <c r="AV417"/>
    </row>
    <row r="418" spans="26:48">
      <c r="Z418"/>
      <c r="AQ418"/>
      <c r="AR418"/>
      <c r="AV418"/>
    </row>
    <row r="419" spans="26:48">
      <c r="Z419"/>
      <c r="AQ419"/>
      <c r="AR419"/>
      <c r="AV419"/>
    </row>
    <row r="420" spans="26:48">
      <c r="Z420"/>
      <c r="AQ420"/>
      <c r="AR420"/>
      <c r="AV420"/>
    </row>
  </sheetData>
  <autoFilter ref="A7:BD7">
    <sortState ref="A8:BG235">
      <sortCondition ref="F7"/>
    </sortState>
  </autoFilter>
  <mergeCells count="2">
    <mergeCell ref="B6:F6"/>
    <mergeCell ref="G6:K6"/>
  </mergeCells>
  <conditionalFormatting sqref="B8:B235 B419 G8:G235">
    <cfRule type="cellIs" dxfId="41" priority="16" operator="lessThan">
      <formula>$B$2</formula>
    </cfRule>
    <cfRule type="cellIs" dxfId="40" priority="17" operator="between">
      <formula>$B$2</formula>
      <formula>$B$3</formula>
    </cfRule>
    <cfRule type="cellIs" dxfId="39" priority="18" operator="greaterThan">
      <formula>$B$3</formula>
    </cfRule>
  </conditionalFormatting>
  <conditionalFormatting sqref="H8:H235">
    <cfRule type="cellIs" dxfId="38" priority="19" operator="greaterThan">
      <formula>$D$3</formula>
    </cfRule>
    <cfRule type="cellIs" dxfId="37" priority="20" operator="between">
      <formula>$D$3</formula>
      <formula>$D$2</formula>
    </cfRule>
    <cfRule type="cellIs" dxfId="36" priority="21" operator="lessThan">
      <formula>$D$2</formula>
    </cfRule>
  </conditionalFormatting>
  <conditionalFormatting sqref="L311:L360">
    <cfRule type="top10" dxfId="35" priority="22" bottom="1" rank="20"/>
    <cfRule type="top10" dxfId="34" priority="23" rank="20"/>
  </conditionalFormatting>
  <conditionalFormatting sqref="K265:K276 K279:K360">
    <cfRule type="top10" dxfId="33" priority="24" bottom="1" rank="20"/>
    <cfRule type="top10" dxfId="32" priority="25" rank="20"/>
  </conditionalFormatting>
  <conditionalFormatting sqref="D419:F419 D8:F235">
    <cfRule type="top10" dxfId="31" priority="26" rank="20"/>
  </conditionalFormatting>
  <conditionalFormatting sqref="D419 D8:E235">
    <cfRule type="top10" dxfId="30" priority="27" bottom="1" rank="20"/>
    <cfRule type="top10" dxfId="29" priority="28" rank="20"/>
  </conditionalFormatting>
  <conditionalFormatting sqref="E419 E8:E235">
    <cfRule type="top10" dxfId="28" priority="29" bottom="1" rank="20"/>
    <cfRule type="top10" dxfId="27" priority="30" rank="20"/>
  </conditionalFormatting>
  <conditionalFormatting sqref="I419 I8:J235">
    <cfRule type="top10" dxfId="26" priority="31" bottom="1" rank="20"/>
    <cfRule type="top10" dxfId="25" priority="32" rank="20"/>
  </conditionalFormatting>
  <conditionalFormatting sqref="J419">
    <cfRule type="top10" dxfId="24" priority="33" bottom="1" rank="20"/>
    <cfRule type="top10" dxfId="23" priority="34" rank="20"/>
  </conditionalFormatting>
  <conditionalFormatting sqref="F8:F235 F419">
    <cfRule type="top10" dxfId="22" priority="35" bottom="1" rank="20"/>
    <cfRule type="top10" dxfId="21" priority="36" rank="20"/>
  </conditionalFormatting>
  <conditionalFormatting sqref="K264 K8:K235 K367:K419">
    <cfRule type="top10" dxfId="20" priority="37" rank="20"/>
  </conditionalFormatting>
  <conditionalFormatting sqref="K264 K8:K235 K367:K419">
    <cfRule type="top10" dxfId="19" priority="38" bottom="1" rank="20"/>
    <cfRule type="top10" dxfId="18" priority="39" rank="20"/>
  </conditionalFormatting>
  <conditionalFormatting sqref="L367:L419 L8:L235 L264">
    <cfRule type="top10" dxfId="17" priority="40" rank="20"/>
  </conditionalFormatting>
  <conditionalFormatting sqref="L367:L419 L8:L235 L264">
    <cfRule type="top10" dxfId="16" priority="41" bottom="1" rank="20"/>
    <cfRule type="top10" dxfId="15" priority="42" rank="20"/>
  </conditionalFormatting>
  <conditionalFormatting sqref="B1">
    <cfRule type="cellIs" dxfId="14" priority="10" operator="lessThan">
      <formula>$B$2</formula>
    </cfRule>
    <cfRule type="cellIs" dxfId="13" priority="11" operator="between">
      <formula>$B$2</formula>
      <formula>$B$3</formula>
    </cfRule>
    <cfRule type="cellIs" dxfId="12" priority="12" operator="greaterThan">
      <formula>$B$3</formula>
    </cfRule>
  </conditionalFormatting>
  <conditionalFormatting sqref="B2">
    <cfRule type="cellIs" dxfId="11" priority="7" operator="lessThan">
      <formula>$B$2</formula>
    </cfRule>
    <cfRule type="cellIs" dxfId="10" priority="8" operator="between">
      <formula>$B$2</formula>
      <formula>$B$3</formula>
    </cfRule>
    <cfRule type="cellIs" dxfId="9" priority="9" operator="greaterThan">
      <formula>$B$3</formula>
    </cfRule>
  </conditionalFormatting>
  <conditionalFormatting sqref="B3">
    <cfRule type="cellIs" dxfId="8" priority="1" operator="lessThan">
      <formula>$B$2</formula>
    </cfRule>
    <cfRule type="cellIs" dxfId="7" priority="2" operator="between">
      <formula>$B$2</formula>
      <formula>$B$3</formula>
    </cfRule>
    <cfRule type="cellIs" dxfId="6" priority="3" operator="greaterThan">
      <formula>$B$3</formula>
    </cfRule>
  </conditionalFormatting>
  <conditionalFormatting sqref="C8:C235">
    <cfRule type="cellIs" dxfId="5" priority="13" operator="lessThanOrEqual">
      <formula>$D$2</formula>
    </cfRule>
    <cfRule type="cellIs" dxfId="4" priority="14" operator="greaterThanOrEqual">
      <formula>$D$3</formula>
    </cfRule>
    <cfRule type="cellIs" dxfId="3" priority="15" operator="between">
      <formula>$D$2</formula>
      <formula>$D$3</formula>
    </cfRule>
  </conditionalFormatting>
  <conditionalFormatting sqref="D1:D3">
    <cfRule type="cellIs" dxfId="2" priority="4" operator="greaterThanOrEqual">
      <formula>$D$3</formula>
    </cfRule>
    <cfRule type="cellIs" dxfId="1" priority="5" operator="between">
      <formula>$D$3</formula>
      <formula>$D$2</formula>
    </cfRule>
    <cfRule type="cellIs" dxfId="0" priority="6" operator="lessThanOrEqual">
      <formula>$D$2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S1_customized_QPCR_panel</vt:lpstr>
      <vt:lpstr>S2_Secreted_per_cell</vt:lpstr>
      <vt:lpstr>S3_pathway_miRNA_gene_interact.</vt:lpstr>
      <vt:lpstr>S4__EV_composition_GlobalMean</vt:lpstr>
      <vt:lpstr>S5_Intracellular</vt:lpstr>
      <vt:lpstr>S6_Correlation_Top20</vt:lpstr>
      <vt:lpstr>S7_details_correlation</vt:lpstr>
    </vt:vector>
  </TitlesOfParts>
  <Company>BOKU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</dc:creator>
  <cp:lastModifiedBy>Luci</cp:lastModifiedBy>
  <dcterms:created xsi:type="dcterms:W3CDTF">2017-02-07T09:48:33Z</dcterms:created>
  <dcterms:modified xsi:type="dcterms:W3CDTF">2018-05-08T15:28:07Z</dcterms:modified>
</cp:coreProperties>
</file>